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明细表" sheetId="1" r:id="rId1"/>
  </sheets>
  <definedNames>
    <definedName name="_xlnm._FilterDatabase" localSheetId="0" hidden="1">明细表!$A$6:$Z$181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<sst xmlns="http://schemas.openxmlformats.org/spreadsheetml/2006/main" count="2816" uniqueCount="786">
  <si>
    <t>附件：</t>
  </si>
  <si>
    <t>融水苗族自治县2024年度巩固拓展脱贫攻坚成果和乡村振兴项目库调整申请表</t>
  </si>
  <si>
    <t>填写单位：融水苗族自治县衔接资金项目管理工作专班</t>
  </si>
  <si>
    <t>填表人及联系方式：</t>
  </si>
  <si>
    <t>县衔接资金项目管理工作专班     0772-5135415</t>
  </si>
  <si>
    <t>填写日期：2024年9月2日</t>
  </si>
  <si>
    <t>单位：万元</t>
  </si>
  <si>
    <t>序号</t>
  </si>
  <si>
    <t>县区</t>
  </si>
  <si>
    <t>项目类型</t>
  </si>
  <si>
    <t>项目子类型</t>
  </si>
  <si>
    <t>项目名称</t>
  </si>
  <si>
    <t>建设地点</t>
  </si>
  <si>
    <t>建设周期</t>
  </si>
  <si>
    <t>资金计划</t>
  </si>
  <si>
    <t>建设内容（补助标准/规模）</t>
  </si>
  <si>
    <t>绩效目标</t>
  </si>
  <si>
    <t>是否已完成前期工作</t>
  </si>
  <si>
    <t>主管（业主）单位</t>
  </si>
  <si>
    <t>项目负责人</t>
  </si>
  <si>
    <t>联系电话</t>
  </si>
  <si>
    <t>调整情况</t>
  </si>
  <si>
    <t>备注</t>
  </si>
  <si>
    <t>项目预算总投资</t>
  </si>
  <si>
    <t>政府投入</t>
  </si>
  <si>
    <t>具体情况</t>
  </si>
  <si>
    <t>调整理由</t>
  </si>
  <si>
    <t>镇</t>
  </si>
  <si>
    <t>村</t>
  </si>
  <si>
    <t>计划开工时间</t>
  </si>
  <si>
    <t>计划完工时间</t>
  </si>
  <si>
    <t>财政衔接资金</t>
  </si>
  <si>
    <t>统筹整合资金</t>
  </si>
  <si>
    <t>广东帮扶资金</t>
  </si>
  <si>
    <t>资金文号</t>
  </si>
  <si>
    <t>资金层级</t>
  </si>
  <si>
    <t>调整情况（为选择项，不要自行填写）</t>
  </si>
  <si>
    <t>新增入库项目是否纳入年度计划（仅限新增入库项目）</t>
  </si>
  <si>
    <t>调整出库项目是否原已纳入年度实施计划（仅限调整出库项目）</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</si>
  <si>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</si>
  <si>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</si>
  <si>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</si>
  <si>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</si>
  <si>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</si>
  <si>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</si>
  <si>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</si>
  <si>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</si>
  <si>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</si>
  <si>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</si>
  <si>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</si>
  <si>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</si>
  <si>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</si>
  <si>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</si>
  <si>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</si>
  <si>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</si>
  <si>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</si>
  <si>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</si>
  <si>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</si>
  <si>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</si>
  <si>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</si>
  <si>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</si>
  <si>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</si>
  <si>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</si>
  <si>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</si>
  <si>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融水苗族自治县</t>
  </si>
  <si>
    <t>村基础设施</t>
  </si>
  <si>
    <t>其他</t>
  </si>
  <si>
    <t>拱洞乡洋鸟村列令屯便民停车场硬化及阳德屯凉亭维修建设</t>
  </si>
  <si>
    <t>拱洞乡</t>
  </si>
  <si>
    <t>洋鸟村</t>
  </si>
  <si>
    <t>2024.04.01</t>
  </si>
  <si>
    <t>2024.09.30</t>
  </si>
  <si>
    <t>停车场硬化：长45米宽25米厚0.2米；阳德屯凉亭进行维修，需3根木头，筒瓦一千个。</t>
  </si>
  <si>
    <t>新增便民停车场硬化面积1125平方米，凉亭维修木头三根、筒瓦1000个。通过项目的实施，完善基础设施建设，提高群众生产生活。受益212户1007人，其中脱贫154户790人。</t>
  </si>
  <si>
    <t>是</t>
  </si>
  <si>
    <t>融水县财政局</t>
  </si>
  <si>
    <t>吕建峰</t>
  </si>
  <si>
    <t>调整出库</t>
  </si>
  <si>
    <t>项目涉及负面清单，调整出库</t>
  </si>
  <si>
    <t>拱洞乡洋鸟村列令屯地面硬化及挡土墙建设</t>
  </si>
  <si>
    <t>2024.05.01</t>
  </si>
  <si>
    <t>1.地面硬化：长45米宽25米厚0.2米；2.挡土墙：长75米、高0.5-2.5米、宽1-2米。</t>
  </si>
  <si>
    <t>新增地面硬化面积1125平方米，新增挡土墙75米。通过项目的实施，完善基础设施建设，提高发展产业动力。受益212户1007人，其中脱贫154户790人。</t>
  </si>
  <si>
    <t>新增入库</t>
  </si>
  <si>
    <t>根据资金文件新增入库</t>
  </si>
  <si>
    <t>拱洞乡瑶龙村中屯至上屯通屯路硬化</t>
  </si>
  <si>
    <t>瑶龙村</t>
  </si>
  <si>
    <t>道路硬化长750米，宽3.5米，厚0.2米。</t>
  </si>
  <si>
    <t>新增道路硬化长度750米。通过项目的实施，完善基础设施建设，提高发展产业动力。受益278户1295，其中脱贫155户882人。</t>
  </si>
  <si>
    <t>不具备施工条件，项目变更实施。</t>
  </si>
  <si>
    <t>拱洞乡瑶龙村培足屯水毁道路维修和挡土墙</t>
  </si>
  <si>
    <t>1.屯内道路维修：长600米*宽3.5米*厚0.2米；2.挡土墙长15米、高3-4米、宽1-2米。</t>
  </si>
  <si>
    <t>新增道路硬化长度600米，新增挡土墙长度15米。通过项目的实施，完善基础设施建设，提高发展产业动力。受益278户1295，其中脱贫155户882人。</t>
  </si>
  <si>
    <t>乡村建设行动</t>
  </si>
  <si>
    <t>农村垃圾治理</t>
  </si>
  <si>
    <t>融水县水东新区垃圾中转站项目</t>
  </si>
  <si>
    <t>融水镇</t>
  </si>
  <si>
    <t>2024.02.01</t>
  </si>
  <si>
    <t>2024.12.31</t>
  </si>
  <si>
    <t xml:space="preserve"> 建设用地约2000平方米，主要建设垃圾压缩车间、综合管理设施、机械维修房、 洗车平台四部分约500万元（含前期经费及监理费等费用）。其中垃圾压缩车间包括垃圾压缩车间、配电间、现场控制室、门卫室、渗沥液收集池、除尘除臭系统等。其中综合管理设施包括综合办公楼、机械维修房包括机修车间及机修平台，洗车平台包括洗车平台及洗车设备。配备垃圾中转站3吨压缩式垃圾清运车4辆约180万元（45万/辆，含第一年保险及上牌费用等）。</t>
  </si>
  <si>
    <t>融水县城管执法局</t>
  </si>
  <si>
    <t>贾江勇</t>
  </si>
  <si>
    <t>否</t>
  </si>
  <si>
    <t>年度储备项目规模过大，调整出库</t>
  </si>
  <si>
    <t>产业发展</t>
  </si>
  <si>
    <t>加工业</t>
  </si>
  <si>
    <t>融水-中国香杉家居板材集聚区—融水县和睦产业园项目（一期）47-49#标准厂房及配套设施</t>
  </si>
  <si>
    <t>和睦镇</t>
  </si>
  <si>
    <t>建设5栋单层钢构厂房、1栋4层厂房及室外配套设施</t>
  </si>
  <si>
    <t>融水县工管委</t>
  </si>
  <si>
    <t>李耀伦</t>
  </si>
  <si>
    <t>融水-中国香杉家居板材集聚区—融水县和睦产业园项目（一期）32-37#标准厂房及配套设施</t>
  </si>
  <si>
    <t>建设5栋单层钢构厂房、1栋4层框架厂房及室外配套设施</t>
  </si>
  <si>
    <t>产业园（区）</t>
  </si>
  <si>
    <t>融水-中国香杉家居板材集聚区一融水县和睦产业园项目（一期）政策性租赁住房</t>
  </si>
  <si>
    <t>建设8栋共416套政策性租赁住房，总建筑面积约23143㎡，其中配套邻里中心3108㎡。</t>
  </si>
  <si>
    <t>融水苗族自治县工业集中区 — 康田香杉科技产业园项目天狮岭</t>
  </si>
  <si>
    <t>融水苗族自治县工业集中区 — 康田香杉科技产业园项目天狮岭（一期）</t>
  </si>
  <si>
    <t>丹江桥至康田工业园区道路拓宽改造工程</t>
  </si>
  <si>
    <t>对融罗二级公路丹江桥至康田工业园区段道路进行二次拓宽改造,改造长度3258.82米，设计道路拓宽至23米（除K2+980～K3+263.581段外）。</t>
  </si>
  <si>
    <t>融水苗族自治县工业集中区——融水县康田工业园区路网及泄洪工程——泄洪工程</t>
  </si>
  <si>
    <t>从康田工业园规划五路 (天狮岭路交叉口)起，到古鼎河止,建设排水管网总长1052 米。</t>
  </si>
  <si>
    <t>融水苗族自治县工业集中区——融水县康田工业园区路网及泄洪工程——芦笛路C段工程</t>
  </si>
  <si>
    <t>建设1条长375米、宽18米的园区道路</t>
  </si>
  <si>
    <t>融水-中国香杉家居板材集聚区一融水县和睦产业园项目（一期）规划四路</t>
  </si>
  <si>
    <t>建设1条长449米、宽16米的园区支路</t>
  </si>
  <si>
    <t>永乐镇兴隆村委会大难屯路面维修工程</t>
  </si>
  <si>
    <t>永乐镇</t>
  </si>
  <si>
    <t>2024.6.1</t>
  </si>
  <si>
    <t>2024.12.30</t>
  </si>
  <si>
    <t>兴隆村委会大难屯实施0.39公里铺设级配碎石路面，共1747㎡，每平方30.71元。</t>
  </si>
  <si>
    <t>通过项目的实施，完成0.39公里路面扩宽工程，解决36人的出行难问题。</t>
  </si>
  <si>
    <t>融水县公路发展中心</t>
  </si>
  <si>
    <t>蓝国显</t>
  </si>
  <si>
    <t>拱洞至龙培松拖屯水毁修复工程</t>
  </si>
  <si>
    <t>2024.9.1</t>
  </si>
  <si>
    <t>龙培村松拖屯实施挡土墙修复工程，共234m³，每立方673.43元，波形护栏20米，每米124.35元。</t>
  </si>
  <si>
    <t>通过项目的实施，修复因水毁导致的路面塌方，解决263人的出行难问题。</t>
  </si>
  <si>
    <t>农村道路建设（通村路、通户路、小型桥梁等）</t>
  </si>
  <si>
    <t>安陲乡大田村下拉马屯道路通畅工程</t>
  </si>
  <si>
    <t>安陲乡</t>
  </si>
  <si>
    <t>大田村</t>
  </si>
  <si>
    <t>2023.11.11</t>
  </si>
  <si>
    <t>2024.06.11</t>
  </si>
  <si>
    <t>完成1.733公里道路拓宽建设</t>
  </si>
  <si>
    <t>根据资金安排调整出库</t>
  </si>
  <si>
    <t>安陲乡乌吉村岩板屯2组通畅工程（提升村）</t>
  </si>
  <si>
    <t>乌吉村</t>
  </si>
  <si>
    <t>完成0.36公里道路拓宽建设</t>
  </si>
  <si>
    <t>融水镇水东村施巷屯通畅工程</t>
  </si>
  <si>
    <t>水东村</t>
  </si>
  <si>
    <t>完成0.2公里道路拓宽建设。</t>
  </si>
  <si>
    <t>融水镇小荣村涨江屯通畅工程（示范村）</t>
  </si>
  <si>
    <t>小荣村</t>
  </si>
  <si>
    <t>2024.03.01</t>
  </si>
  <si>
    <t>完成1.061公里道路拓宽建设</t>
  </si>
  <si>
    <t>融水镇新国村鲤鱼岩屯通畅工程（示范村）</t>
  </si>
  <si>
    <t>新国村</t>
  </si>
  <si>
    <t>完成2.299公里道路拓宽建设</t>
  </si>
  <si>
    <t>三防镇兴洞村平塘屯通畅工程</t>
  </si>
  <si>
    <t>三防镇</t>
  </si>
  <si>
    <t>兴洞村</t>
  </si>
  <si>
    <t>完成1.704公里道路拓宽建设</t>
  </si>
  <si>
    <t>三防镇烟洞村洞格屯通畅工程</t>
  </si>
  <si>
    <t>烟洞村</t>
  </si>
  <si>
    <t>完成公里道路拓宽建设</t>
  </si>
  <si>
    <t>同练乡同练村赵家屯屯级道路通畅工程</t>
  </si>
  <si>
    <t>同练乡</t>
  </si>
  <si>
    <t>同练村</t>
  </si>
  <si>
    <t>完成0.616公里道路拓宽建设</t>
  </si>
  <si>
    <t>同练瑶族乡同练村自然屯三组通畅工程</t>
  </si>
  <si>
    <t>完成0.81公里道路拓宽建设</t>
  </si>
  <si>
    <t>永乐镇兴隆村新建屯通组路通畅工程</t>
  </si>
  <si>
    <t>兴隆村</t>
  </si>
  <si>
    <t>2024.0.301</t>
  </si>
  <si>
    <t>完成0.184公里道路拓宽建设</t>
  </si>
  <si>
    <t>种植业基地</t>
  </si>
  <si>
    <t>融水县油茶产业“双千”计划新造林项目</t>
  </si>
  <si>
    <t>全县20个乡镇</t>
  </si>
  <si>
    <t>2024.6.26</t>
  </si>
  <si>
    <t>油茶新造林6860亩，补助标准500元/亩</t>
  </si>
  <si>
    <t>油茶新造林6860亩，进一步加强特色产业发展。</t>
  </si>
  <si>
    <t>融水县林业局</t>
  </si>
  <si>
    <t>卜万青</t>
  </si>
  <si>
    <t>调出年度计划</t>
  </si>
  <si>
    <t>项目不实施</t>
  </si>
  <si>
    <t>农村基础设施</t>
  </si>
  <si>
    <t>产业路、资源路、旅游路建设</t>
  </si>
  <si>
    <t>融水县洞头镇六进村六进屯松耶脊至引楼山油茶产业基地产业道路工程</t>
  </si>
  <si>
    <t>洞头镇</t>
  </si>
  <si>
    <t>六进村</t>
  </si>
  <si>
    <t>2024.5.20</t>
  </si>
  <si>
    <t>新建生产道路2.5公里、路面为泥结碎石，路基宽度4.5米、路面宽度3.5米，建设相关的涵洞、边沟、路肩等。</t>
  </si>
  <si>
    <t>新建产业路2.5公里，进一步改善油茶产业生产条件，带动油茶产业基地当地村屯六进村101户452人，其中脱贫户57户245人产业发展，降低农产品运输成本。</t>
  </si>
  <si>
    <t>覃森林</t>
  </si>
  <si>
    <t>融水县洞头镇甲烈村甲烈屯挂江至引东油茶产业基地产业道路工程</t>
  </si>
  <si>
    <t>甲烈村</t>
  </si>
  <si>
    <t>新建生产道路5公里、路面为泥结碎石，路基宽度4.5米、路面宽度3.5米，建设相关的涵洞、边沟、路肩等。</t>
  </si>
  <si>
    <t>新建产业路5公里，进一步改善油茶产业生产条件，带动油茶产业基地当地村屯甲烈村335户1393人，其中脱贫户96户567386人产业发展，降低农产品运输成本。</t>
  </si>
  <si>
    <t>融水县红水乡良双村整调屯两力至塘苟山油茶产业基地产业道路工程</t>
  </si>
  <si>
    <t>红水乡</t>
  </si>
  <si>
    <t>良双村</t>
  </si>
  <si>
    <t>新建生产道路3.5公里、路面为泥结碎石，路基宽度4.5米、路面宽度3.5米，建设相关的涵洞、边沟、路肩等。</t>
  </si>
  <si>
    <t>新建产业路3.5公里，进一步改善油茶产业生产条件，带动油茶产业基地当地村屯良双村342户1586人，其中脱贫户256户1032人产业发展，降低农产品运输成本。</t>
  </si>
  <si>
    <t>融水县大浪镇高培村下乌梅屯码头至贵梦油茶产业基地产业道路工程</t>
  </si>
  <si>
    <t>大浪镇</t>
  </si>
  <si>
    <t>高培村</t>
  </si>
  <si>
    <t>道路全长约3公里，路面为砾石路面，路基宽度4.5米，路面3.5米</t>
  </si>
  <si>
    <t>新建产业路3公里，进一步改善油茶产业生产条件，带动油茶产业基地当地村屯高培村1097户5157人，其中脱贫户561户2626人产业发展，降低农产品运输成本。</t>
  </si>
  <si>
    <t>融水县白云乡龙岑村龙岑屯松滋油茶基地道路工程</t>
  </si>
  <si>
    <t>白云乡</t>
  </si>
  <si>
    <t>龙芩村</t>
  </si>
  <si>
    <t>道路全长约2.8公里，路面为砾石路面，路基宽度4.5米，路面3.5米</t>
  </si>
  <si>
    <t>新建产业路2.8公里，进一步改善油茶产业生产条件，带动油茶产业基地当地村屯龙芩村478户2082人，其中脱贫户272户1209人产业发展，降低农产品运输成本。</t>
  </si>
  <si>
    <t>融水苗族自治县四荣乡江潭村宜努屯油茶基地生产道路</t>
  </si>
  <si>
    <t>四荣乡</t>
  </si>
  <si>
    <t>江潭村</t>
  </si>
  <si>
    <t>2024.5.15</t>
  </si>
  <si>
    <t>道路全长约2.004公里，路面为砾石路面，路基宽度4.5米，路面3.5米</t>
  </si>
  <si>
    <t>新建产业路2.004公里，进一步改善油茶产业生产条件，带动油茶产业基地当地村屯江潭村575户2247人，其中脱贫户120户389人产业发展，降低农产品运输成本。</t>
  </si>
  <si>
    <t>融水县大浪镇上里村上里屯至将军岭油茶基地产业路项目</t>
  </si>
  <si>
    <t>上里村</t>
  </si>
  <si>
    <t>新建生产道路7公里、路面为泥结碎石，路基宽度4.5米、路面宽度3.5米，建设相关的涵洞、边沟、路肩等。</t>
  </si>
  <si>
    <t>融水县大浪镇大德村拉翠沟至九安山杉木和林下中草药及油茶产业基地产业道路工程</t>
  </si>
  <si>
    <t>大德村</t>
  </si>
  <si>
    <t>滚贝乡吉羊村大云屯农田水稻生产基地道路硬化建设</t>
  </si>
  <si>
    <t>滚贝乡</t>
  </si>
  <si>
    <t>吉羊村</t>
  </si>
  <si>
    <t>2024.06.26</t>
  </si>
  <si>
    <t>柳农政发【2024】21号</t>
  </si>
  <si>
    <t>市级</t>
  </si>
  <si>
    <t>产业路硬化：长900米，宽3.5米，厚0.2米。</t>
  </si>
  <si>
    <t>通过项目实施，改善农村道路基础设施，促进水稻产业发展，受益665户2717人，项目验收合格率100%，受益群众满意度95%。</t>
  </si>
  <si>
    <t>融水县民宗局</t>
  </si>
  <si>
    <t>张安荣</t>
  </si>
  <si>
    <t>滚贝乡吉羊村河道防洪堤修建工程</t>
  </si>
  <si>
    <t>吉羊村河道两岸防洪设施建设，2公里。</t>
  </si>
  <si>
    <t>通过项目实施，保护渠道两岸群众生命财产安全，项目验收合格率100%，受益群众满意度95%。</t>
  </si>
  <si>
    <t>调整项目类型</t>
  </si>
  <si>
    <t>更换主管（业主）单位为滚贝侗族乡人民政府</t>
  </si>
  <si>
    <t>农村公共服务</t>
  </si>
  <si>
    <t>滚贝乡吉羊村庆典主会场风雨桥、鼓楼、文化长廊等配套设施修缮工程</t>
  </si>
  <si>
    <t>2024.06.25</t>
  </si>
  <si>
    <t>修缮庆典主会场风雨桥、鼓楼、文化长廊等配套设施</t>
  </si>
  <si>
    <t>通过项目实施，使乡庆主会场设施得到有效修缮，消除安全隐患，项目验收合格率100%，受益群众满意度95%。</t>
  </si>
  <si>
    <t>滚贝乡同心村岩屋屯水稻、香杉产业基地道路硬化建设工程</t>
  </si>
  <si>
    <t>同心村</t>
  </si>
  <si>
    <t>2024.06.21</t>
  </si>
  <si>
    <t>2024.08.31</t>
  </si>
  <si>
    <t>中央</t>
  </si>
  <si>
    <t>产业路硬化：长645.389米，宽3.5米，厚0.2米</t>
  </si>
  <si>
    <t>通过项目实施，改善农村道路基础设施，促进水稻、香杉产业发展，受益740户2793人，项目验收合格率100%，受益群众满意度95%。</t>
  </si>
  <si>
    <t>项目建设用地涉及到耕地红线</t>
  </si>
  <si>
    <t>滚贝侗族乡同心村乌坝屯至汪家坡产业路</t>
  </si>
  <si>
    <t>产业路硬化：长800米，宽3.5米，厚0.2米</t>
  </si>
  <si>
    <t>通过项目实施，改善农村道路基础设施，促进农业产业发展，受益740户2793人，项目验收合格率100%，受益群众满意度95%。</t>
  </si>
  <si>
    <t>替换“滚贝乡同心村岩屋屯水稻、香杉产业基地道路硬化建设工程”项目</t>
  </si>
  <si>
    <t>加工流通项目</t>
  </si>
  <si>
    <t>融水县安太乡洞安村食用菌加工厂</t>
  </si>
  <si>
    <t>安太乡</t>
  </si>
  <si>
    <t>洞安村</t>
  </si>
  <si>
    <t>2024.01.01</t>
  </si>
  <si>
    <t>建设菌棒加工车间800平方米、烤房60立方米，生产材料棚150平方米；完善监视室和电力设施及生产加工配套设施。</t>
  </si>
  <si>
    <t>通过吸纳务工、收购农产品等方式，带动农户75户295人，其中脱贫户22户74人，户均年增收6000元以上，年产值300万元。同时通过资产确权，利益分红，每年为村集体经济增收5.3万元以上。资产的投入，可以持续几年产生效益。</t>
  </si>
  <si>
    <t>融水县农业农村局</t>
  </si>
  <si>
    <t>龙馑森</t>
  </si>
  <si>
    <t>0772-5122808</t>
  </si>
  <si>
    <t>项目暂不实施</t>
  </si>
  <si>
    <t>农产品初加工项目</t>
  </si>
  <si>
    <t>怀宝镇喷沟村农产品初加工车间冷藏设备购买</t>
  </si>
  <si>
    <t>怀宝镇</t>
  </si>
  <si>
    <t>喷沟村</t>
  </si>
  <si>
    <t>2023.04.07</t>
  </si>
  <si>
    <t>2023.12.30</t>
  </si>
  <si>
    <t>购买冷藏设备1套以上。</t>
  </si>
  <si>
    <t>受益人口20户65人，其中受益脱贫人口5户20人，受益户增收2000元。</t>
  </si>
  <si>
    <t>融水县食用菌培育车间建设</t>
  </si>
  <si>
    <t>香粉乡</t>
  </si>
  <si>
    <t>新平村</t>
  </si>
  <si>
    <t>建设11500立方米接种房和养菌房，总投资额305万元</t>
  </si>
  <si>
    <t>通过吸纳务工、收购农产品等方式，带动农户158户273人，其中脱贫户35户52人，户均增收5000元以上。</t>
  </si>
  <si>
    <t>修改项目名称</t>
  </si>
  <si>
    <t>修改项目名称为：融水县食用菌净化和养菌车间建设及安装工程</t>
  </si>
  <si>
    <t>配套设施项目</t>
  </si>
  <si>
    <t>小型农田水利设施建设</t>
  </si>
  <si>
    <t>融水县杆洞乡农田灌溉管渠</t>
  </si>
  <si>
    <t>杆洞乡</t>
  </si>
  <si>
    <t>北狼至引南集</t>
  </si>
  <si>
    <t>1#管渠长373m，2#管渠长1402m</t>
  </si>
  <si>
    <t>受益农户50户，受益人口200人。</t>
  </si>
  <si>
    <t>黎健源</t>
  </si>
  <si>
    <t>0772-5126228</t>
  </si>
  <si>
    <t>修改项目名称为：融水县杆洞乡北狼至引南集农田灌溉管渠</t>
  </si>
  <si>
    <t>融水县大浪镇潘里村下里屯上寨响午农田水利灌溉建设项目</t>
  </si>
  <si>
    <t>潘里村</t>
  </si>
  <si>
    <t>1、60*60三面光水渠1250m；2、dn315管430m；3、6*0.5m拦水坝1座；9*0.8m拦水坝1座；4、1*0.9m渡槽1座；5、DN1000管涵30m；6、放水口3处</t>
  </si>
  <si>
    <t>受益农户42户，受益人口145人。</t>
  </si>
  <si>
    <t>融水县永乐镇荣山村耕洞水库配套引水渠农田水利灌溉工程</t>
  </si>
  <si>
    <t>荣山村</t>
  </si>
  <si>
    <t>1、100*100三面光水渠660m；40*40三面光水渠755m；60*60三面光水渠305m
2、DN1000管涵10m。
3、水渠放水口3处。</t>
  </si>
  <si>
    <t>受益农户500户，受益人口2300人。</t>
  </si>
  <si>
    <t>融水县大浪镇桐里村泗村屯纳古、拉滩冲农田水利灌溉工程</t>
  </si>
  <si>
    <t>桐里村</t>
  </si>
  <si>
    <t>1、30*30三面光水渠57m
2、dn225管644m；dn50管457m
3、4.5*0.8m拦水坝1座
4、滤池2座</t>
  </si>
  <si>
    <t>受益农户22户，受益人口98人。</t>
  </si>
  <si>
    <t>融水县良寨乡安全村桐树屯那井农田水利灌溉建设项目</t>
  </si>
  <si>
    <t>良寨乡</t>
  </si>
  <si>
    <t>安全村</t>
  </si>
  <si>
    <t>1、40*40三面光水渠700m；2、拦水坝加高1座；3、放水口1处</t>
  </si>
  <si>
    <t>受益农户84户，受益人口338人。</t>
  </si>
  <si>
    <t>融水县汪洞乡罗洞村横岗、高村、上洞屯三岔片农田水利灌溉工程</t>
  </si>
  <si>
    <t>汪洞乡</t>
  </si>
  <si>
    <t>罗洞村</t>
  </si>
  <si>
    <t>区级</t>
  </si>
  <si>
    <t>1、40*40三面光水渠692m；30*30三面光水渠130m
2、40*40三面光水渠修复23m；
3、dn110管30m，dn75管780m。
4、拦水坝12*6m一座。
5、滤池1座
6、给水栓1处
7、水渠放水口1处</t>
  </si>
  <si>
    <t>数量指标：40*40三面光水渠692m；30*30三面光水渠130m、40*40三面光水渠修复23m、dn110管30m，dn75管780m、拦水坝12*6m一座、滤池1座、给水栓1处、水渠放水口1处；成本指标≥56.67万元；质量指标：项目（工程）验收合格率=100%；时效指标：项目（工程）完成及时率100%；社会效益指标：受益人口数220人，受益脱贫人口数35人；受益人口满意度≥90%。</t>
  </si>
  <si>
    <t>融水县汪洞乡腾合村汪洞屯至烟洞农田水利灌溉建设项目</t>
  </si>
  <si>
    <t>腾合村</t>
  </si>
  <si>
    <t>1、dn22管2100m
2、给水管3处</t>
  </si>
  <si>
    <t>数量指标dn22管2100m、给水管3处；成本指标≥81.56万元；质量指标：项目（工程）验收合格率=100%；时效指标：项目（工程）完成及时率100%；社会效益指标：受益人口数360人，受益脱贫人口数28人；受益人口满意度≥90%。</t>
  </si>
  <si>
    <t>调入年度计划</t>
  </si>
  <si>
    <t>根据资金文件调入年度计划</t>
  </si>
  <si>
    <t>融水县同练乡大坪村斑竹屯屋边农田灌溉工程</t>
  </si>
  <si>
    <t>大坪村</t>
  </si>
  <si>
    <t>1、40*40三面光水渠修复170m
2、dn225管290m；
3、拦水坝12*6m一座
4、1.2*1.2m蓄水池5座</t>
  </si>
  <si>
    <t>数量指标40*40三面光水渠修复170m、dn225管290m、拦水坝12*6m一座、1.2*1.2m蓄水池5座；成本指标≥34.1万元；质量指标：项目（工程）验收合格率=100%；时效指标：项目（工程）完成及时率100%；社会效益指标：受益人口数385人，受益脱贫人口数170人；受益人口满意度≥90%。</t>
  </si>
  <si>
    <t>白云乡瑶口村黑魁屯至甲报屯农田灌溉工程</t>
  </si>
  <si>
    <t>瑶口村</t>
  </si>
  <si>
    <t>1、100*100三面光水渠220m；
2、DN1000管涵10m。</t>
  </si>
  <si>
    <t>数量指标100*100三面光水渠220m、DN1000管涵10m；成本指标≥29.49万元；质量指标：项目（工程）验收合格率=100%；时效指标：项目（工程）完成及时率100%；社会效益指标：受益人口数514人，受益脱贫人口数206人；受益人口满意度≥90%。</t>
  </si>
  <si>
    <t>融水县大浪镇桐里村九里屯旧水源头至长田农田水利灌溉建设项目</t>
  </si>
  <si>
    <t>1、dn110管1072m
2、滤池2座
3、给水栓2处</t>
  </si>
  <si>
    <t>数量指标dn110管1072m、滤池2座、给水栓2处；成本指标≥27.31万元；质量指标：项目（工程）验收合格率=100%；时效指标：项目（工程）完成及时率100%；社会效益指标：受益人口数450人，受益脱贫人口数200人；受益人口满意度≥90%</t>
  </si>
  <si>
    <t>融水县大年乡大年村边赏至荒龙农田水利灌溉建设项目</t>
  </si>
  <si>
    <t>大年乡</t>
  </si>
  <si>
    <t>大年村</t>
  </si>
  <si>
    <t>1、dn110管380m
2、40*40三面光水渠650m
3、拦水坝加高1座
4、放水口1处</t>
  </si>
  <si>
    <t>数量指标dn110管380m、40*40三面光水渠650m、拦水坝加高1座、放水口1处；成本指标≥30.04万元；质量指标：项目（工程）验收合格率=100%；时效指标：项目（工程）完成及时率100%；社会效益指标：受益人口数360人，受益脱贫人口数130人；受益人口满意度≥90%。</t>
  </si>
  <si>
    <t>融水县良寨乡良寨村芒里屯农田水利灌溉建设项目</t>
  </si>
  <si>
    <t>良寨村</t>
  </si>
  <si>
    <t>1、dn75管660m
2、1.0*1.0m蓄水池1座
3、给水栓1处</t>
  </si>
  <si>
    <t>数量指标dn75管660m、1.0*1.0m蓄水池1座、给水栓1处；成本指标≥16.42万元；质量指标：项目（工程）验收合格率=100%；时效指标：项目（工程）完成及时率100%；社会效益指标：受益人口数1088人，受益脱贫人口数280人；受益人口满意度≥90%。</t>
  </si>
  <si>
    <t>四荣乡永安村边家屯农田水利灌溉建设项目</t>
  </si>
  <si>
    <t>永安村</t>
  </si>
  <si>
    <t>新建拦水坝15米，新建0.6*0.6m水沟20米</t>
  </si>
  <si>
    <t>数量指标新建拦水坝15米，新建0.6*0.6m水沟20米；成本指标≥13万元；质量指标：项目（工程）验收合格率=100%；时效指标：项目（工程）完成及时率100%；社会效益指标：受益人口数232人，受益脱贫人口数9人；受益人口满意度≥90%。</t>
  </si>
  <si>
    <t>大年乡古楼村牙广屯农田水利灌溉建设项目</t>
  </si>
  <si>
    <t>古楼村</t>
  </si>
  <si>
    <t>新建过滤池4座，新建dn200管140米，新建dn110管1180米，新建dn90管340米，新建dn63管21米，改建农渠1005米，</t>
  </si>
  <si>
    <t>数量指标新建过滤池4座，新建dn200管140米，新建dn110管1180米，新建dn90管340米，新建dn63管21米，改建农渠1005米；成本指标≥56.74万元；质量指标：项目（工程）验收合格率=100%；时效指标：项目（工程）完成及时率100%；社会效益指标：受益人口数400人，受益脱贫人口数120人；受益人口满意度≥90%。</t>
  </si>
  <si>
    <t>融水县三防镇乃文村洞翁屯农田水利灌溉工程</t>
  </si>
  <si>
    <t>乃文村</t>
  </si>
  <si>
    <t>引水渠三面光硬化及配套2500米。受益灌溉面积200亩。</t>
  </si>
  <si>
    <t>数量指标引水渠三面光硬化及配套2500米；成本指标≥72.11万元；质量指标：项目（工程）验收合格率=100%；时效指标：项目（工程）完成及时率100%；社会效益指标：受益人口数1100人，受益脱贫人口数81人；受益人口满意度≥90%。</t>
  </si>
  <si>
    <t>融水县安太乡小桑村紫黑香糯核心种植示范基地农田水利灌溉建设项目</t>
  </si>
  <si>
    <t>小桑村</t>
  </si>
  <si>
    <t>引水渠三面光硬化及配套3000米。受益灌溉面积350亩。</t>
  </si>
  <si>
    <t>数量指标引水渠三面光硬化及配套3000米；成本指标≥71万元；质量指标：项目（工程）验收合格率=100%；时效指标：项目（工程）完成及时率100%；社会效益指标：受益人口数900人，受益脱贫人口数450人；受益人口满意度≥90%。</t>
  </si>
  <si>
    <t>融水县杆洞乡高强村高强屯农田水利灌溉建设项目</t>
  </si>
  <si>
    <t>高强村</t>
  </si>
  <si>
    <t>引水渠三面光硬化及配套2000米。受益灌溉面积80亩。</t>
  </si>
  <si>
    <t>数量指标引水渠三面光硬化及配套2000米；成本指标≥53万元；质量指标：项目（工程）验收合格率=100%；时效指标：项目（工程）完成及时率100%；社会效益指标：受益人口数225人，受益脱贫人口数48人；受益人口满意度≥90%。</t>
  </si>
  <si>
    <t>融水县大年乡古楼村古楼屯农田水利灌溉建设项目</t>
  </si>
  <si>
    <t>引水渠三面光硬化及配套2500米。受益灌溉面积247亩。</t>
  </si>
  <si>
    <t>数量指标引水渠三面光硬化及配套2500米；成本指标≥79.28万元；质量指标：项目（工程）验收合格率=100%；时效指标：项目（工程）完成及时率100%；社会效益指标：受益人口数715人，受益脱贫人口数320人；受益人口满意度≥90%。</t>
  </si>
  <si>
    <t>融水县同练瑶族乡大坪村大坪屯四队农田水利灌溉工程</t>
  </si>
  <si>
    <t>新建拦水坝及沉沙池，埋设DN50输水管1800米，受益灌溉面积80亩。</t>
  </si>
  <si>
    <t>数量指标新建拦水坝及沉沙池，埋设DN50输水管1800米；成本指标≥15.38万元；质量指标：项目（工程）验收合格率=100%；时效指标：项目（工程）完成及时率100%；社会效益指标：受益人口数98人，受益脱贫人口数72人；受益人口满意度≥90%。</t>
  </si>
  <si>
    <t>融水县新国村整村推进工程（古楼屯）优化变更工程</t>
  </si>
  <si>
    <t>污水管网150米、生态池20立方米；铺设植砖草60平方米。</t>
  </si>
  <si>
    <t>数量指标污水管网150米、生态池20立方米、铺设植砖草60平方米；成本指标≥13万元；质量指标：项目（工程）验收合格率=100%；时效指标：项目（工程）完成及时率100%；社会效益指标：受益人口数281人，受益脱贫人口数16人；受益人口满意度≥90%。</t>
  </si>
  <si>
    <t>融水县新国村整村推进工程（北府屯）优化变更工程</t>
  </si>
  <si>
    <t>新建挡土墙10米；污水管网120米、生态池25立方米；铺设植砖草60平方米。</t>
  </si>
  <si>
    <t>数量指标新建挡土墙10米、污水管网120米、生态池25立方米、铺设植砖草60平方米；成本指标≥9万元；质量指标：项目（工程）验收合格率=100%；时效指标：项目（工程）完成及时率100%；社会效益指标：受益人口数200人；受益人口满意度≥90%。</t>
  </si>
  <si>
    <t>融水县三防镇农产品加工食品配送分拣中心</t>
  </si>
  <si>
    <t>新兴村</t>
  </si>
  <si>
    <t>分拣中心:建筑面积2500m2，建筑占地面积1250m2，建筑层数二层，建筑高度8.15m，结构类型钢结构，建筑类别二类，耐火等级二级。</t>
  </si>
  <si>
    <t>数量指标建筑面积2500m2，建筑占地面积1250m2，建筑层数二层，建筑高度8.15m；成本指标≤310万元；质量指标：项目验收合格率=100%；时效指标：项目完成及时率100%；社会效益指标：受益人口数150人，受益脱贫人口数35人;受益人口满意度≥90%。</t>
  </si>
  <si>
    <t>融水县大米深加工项目</t>
  </si>
  <si>
    <t>购置大米深加工生产线一套。</t>
  </si>
  <si>
    <t>数量指标购置大米深加工生产线一套。；成本指标≤295万元；质量指标：项目验收合格率=100%；时效指标：项目完成及时率100%；社会效益指标：受益人口数4100人，受益脱贫人口数1050人;受益人口满意度≥90%。</t>
  </si>
  <si>
    <t>融水县农产品深加工项目</t>
  </si>
  <si>
    <t>康田工业园区</t>
  </si>
  <si>
    <t>建设厂房及购置农产品深加工生产线一套</t>
  </si>
  <si>
    <t>数量指标建设厂房及购置农产品深加工生产线一套。；成本指标≤275万元；质量指标：项目验收合格率=100%；时效指标：项目完成及时率100%；社会效益指标：受益人口数1928人，受益脱贫人口数570人;受益人口满意度≥90%。</t>
  </si>
  <si>
    <t>融水县三防镇荣洞村汶水屯耕雨至拉宁农田水利灌溉建设项目</t>
  </si>
  <si>
    <t>荣洞村</t>
  </si>
  <si>
    <t>2024.3.1</t>
  </si>
  <si>
    <t>1、dn75管170m；dn110管50m；dn160管290m；dn225管500m；2、1.0*1.0m蓄水池1座；3、给水栓2处</t>
  </si>
  <si>
    <t>受益农户120户，受益人口475人</t>
  </si>
  <si>
    <t>数量指标购买设备1套以上；成本指标≤20万元；质量指标：项目验收合格率=100%；时效指标：项目完成及时率100%；社会效益指标：受益人口数20人，受益脱贫人口数12人;受益人口满意度≥90%。</t>
  </si>
  <si>
    <t>怀宝镇喷沟村农产品初加工项目</t>
  </si>
  <si>
    <t>建设初加工车间200平方。</t>
  </si>
  <si>
    <t>数量指标建设初加工车间200平方；成本指标≤45万元；质量指标：项目验收合格率=100%；时效指标：项目完成及时率100%；社会效益指标：受益人口数65人，受益脱贫人口数20人;受益人口满意度≥90%。</t>
  </si>
  <si>
    <t>农村供水保障项目</t>
  </si>
  <si>
    <t>融水县滚贝乡集镇供水水源管网扩建工程</t>
  </si>
  <si>
    <t>2024.7.9</t>
  </si>
  <si>
    <t>2024.10.30</t>
  </si>
  <si>
    <t>柳财预[2024]279号</t>
  </si>
  <si>
    <t>铺设管网总长15050m；新建1座拦水坝以及1座过滤池</t>
  </si>
  <si>
    <t>通过项目的实施，可解决供水不稳定风险问题，受益人口2907人。</t>
  </si>
  <si>
    <t>融水县水利局</t>
  </si>
  <si>
    <t>吴杰</t>
  </si>
  <si>
    <t>0772-5129052</t>
  </si>
  <si>
    <t>融水县滚贝乡平浪村小寨屯饮水巩固提升工程</t>
  </si>
  <si>
    <t>平浪村</t>
  </si>
  <si>
    <t>铺设管网总长4470m；新增1座30m³装配式蓄水池；新建1座拦水坝以及1座过滤池</t>
  </si>
  <si>
    <t>通过项目的实施，可解决供水不稳定风险问题，受益人口320人。</t>
  </si>
  <si>
    <t>融水县滚贝乡同心村九井屯饮水巩固提升工程</t>
  </si>
  <si>
    <t>铺设管网总长1460m；新增1座20m³装配式蓄水池；新建1座拦水坝以及1座2m³不锈钢沉砂罐</t>
  </si>
  <si>
    <t>通过项目的实施，可解决供水不稳定风险问题，受益人口37人。</t>
  </si>
  <si>
    <t>融水县滚贝乡尧佐村塘九屯饮水巩固提升工程</t>
  </si>
  <si>
    <t>尧佐村</t>
  </si>
  <si>
    <t>铺设管网总长6000m；新增1座20m³装配式蓄水池；新建1座拦水坝以及1座2m³不锈钢过滤罐</t>
  </si>
  <si>
    <t>通过项目的实施，可解决供水不稳定风险问题，受益人口98人。</t>
  </si>
  <si>
    <t>融水县滚贝乡同心村高弄屯饮水巩固提升工程</t>
  </si>
  <si>
    <t>1、新建拦水坝1座、新建过滤池（2m³）1座； 
2、新建一体化消毒柜1套。
3、管网工程铺设De50PE输水管2765m，铺设De50PE配水管681m，铺设De40PE配水管425m，新建阀门井2座，公示牌竣工碑1块</t>
  </si>
  <si>
    <t>通过项目的实施，可解决供水不稳定风险问题，受益人口72人。</t>
  </si>
  <si>
    <t>融水县滚贝乡同心村朱沙屯饮水巩固提升工程</t>
  </si>
  <si>
    <t>1、新建拦水坝1座、新建过滤池（2m³）1座； 
2、新建一体化消毒柜1套、新建30m³装配式蓄水池1座。
3、管网工程铺设De50PE输水管5800m，铺设De63PE配水管291m，铺设De50PE配水管1078m，铺设De32PE配水管1116m，新建阀门井9座，公示牌竣工碑1块。</t>
  </si>
  <si>
    <t>通过项目的实施，可解决供水不稳定风险问题，受益人口229人。</t>
  </si>
  <si>
    <t>融水县香粉乡雨卜村（上支要、雨伞、卜令）屯饮水巩固提升工程</t>
  </si>
  <si>
    <t>雨卜村</t>
  </si>
  <si>
    <t>铺设管网总长4035m；新增2座30m³装配式蓄水池；新建5座拦水坝以及4座不锈钢过滤罐</t>
  </si>
  <si>
    <t>通过项目的实施，可解决供水不稳定风险问题，受益人口1300人。</t>
  </si>
  <si>
    <t>融水县滚贝乡支文村加恩屯饮水巩固提升工程</t>
  </si>
  <si>
    <t>支文村</t>
  </si>
  <si>
    <t>1、新建拦水坝1座、新建过滤池（2m³）1座； 
2、新建一体化消毒柜1套、新建30m³装配式蓄水池1座。
3、管网工程铺设De50PE输水管655m，铺设De63PE配水管360m，铺设De50PE配水管421m，铺设De32PE配水管551m，新建阀门井5座，公示牌竣工碑1块。</t>
  </si>
  <si>
    <t>通过项目的实施，可解决供水不稳定风险问题，受益人口102人。</t>
  </si>
  <si>
    <t>融水县杆洞乡杆洞村仔鸭屯饮水巩固提升工程</t>
  </si>
  <si>
    <t>杆洞村</t>
  </si>
  <si>
    <t>1、新建拦水坝1座、新建过滤池（2m³）1座； 
2、新建一体化消毒柜1套、新建50m³装配式蓄水池1座。
3、管网工程铺设De50PE输水管6721m，新建阀门井15座，公示牌竣工碑1块。</t>
  </si>
  <si>
    <t>通过项目的实施，可解决供水不稳定风险问题，受益人口465人。</t>
  </si>
  <si>
    <t>融水县融水镇兴贤村大坪岭屯饮水巩固提升工程</t>
  </si>
  <si>
    <t>兴贤村</t>
  </si>
  <si>
    <t>铺设管网总长100m；新增设备房1座及泵房1座；新增超滤净水设备1套；新增盖棚1座；维修水源点1处；新增水泵设备1套；新增低压线路50m</t>
  </si>
  <si>
    <t>通过项目的实施，可解决供水不稳定风险问题，受益人口471人。</t>
  </si>
  <si>
    <t>融水镇新安村周村屯、江口屯饮水巩固提升工程</t>
  </si>
  <si>
    <t>新安村</t>
  </si>
  <si>
    <t>新建泵房、蓄水池、水质处理一体化设备，管网安装等</t>
  </si>
  <si>
    <t>通过项目的实施，可解决供水不稳定风险问题，受益人口587人。</t>
  </si>
  <si>
    <t>融水县杆洞乡杆洞村杆洞大屯饮水巩固提升工程</t>
  </si>
  <si>
    <t>新建沉淀池、100m3蓄水池、水质处理一体化设备，管网安装等</t>
  </si>
  <si>
    <t>通过项目的实施，可解决供水不稳定风险问题，受益人口1680人。</t>
  </si>
  <si>
    <t>融水县香粉乡香粉村路阳屯饮水巩固提升工程</t>
  </si>
  <si>
    <t>香粉村</t>
  </si>
  <si>
    <t>1、新建进水池（2m³）1座、新建取水泵房1座、安装潜水泵1台、安装380V输电线路350m；
2、新建30m³装配式蓄水池1座、新建一体化消毒柜1套；
3、新建De63PE输水管150m、新建De125PE配水管187m、新建De110PE配水管226m、新建De75PE配水管619m、新建De63PE配水管682m、新建De50PE配水管1059m、新建De40PE配水管455m、新建阀门井14座、新建公示牌竣工碑2块。</t>
  </si>
  <si>
    <t>通过项目的实施，可解决供水不稳定风险问题，受益人口620人。</t>
  </si>
  <si>
    <t>融水县融水镇新安村小博屯供水保障巩固提升工程</t>
  </si>
  <si>
    <t>2024.9.30</t>
  </si>
  <si>
    <t>新建拦水坝一座，1m³过滤池一座，新装引水管 11500m（PE100
Φ110-0.8Mpa 管 600m；PE100Φ90-0.8Mpa 管 10900m）；各类闸阀井 74 座；项目标志牌 2
座等。</t>
  </si>
  <si>
    <t>通过项目的实施，可解决供水不稳定风险问题，受益人口185户、394人。</t>
  </si>
  <si>
    <t>融水县和睦镇芙蓉村、巷口村集中连片供水工程</t>
  </si>
  <si>
    <t>芙蓉村、巷口村</t>
  </si>
  <si>
    <t>（1）新建抽水泵房1座，占地65.76㎡，安装潜水泵1套；
（2）安装生活用水净化处理设备一套（处理水量20m³/h）；
（3）新建100m³镀锌钢板装配式蓄水池1座；
（4）安装变压器SH15-50/10一台，架设高压线路50m，架设低压线路250m；
（5）安装普通热镀锌钢管DN80提水管300m；安装配水干管5120m，其中ф160管2310m，ф110管1780m，ф90管1030m，管材均采用PE100级聚乙烯塑料管，公称压力1.0MPa；安装屯内配水管6963m，其中ф63管1051m，ф50管1066m，ф40管1688m，ф32管3158m，管材均采用PE100级聚乙烯塑料管，ф63公称压力1.25MPa，ф50、ф40、ф32公称压力1.60MPa；安装ф25入户管3000m，管材采用PE100级聚乙烯塑料管，公称压力1.6MPa；
（6）安装DN20 IC卡预付费水表300个，安装普通水龙头300个；
（7）安装检修阀、排水阀、排气阀、分水阀等闸阀25个，并配套闸阀井25座。</t>
  </si>
  <si>
    <t>通过项目的实施，可解决供水不稳定风险问题，受益人口473户、1935人。</t>
  </si>
  <si>
    <t>融水县和睦镇巷口村塘西屯供水备用水源工程</t>
  </si>
  <si>
    <t>巷口村</t>
  </si>
  <si>
    <t>新建机井一口，日供水量为70吨</t>
  </si>
  <si>
    <t>通过项目的实施，可解决供水不稳定风险问题，受益人口75户、290人。</t>
  </si>
  <si>
    <t>融水县和睦镇沙巩村土本屯水源工程</t>
  </si>
  <si>
    <t>沙巩村</t>
  </si>
  <si>
    <t>新建机井一口，日供水量为200吨</t>
  </si>
  <si>
    <t>通过项目的实施，可解决供水不稳定风险问题，受益人口192户、736人。</t>
  </si>
  <si>
    <t>融水县洞头镇滚岑村滚岑屯饮水巩固提升工程</t>
  </si>
  <si>
    <t>滚岑村</t>
  </si>
  <si>
    <t>新建闸阀井3座，新建集水池2座，修复原100m³高位水池，</t>
  </si>
  <si>
    <t>通过项目的实施，可解决供水不稳定风险问题，受益人口96户、401人。</t>
  </si>
  <si>
    <t>融水县洞头镇洞头村平城屯供水保障巩固提升工程</t>
  </si>
  <si>
    <t>洞头村</t>
  </si>
  <si>
    <t>新建拦水坝2座，沉砂罐2座，30m³镀锌钢板装配式蓄水池1座，管路安装4400m，其中φ50PE塑料管4200m，DN80镀锌钢管跨河段200m。</t>
  </si>
  <si>
    <t>通过项目的实施，可解决供水不稳定风险问题，受益人口94户、362人。</t>
  </si>
  <si>
    <t>融水县安太乡江竹村白竹屯供水保障巩固提升工程</t>
  </si>
  <si>
    <t>江竹村</t>
  </si>
  <si>
    <t>φ63饮水管长2800m，φ63配水管1200m，φ50配水管1000m，φ25入户管500m。</t>
  </si>
  <si>
    <t>通过项目的实施，可解决供水不稳定风险问题，受益人口155户、561人。</t>
  </si>
  <si>
    <t>融水县良寨乡归坪村高基屯供水保障巩固提升工程（二期）</t>
  </si>
  <si>
    <t>归坪村</t>
  </si>
  <si>
    <t>新建拦水坝1座、维修100m³蓄水池1座、闸阀井1座、管沟土方工程。新建引水管管材采用1.6Mpa的PE100 管φ40mm热熔连接4500m、1.6Mpa的PE100管φ32mm热熔连接3400m;新建配水管1.6Mpa的PE100管φ32mm热熔连接400m、配水管1.6Mpa的PE100管φ25mm热熔连接400m。</t>
  </si>
  <si>
    <t>通过项目的实施，可解决供水不稳定风险问题，受益人口217户、1083人。</t>
  </si>
  <si>
    <t>融水县融水镇下廓村中麻屯、崖头屯、黎伍屯供水保障巩固提升工程</t>
  </si>
  <si>
    <t>下廓村</t>
  </si>
  <si>
    <t>20240626</t>
  </si>
  <si>
    <t>20241231</t>
  </si>
  <si>
    <t>295.81</t>
  </si>
  <si>
    <t>1、箱式变频供水智慧集成泵站2座。 2、敷设管网总长22345m，其中输水管4011m，配水管11059m，入户管7275m。除崖头屯输水管采用球墨铸铁管、过桥、涵洞路段采用内衬钢管外，其余采用PE塑料管，执行（GB/T13663-2018）国家标准，其中输水管采用DN150球墨铸铁管2157m,DN150内衬塑钢管37m,DE110（1.0Mpa）管1817m，配水管采用DN100内衬塑钢管37m，DN60内衬塑钢管23m,DE110（1.0Mpa）配水管2061m，DE63（1.6Mpa）配水管8938m，DE32（1.6Mpa）入户管7275m。闸阀井39座，空气阀井20座，泄水阀10座，项目标志牌2座(竣工标志牌及开工告示牌)。</t>
  </si>
  <si>
    <t>0772-5129053</t>
  </si>
  <si>
    <t>按实际工作调整出库</t>
  </si>
  <si>
    <t>融水县融水镇水东村长塘屯（老寨）供水保障巩固提升工程</t>
  </si>
  <si>
    <t>55</t>
  </si>
  <si>
    <t>安装水管约240m（赶在道路铺设之前安装水管）</t>
  </si>
  <si>
    <t>0772-5129054</t>
  </si>
  <si>
    <t>融水县融水镇新国村古选屯供水保障巩固提升工程</t>
  </si>
  <si>
    <t>134.84</t>
  </si>
  <si>
    <t>1、新建加压泵1座。 2、敷设管网总长11440m，其中引水管500m，配水管6563m，入户管4335m。引配水管除过桥路段采用内衬塑钢管外其余均采用PE塑料管，执行（GB/T13663-2018）国家标准，其中采用DE125（1.0Mpa）引水管492m，DN125的内衬塑钢管8m，DE110（1.0Mpa）配水管913m，DE63（1.6Mpa）配水管2896m，DE32（1.6Mpa）配水管2754m，DE32（1.6Mpa）入户管4335m。</t>
  </si>
  <si>
    <t>0772-5129055</t>
  </si>
  <si>
    <t>融水县洞头镇甲朵村高埂屯供水保障巩固提升工程</t>
  </si>
  <si>
    <t>甲朵村</t>
  </si>
  <si>
    <t>20240401</t>
  </si>
  <si>
    <t>11</t>
  </si>
  <si>
    <t>φ40pe管5000m用于新水源。</t>
  </si>
  <si>
    <t>0772-5129056</t>
  </si>
  <si>
    <t>融水县大年乡高马村永新屯供水保障巩固提升工程</t>
  </si>
  <si>
    <t>高马村</t>
  </si>
  <si>
    <t>20240501</t>
  </si>
  <si>
    <t>18</t>
  </si>
  <si>
    <t>新建100m3蓄水池</t>
  </si>
  <si>
    <t>0772-5129057</t>
  </si>
  <si>
    <t>融水县杆洞乡党鸠村党鸠下屯供水保障巩固提升工程</t>
  </si>
  <si>
    <t>党鸠村</t>
  </si>
  <si>
    <t>28</t>
  </si>
  <si>
    <t>新建100m3蓄水池等。</t>
  </si>
  <si>
    <t>0772-5129058</t>
  </si>
  <si>
    <t>融水县香粉乡农村集中连片供水一期工程</t>
  </si>
  <si>
    <t>700</t>
  </si>
  <si>
    <t>新建水源、泵房、清水池、配水设备、消毒设备、管网等（需到达日供水能力1500m3/d）</t>
  </si>
  <si>
    <t>0772-5129059</t>
  </si>
  <si>
    <t>融水县拱洞乡瑶龙村上屯、下屯供水保障巩固提升工程</t>
  </si>
  <si>
    <t>86</t>
  </si>
  <si>
    <t>新建拦水坝，沉砂池新增100管1000m，调节水池100m3，泵房一座及抽水设施一套，新建1高压输电线路1.2km，低压配电线路1km</t>
  </si>
  <si>
    <t>0772-5129060</t>
  </si>
  <si>
    <t>融水县拱洞乡龙培村下屯第16组饮水提升工程</t>
  </si>
  <si>
    <t>龙培村</t>
  </si>
  <si>
    <t>34.54</t>
  </si>
  <si>
    <t>新建水源拦水坝、过滤池、新建Dn50PE引水管5000米，蓄水池维修、配水管网维修改造等。</t>
  </si>
  <si>
    <t>0772-5129061</t>
  </si>
  <si>
    <t>融水县和睦镇巷口村塘西屯、新村屯供水保障巩固提升工程</t>
  </si>
  <si>
    <t>20240306</t>
  </si>
  <si>
    <t>20240930</t>
  </si>
  <si>
    <t>31</t>
  </si>
  <si>
    <t>打井，装配式水罐，管网安装</t>
  </si>
  <si>
    <t>0772-5129062</t>
  </si>
  <si>
    <t>农村供水保障设施建设</t>
  </si>
  <si>
    <t>融水县洞头镇甲烈村岑怀屯供水保障巩固提升工程</t>
  </si>
  <si>
    <t>四个4立方米减压池，水管</t>
  </si>
  <si>
    <t>通过项目的实施，可解决供水不稳定风险问题，受益人口196户、882人。</t>
  </si>
  <si>
    <t>融水县三防镇乃文村思根屯供水保障巩固提升工程</t>
  </si>
  <si>
    <t>新建20m3蓄水池；新建饮水管1700m。</t>
  </si>
  <si>
    <t>通过项目的实施，可解决供水不稳定风险问题，受益人口16户、73人。</t>
  </si>
  <si>
    <t>融水县三防镇联合村供水保障巩固提升工程</t>
  </si>
  <si>
    <t>联合村</t>
  </si>
  <si>
    <t>新建100m3蓄水池、新建6m3沉砂池</t>
  </si>
  <si>
    <t>通过项目的实施，可解决供水不稳定风险问题，受益人口297户、1335人。</t>
  </si>
  <si>
    <t>融水县安陲乡大塅村吉兴屯供水保障巩固提升工程</t>
  </si>
  <si>
    <t>大塅村</t>
  </si>
  <si>
    <t>pe管50管水源距离5000m，50立方米安装装配式蓄水池。沉砂池，村内管网pe40管3000m。</t>
  </si>
  <si>
    <t>通过项目的实施，可解决供水不稳定风险问题，受益人口58户、263人。</t>
  </si>
  <si>
    <t>融水县同练乡朋平村拉友屯供水保障提升工程</t>
  </si>
  <si>
    <t>朋平村</t>
  </si>
  <si>
    <t>新增水源、沉砂水池2m3、蓄水池10m3、引水管。</t>
  </si>
  <si>
    <t>融水县怀宝镇河村村河村屯供水保障巩固提升工程</t>
  </si>
  <si>
    <t>河村村</t>
  </si>
  <si>
    <t>新建集水池1座；新建3m2抽水泵房1座；新建闸阀井1座；镇墩2座；管网总长265m，其中DN90PE提水管250m，采用1.25Mpa的PE100管，DN150镀锌钢管吸水管15m。</t>
  </si>
  <si>
    <t>通过项目的实施，可解决供水不稳定风险问题，受益人口204户、797人。</t>
  </si>
  <si>
    <t>融水县永乐镇荣山村山湾屯供水保障巩固提升工程</t>
  </si>
  <si>
    <t>柳财预〔2024〕279号</t>
  </si>
  <si>
    <t>拆除旧泵房一间，新建泵房一座、处理塌方两处，安装抽水泵一套。</t>
  </si>
  <si>
    <t>通过项目的实施，可解决供水不稳定风险问题，受益人口49户、243人。</t>
  </si>
  <si>
    <t>就业项目</t>
  </si>
  <si>
    <t>务工补助</t>
  </si>
  <si>
    <t>2024年脱贫家庭务工增收奖补</t>
  </si>
  <si>
    <t>20个</t>
  </si>
  <si>
    <t>198个行政村（社区）</t>
  </si>
  <si>
    <t>2024.1.1</t>
  </si>
  <si>
    <t>对在县域内稳定就业的脱贫户（含监测帮扶对象）务工人员补助，预计补助人数9000人，实现脱贫人口稳定就业。</t>
  </si>
  <si>
    <t>数量指标:脱贫家庭（监测对象）补助人数≥9000人;质量指标:接受补助的脱贫户（含监测对象）务工人员占比100%;时效指标:补助标准达标率100%;成本指标:脱贫户（含监测户）务工补助标准200元/人.月（至多申请4个月）;经济效益指标:脱贫户（含监测户）人年收入增长≥800元/人.年;社会效益指标:帮助已就业脱贫户（含监测户）实现稳岗就业比例100％;服务对象满意度:受助务工对象满意度≥95%;</t>
  </si>
  <si>
    <t>融水县乡村振兴局</t>
  </si>
  <si>
    <t>龙技明</t>
  </si>
  <si>
    <t>修改项目名称为：2024年县域内稳定就业劳务补助</t>
  </si>
  <si>
    <t>融水县杆洞乡党鸠村上党屯至高开硬化路</t>
  </si>
  <si>
    <t>2024.12.25</t>
  </si>
  <si>
    <t>桂整合〔2024〕11号</t>
  </si>
  <si>
    <t>自治区</t>
  </si>
  <si>
    <t>道路硬化2.4公里，主要为路基平整，路面硬化厚20cm，路肩宽50cm，错车道，按路面宽度4.5米标准（含错车道）建设。另建C20片石混凝土挡土墙233.6m³，φ1.0圆管涵35米共5道。</t>
  </si>
  <si>
    <t>硬化道路2.4公里、挡土墙233.6m³，通过改善交通条件，方便518人生活出行并降低农产品运输成本。数量指标：硬化道路2.4公里；质量指标：项目（工程）验收合格率=100%；时效指标：项目（工程）完成及时率100%；成本指标：道路补助标准60万元/公里、挡土墙600元/m³，总体成本指标：177.3404万元；社会效益指标：受益人口数518人，受益脱贫人口数247人；可持续影响指标：工程设计使用年限≥20年；满意度指标：受益人口满意度度≥90%</t>
  </si>
  <si>
    <t>胡卓丽</t>
  </si>
  <si>
    <t xml:space="preserve">融水县汪洞乡池洞村上如龙屯河堤挡土墙及小桥梁工程 </t>
  </si>
  <si>
    <t>池洞村</t>
  </si>
  <si>
    <t>桥梁建设18.04米，挡土墙建设1724.8立方米.</t>
  </si>
  <si>
    <t>桥梁建设18.04米、挡土墙建设1724.8立方米，通过改善交通条件，方便101人生活出行并降低农产品运输成本。数量指标：桥梁18.04米，挡土墙1724.8立方米；质量指标：项目（工程）验收合格率=100%；时效指标：项目（工程）完成及时率100%；成本指标：桥梁补助2.5万/米，挡土墙补助标准500元/立方米，总体成本指标：164.8415万元；社会效益指标：受益人口数101人，受益脱贫人口数5人；可持续影响指标：工程设计使用年限≥20年；满意度指标：受益人口满意度度≥90%</t>
  </si>
  <si>
    <t>融水县洞头镇一心村坪寨屯至滚贝乡同心村乌衣屯联网路硬化工程</t>
  </si>
  <si>
    <t>一心村</t>
  </si>
  <si>
    <t>道路硬化3.73公里，主要为路基平整，路面硬化厚20cm，路肩宽50cm，错车道，按路面宽度4.5米标准（含错车道）建设。φ1.0m圆管涵96米共12道，4.0X3.0m盖板涵8米一座，1.5X1.5m盖板涵8米一座。</t>
  </si>
  <si>
    <t>硬化道路3.73公里、两座盖板涵16米，通过改善交通条件，方便262人生活出行并降低农产品运输成本。数量指标：硬化道路3.73公里；质量指标：项目（工程）验收合格率=100%；时效指标：项目（工程）完成及时率100%；成本指标：道路补助标准60万元/公里、盖板涵1.2万元/米，总体成本指标：312.5063万元；社会效益指标：受益人口数262人，受益脱贫人口数71人；可持续影响指标：工程设计使用年限≥20年；满意度指标：受益人口满意度度≥90%</t>
  </si>
  <si>
    <t>项目名称调整</t>
  </si>
  <si>
    <t>融水县永乐镇四莫村小莫屯石螺片区（中、养）基地产业路硬化工程</t>
  </si>
  <si>
    <t>四莫村</t>
  </si>
  <si>
    <t>道路硬化2.334公里，主要为路基平整，路面硬化厚20cm，路肩宽50cm，错车道，按路面宽度4.5米标准（含错车道）建设。φ0.5m圆管涵24米共3道。</t>
  </si>
  <si>
    <t>硬化道路2.334公里，通过改善交通条件，方便125人生活出行并降低农产品运输成本。数量指标：硬化道路2.334公里；质量指标：项目（工程）验收合格率=100%；时效指标：项目（工程）完成及时率100%；成本指标：道路补助标准60万元/公里，总体成本指标：123.2883万元；社会效益指标：受益脱贫人口数125人；可持续影响指标：工程设计使用年限≥20年；满意度指标：受益人口满意度度≥90%</t>
  </si>
  <si>
    <t>融水县滚贝乡同乐村加友屯、吴家屯杉木、优质稻基地产业路新建工程</t>
  </si>
  <si>
    <t>同乐村</t>
  </si>
  <si>
    <t>2024.09.01</t>
  </si>
  <si>
    <t>2025.03.01</t>
  </si>
  <si>
    <t>路基，路面，涵洞，水沟，挡土墙，新建产业路2.56公里。</t>
  </si>
  <si>
    <t>通过项目的实施，新建产业路2.56公里，项目验收合格率100%，受益群众满意度95%。</t>
  </si>
  <si>
    <t>滚贝乡同心村卡玛塘屯大湾头至永家坡杉木、油茶、优质稻基地产业路硬化工程</t>
  </si>
  <si>
    <t>路基，路面，涵洞，水沟，挡土墙，硬化1.59公里。</t>
  </si>
  <si>
    <t>通过项目的实施，硬化产业路1.59公里，项目验收合格率100%，受益群众满意度95%。</t>
  </si>
  <si>
    <t>融水县永乐镇东阳村G357国道至冷陂境背产业路</t>
  </si>
  <si>
    <t>东阳村</t>
  </si>
  <si>
    <t>路基，路面，涵洞，水沟，挡土墙，硬化1.95公里。</t>
  </si>
  <si>
    <t>通过项目的实施，硬化产业路1.95公里，项目验收合格率100%，受益群众满意度95%。</t>
  </si>
  <si>
    <t>融水县红水乡高文村大果油茶基地产业路新建工程</t>
  </si>
  <si>
    <t>高文村</t>
  </si>
  <si>
    <t>路基，路面，涵洞，水沟，挡土墙，新建产业路5.18公里。</t>
  </si>
  <si>
    <t>通过项目的实施，新建产业路5.18公里，项目验收合格率100%，受益群众满意度95%。</t>
  </si>
  <si>
    <t>融水县安陲乡江门村上泗欧至融安泗朗产业路工程</t>
  </si>
  <si>
    <t>江门村</t>
  </si>
  <si>
    <t>路基，路面，涵洞，水沟，挡土墙，新建产业路1.407公里。</t>
  </si>
  <si>
    <t>通过项目的实施，新建产业路1.407公里，项目验收合格率100%，受益群众满意度95%。</t>
  </si>
  <si>
    <t>融水县永乐镇荣山村下芦屯通屯优质稻基地产业路</t>
  </si>
  <si>
    <t>路基，路面，涵洞，水沟，挡土墙，硬化1.978公里。</t>
  </si>
  <si>
    <t>通过项目的实施，硬化产业路1.978公里，项目验收合格率100%，受益群众满意度95%。</t>
  </si>
  <si>
    <t>融水县大年乡高僚村高僚屯至扣寨屯杉木基地产业路硬化工程</t>
  </si>
  <si>
    <t>高僚村</t>
  </si>
  <si>
    <t>路基，路面，涵洞，水沟，挡土墙。硬化4.64公里。</t>
  </si>
  <si>
    <t>通过项目的实施，硬化产业路4.64公里，项目验收合格率100%，受益群众满意度95%。</t>
  </si>
  <si>
    <t>融水县汪洞乡产儒村桥梁工程</t>
  </si>
  <si>
    <t>产儒村</t>
  </si>
  <si>
    <t>桥梁建设</t>
  </si>
  <si>
    <t>融水县良寨乡苗坪村苗坪屯至苗坪村引溜屯产业路工程</t>
  </si>
  <si>
    <t>苗坪</t>
  </si>
  <si>
    <t>路基，路面，涵洞，水沟，挡土墙。</t>
  </si>
  <si>
    <t>人居环境整治</t>
  </si>
  <si>
    <t>融水县永乐镇毛潭村古架屯农村生活污水治理项目</t>
  </si>
  <si>
    <t>毛潭村</t>
  </si>
  <si>
    <t>2024.7.25</t>
  </si>
  <si>
    <t>2024.11.21</t>
  </si>
  <si>
    <t>融财整合【2024】377号</t>
  </si>
  <si>
    <t>污水处理设施1座，规模20吨/天；主管网1185米，支管网870米，沉沙井42座及配套入户井。</t>
  </si>
  <si>
    <t>通过项目的实施，新建污水处理设施1座，20吨/天，项目（工程）验收合格率100%，污水收集率≥60%，受益人口数受≥290人，益脱贫人口满意度≥90%</t>
  </si>
  <si>
    <t xml:space="preserve">王映霞 </t>
  </si>
  <si>
    <t>根据永乐镇人民政府关于撤销永乐镇毛潭村古架屯污水处理设施项目的请示内容，该屯村民阻止施工，相关部门及镇政府、村委，代建公司多次开会协调及入户说明项目情况，村民依然坚持阻止施工。</t>
  </si>
  <si>
    <t>融水县拱洞乡大沟村至龙圩村联网路硬化工程</t>
  </si>
  <si>
    <t>大沟村</t>
  </si>
  <si>
    <t>硬化7.5公里，路基，路面，涵洞，水沟，挡土墙</t>
  </si>
  <si>
    <t>融水县良寨乡良寨村大寨屯至贵州斗里镇高牛屯道路</t>
  </si>
  <si>
    <t>新建5.2公里，路基、路面、水沟、涵洞</t>
  </si>
  <si>
    <t>融水县怀宝镇东水村甲棒屯至喷沟村洞荣屯联网路</t>
  </si>
  <si>
    <t>东水村</t>
  </si>
  <si>
    <t>新建6公里，路基，路面，涵洞，水沟，挡土墙</t>
  </si>
  <si>
    <t>融水县四荣乡九溪村屯路、机耕路水毁修复项目</t>
  </si>
  <si>
    <t>九溪村</t>
  </si>
  <si>
    <t>路基，路面，涵洞，水沟，挡土墙</t>
  </si>
  <si>
    <t>融水县四荣乡四合村平泠屯雷劈沟口至雷劈沟尾产业路项目</t>
  </si>
  <si>
    <t>四合村</t>
  </si>
  <si>
    <t>新建产业路7.5公里，路基，路面，涵洞，水沟，挡土墙</t>
  </si>
  <si>
    <t>融水县杆洞乡花孖村大花孖屯至小花孖屯产业联网络硬化</t>
  </si>
  <si>
    <t>花孖村</t>
  </si>
  <si>
    <t>长7.3公里，宽3.5米，厚0.18米</t>
  </si>
  <si>
    <t>杆洞乡杆洞村高显屯本寨至“烘勇”产业路道路硬化工程</t>
  </si>
  <si>
    <t>产业路1条</t>
  </si>
  <si>
    <t>融水县大浪镇大德村大岭屯拉翠沟至九安山产业路</t>
  </si>
  <si>
    <t>硬化6公里，路基、路面、水沟、涵洞</t>
  </si>
  <si>
    <t>融水县四荣乡荣塘村甲达屯远白岭至老虎坳杉木基地产业路硬化项目</t>
  </si>
  <si>
    <t>荣塘村</t>
  </si>
  <si>
    <t>产业路硬化6公里</t>
  </si>
  <si>
    <t>融水县安太乡洞安村洞安屯至塘瓜班山生产路</t>
  </si>
  <si>
    <t>新建8公里，路基、路面、水沟、涵洞</t>
  </si>
  <si>
    <t>融水县汪洞乡廖合村寨盘屯至腾合村汪洞屯联网路</t>
  </si>
  <si>
    <t>廖合村</t>
  </si>
  <si>
    <t>新建砂石路及硬化长5.5公里</t>
  </si>
  <si>
    <t>融水县香粉乡香粉村路阳屯水毁修复工程</t>
  </si>
  <si>
    <t>水毁修复</t>
  </si>
  <si>
    <t>大浪镇高培村上寨屯至高蚌屯道路硬化工程</t>
  </si>
  <si>
    <t>道路硬化长4.7公里，路基4.5米、路面硬化3.5米、水沟、涵洞、挡土墙</t>
  </si>
  <si>
    <t>融水苗族自治县香粉乡香粉村、古都村道路改扩建工程（以工代赈）</t>
  </si>
  <si>
    <t>古都村,香粉村</t>
  </si>
  <si>
    <t>香粉乡香粉村大浪屯道路改扩建（长1100米，宽4.5米.以及道路基础设施建设工程）； 香粉乡古都村果园屯道路改扩建（长1000米，宽8米。以及道路基础设施建设工程）</t>
  </si>
  <si>
    <t>融水县拱洞村平洞至马良杉木基地产业路硬化工程</t>
  </si>
  <si>
    <t>拱洞村</t>
  </si>
  <si>
    <t>硬化5.11公里，路基，路面，涵洞，水沟，挡土墙</t>
  </si>
  <si>
    <t>融水县大浪镇河口村标口屯至白岩坪油茶产业基地产业道路工程</t>
  </si>
  <si>
    <t>河口村</t>
  </si>
  <si>
    <t>道路硬化长4.47公里，路基4.5米、路面硬化3.5米、水沟、涵洞、挡土墙</t>
  </si>
  <si>
    <t>融水县怀宝镇永和村路口到古龙屯屯级路路面硬化</t>
  </si>
  <si>
    <t>永和村</t>
  </si>
  <si>
    <t>硬化4公里，路基，路面，涵洞，水沟，挡土墙</t>
  </si>
  <si>
    <t>融水县拱洞乡平卯村平卯屯至贵怒至培吉姑道路硬化工程</t>
  </si>
  <si>
    <t>平卯村</t>
  </si>
  <si>
    <t>硬化5.06公里，路基，路面，涵洞，水沟，挡土墙</t>
  </si>
  <si>
    <t>融水县汪洞乡腾合村至产儒村更阳屯联网路</t>
  </si>
  <si>
    <t>新建路基、路面、5公里</t>
  </si>
  <si>
    <t>融水县白云乡瑶口村大坳屯至甲棒沟道路硬化</t>
  </si>
  <si>
    <t>硬化5公里，路基，路面，涵洞，水沟，挡土墙</t>
  </si>
  <si>
    <t>滚贝乡同心村乌依屯至洞头镇一心村大宜屯联网路硬化工程</t>
  </si>
  <si>
    <t>硬化道路3.5公里，路基，路面，涵洞，水沟，挡土墙，宽4.5米</t>
  </si>
  <si>
    <t>融水县大浪镇大安村大顺屯至白石岭产业路硬化工程</t>
  </si>
  <si>
    <t>大安村</t>
  </si>
  <si>
    <t>硬化4公里，路基、路面、水沟、涵洞</t>
  </si>
  <si>
    <t>融水县四荣乡东田村田头屯至达来山杉木种植基地产业路</t>
  </si>
  <si>
    <t>东田村</t>
  </si>
  <si>
    <t>新建产业路5.175公里，路基，路面，涵洞，水沟，挡土墙</t>
  </si>
  <si>
    <t>良寨乡大里村新寨屯进当至松生的紫黑香糯产业路</t>
  </si>
  <si>
    <t>大里村</t>
  </si>
  <si>
    <t>融水县拱洞乡拱洞村下屯平洞平板桥</t>
  </si>
  <si>
    <t>桥梁工程长70米</t>
  </si>
  <si>
    <t>融水县白云乡高兰村高应屯至乌浮屯道路硬化工程</t>
  </si>
  <si>
    <t>高兰村</t>
  </si>
  <si>
    <t>4.1公里路基，路面，涵洞，水沟，挡土墙</t>
  </si>
  <si>
    <t>洞头镇洞头村振兴桥</t>
  </si>
  <si>
    <t>新建桥梁1座长60米</t>
  </si>
  <si>
    <t>融水县大浪镇上里村小寨至良结屯产业路硬化工程</t>
  </si>
  <si>
    <t>硬化4.5公里，路基、路面、水沟、涵洞</t>
  </si>
  <si>
    <t>红水乡红水村上屯至“其窝修”产业路</t>
  </si>
  <si>
    <t>红水村</t>
  </si>
  <si>
    <t>新建2公里，路基，路面，水沟，挡土墙</t>
  </si>
  <si>
    <t>融水县安太乡上屯至整依产业路工程</t>
  </si>
  <si>
    <t>求修村</t>
  </si>
  <si>
    <t>新建3.205公里，路基、路面、水沟、涵洞</t>
  </si>
  <si>
    <t>融水县洞头镇六进村良裁屯至六进村委会产业路工程</t>
  </si>
  <si>
    <t>新建3.3125公里，路基、路面、水沟、涵洞</t>
  </si>
  <si>
    <t>融水县融水镇小荣村经路底屯至覃家泠、茅洞屯道路水毁重建项目</t>
  </si>
  <si>
    <t>1.295公里，路基，路面，涵洞，水沟，挡土墙</t>
  </si>
  <si>
    <t>农村污水治理</t>
  </si>
  <si>
    <t>融水县大年乡林浪村林浪屯农村生活污水治理项目</t>
  </si>
  <si>
    <t>林浪村</t>
  </si>
  <si>
    <t>污水处理设施1座80吨/日，主管网2500米，支管网3000米，检查井100座</t>
  </si>
  <si>
    <t>红水乡振民村党相新村至红水村上屯道路硬化</t>
  </si>
  <si>
    <t>振民村</t>
  </si>
  <si>
    <t>硬化4.3公里，路基，路面，水沟</t>
  </si>
  <si>
    <t>红水乡高文村高文屯“松当西”至“康永溪”道路硬化</t>
  </si>
  <si>
    <t>拓宽、硬化3.5公里，路基，路面，水沟</t>
  </si>
  <si>
    <t>融水县大浪镇竹桥村桥邓屯至牛角牯产业路</t>
  </si>
  <si>
    <t>竹桥村</t>
  </si>
  <si>
    <t>硬化4公里，路基丶路面丶水沟、涵洞</t>
  </si>
  <si>
    <t>基础设施建设（示范点外）</t>
  </si>
  <si>
    <t>拱洞乡平卯村民族团结广场提升项目</t>
  </si>
  <si>
    <t>2024.11.30</t>
  </si>
  <si>
    <t>修建便民公厕、平台等民族团结广场配套设施</t>
  </si>
  <si>
    <t>进一步强化两地协作宣传氛围，筑牢中华民族共同体意识</t>
  </si>
  <si>
    <t>融水县粤桂办</t>
  </si>
  <si>
    <t>郑文卓</t>
  </si>
  <si>
    <t>融水镇古选屯盆景庭院提升项目</t>
  </si>
  <si>
    <t>屯内道路、盆景庭院改造等人居环境提升</t>
  </si>
  <si>
    <t>大力发展盆景特色农业产业，优化庭院经济发展模式，促进村民自主创业增收</t>
  </si>
  <si>
    <t>融水镇新安村农文旅产业提升项目</t>
  </si>
  <si>
    <t>修建环山道路护栏、排水沟等文旅产业基础配套设施</t>
  </si>
  <si>
    <t>进一步强化文旅产业配套设施，强化融水农文旅融合发展品牌</t>
  </si>
  <si>
    <t>滚贝乡吉羊村人居环境提升项目</t>
  </si>
  <si>
    <r>
      <rPr>
        <sz val="18"/>
        <rFont val="仿宋_GB2312"/>
        <charset val="134"/>
      </rPr>
      <t>吉羊村生态宜居项目建设，建设1座占地面积70</t>
    </r>
    <r>
      <rPr>
        <sz val="18"/>
        <rFont val="宋体"/>
        <charset val="134"/>
      </rPr>
      <t>㎡</t>
    </r>
    <r>
      <rPr>
        <sz val="18"/>
        <rFont val="仿宋_GB2312"/>
        <charset val="134"/>
      </rPr>
      <t>农村公共卫生厕所等乡村人居环境配套设施。</t>
    </r>
  </si>
  <si>
    <t>进一步提升人居环境，提高群众获得感</t>
  </si>
  <si>
    <t>大浪镇上里村道建设及人居环境提升项目</t>
  </si>
  <si>
    <t>村内道路护坡、排水设施等人居环境整治提升。</t>
  </si>
  <si>
    <t>农村人居环境基础设施持续改善，提升村容村貌。</t>
  </si>
  <si>
    <t>安太乡元宝村整朵屯沿河步道提升项目</t>
  </si>
  <si>
    <t>沿河修建道路河道护栏。</t>
  </si>
  <si>
    <t>为群众生活和出行提供安全保障。</t>
  </si>
  <si>
    <t>产业发展——一般产业</t>
  </si>
  <si>
    <t>三防镇电商中心配套设施项目（二期）</t>
  </si>
  <si>
    <t>三防镇电商中心配套设施项目（二期），续建三防电商中心配套设施</t>
  </si>
  <si>
    <t>投入协作资金38万元用于建设电商服务中心配套设施，所形成资产归三防镇三联、荣洞、联合、乃文、兴洞、烟洞等6个村集体所有，由三防镇村集体项目公司负责运营，以出租的形式获得收益，项目收益平均分配到三防镇三联村等6个村集体经济组织。</t>
  </si>
  <si>
    <t>设计、监理、地勘等项目服务费</t>
  </si>
  <si>
    <t>融水县</t>
  </si>
  <si>
    <t>服务全县项目设计、监理、地勘等，项目服务费。</t>
  </si>
  <si>
    <t>小荣村果蔬生产基地建设项目（二期）</t>
  </si>
  <si>
    <t>融水镇小荣村果蔬生产基地建设项目（二期），建设果蔬冷库约2000平方米，完善基地的生产配套，打造供粤供深果蔬基地。</t>
  </si>
  <si>
    <t>支持企业强化生产基地建设，带动发展特色农业产业，建成后由广西和顺堂餐饮服务有限公司运营，按照投入资金的3%-4.5%分红到村集体，进一步壮大集体经济，带动村民就近就业</t>
  </si>
  <si>
    <t>不具备施工条件，调整出库</t>
  </si>
  <si>
    <t>村容村貌提升</t>
  </si>
  <si>
    <t>融水镇苗美社区便民设施提升项目</t>
  </si>
  <si>
    <t>苗美社区</t>
  </si>
  <si>
    <t>2024.06.30</t>
  </si>
  <si>
    <t>1.融水镇苗美社区便民设施提升项目。修建就业技能实训室、社区公共配套设施等。</t>
  </si>
  <si>
    <t>进一步提高易扶社区群众就业技能及完善公共设施配套。</t>
  </si>
  <si>
    <t>4.滚贝乡吉羊村人居环境提升项目；修建吉羊村鼓楼广场及周边排水等配套设施。</t>
  </si>
  <si>
    <t>进一步提升人居环境，提高群众获得感。</t>
  </si>
  <si>
    <t>三防镇红军广场整体提升</t>
  </si>
  <si>
    <t>3.三防镇红军广场整体提升。建设红军文化教育浮雕、红军事迹记录碑和场地亮化及场地平整等。</t>
  </si>
  <si>
    <t>提升红色文化教育基地，保护传承红色文化，同时方便群众开展活动及日常出行。</t>
  </si>
  <si>
    <t>农村电网建设（通生产、生活用电、提高综合电压和供电可靠性）</t>
  </si>
  <si>
    <t>香粉乡受灾群众整体搬迁楼配套设施提升项目</t>
  </si>
  <si>
    <t>4.香粉乡受灾群众整体搬迁楼配套设施提升项目。香粉乡受灾群众整体搬迁楼配套供电设施提升项目，建设60w伏变压器。</t>
  </si>
  <si>
    <t>配套香粉乡受灾群众整体搬迁楼用电设施，保障群众用电。</t>
  </si>
  <si>
    <t>杆洞乡杆洞村民生设施提升项目</t>
  </si>
  <si>
    <t>5.杆洞乡杆洞村民生设施提升项目。村内道路改造及排水等配套设施提升建设。</t>
  </si>
  <si>
    <t>就业</t>
  </si>
  <si>
    <t>技能培训</t>
  </si>
  <si>
    <t>粤桂协作宣传推广项目</t>
  </si>
  <si>
    <t>开展融媒体宣传推广及经验提升服务。</t>
  </si>
  <si>
    <t>强化粤桂协作宣传及工作经验提炼推广，增强群众知晓率、满意度。</t>
  </si>
  <si>
    <t>村庄规划编制(含修编)</t>
  </si>
  <si>
    <t>融水县59个村庄规划编制项目</t>
  </si>
  <si>
    <t>编制融水县59个行政村村庄规划，主要规划村庄内的农业生产用地布局及为其配套服务的各项设施；设计农村宅基地、公共设施、道路工程设施等用地布局；规划垃圾收集点、公厕等环境卫生设施的分布；规划防灾减灾等布局</t>
  </si>
  <si>
    <t>融水县自然资源和规划局</t>
  </si>
  <si>
    <t>何忠贞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</si>
</sst>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35">
    <font>
      <sz val="11"/>
      <color indexed="8"/>
      <name val="宋体"/>
      <charset val="134"/>
    </font>
    <font>
      <sz val="11"/>
      <name val="仿宋_GB2312"/>
      <charset val="134"/>
    </font>
    <font>
      <sz val="18"/>
      <name val="黑体"/>
      <charset val="134"/>
    </font>
    <font>
      <sz val="18"/>
      <name val="宋体"/>
      <charset val="134"/>
    </font>
    <font>
      <sz val="18"/>
      <color indexed="8"/>
      <name val="宋体"/>
      <charset val="134"/>
    </font>
    <font>
      <sz val="12"/>
      <name val="宋体"/>
      <charset val="134"/>
    </font>
    <font>
      <sz val="14"/>
      <name val="宋体"/>
      <charset val="134"/>
    </font>
    <font>
      <sz val="11"/>
      <name val="宋体"/>
      <charset val="134"/>
    </font>
    <font>
      <b/>
      <sz val="36"/>
      <name val="方正小标宋简体"/>
      <charset val="134"/>
    </font>
    <font>
      <b/>
      <u/>
      <sz val="36"/>
      <name val="方正小标宋简体"/>
      <charset val="134"/>
    </font>
    <font>
      <sz val="18"/>
      <name val="宋体"/>
      <charset val="0"/>
    </font>
    <font>
      <sz val="18"/>
      <name val="仿宋_GB2312"/>
      <charset val="134"/>
    </font>
    <font>
      <sz val="18"/>
      <name val="宋体"/>
      <charset val="134"/>
      <scheme val="minor"/>
    </font>
    <font>
      <sz val="18"/>
      <name val="Times New Roman"/>
      <charset val="0"/>
    </font>
    <font>
      <u/>
      <sz val="11"/>
      <color indexed="12"/>
      <name val="宋体"/>
      <charset val="134"/>
    </font>
    <font>
      <u/>
      <sz val="11"/>
      <color rgb="FF800080"/>
      <name val="宋体"/>
      <charset val="134"/>
    </font>
    <font>
      <sz val="11"/>
      <color indexed="10"/>
      <name val="宋体"/>
      <charset val="134"/>
    </font>
    <font>
      <b/>
      <sz val="18"/>
      <color rgb="FF435369"/>
      <name val="宋体"/>
      <charset val="134"/>
    </font>
    <font>
      <i/>
      <sz val="11"/>
      <color indexed="23"/>
      <name val="宋体"/>
      <charset val="134"/>
    </font>
    <font>
      <b/>
      <sz val="15"/>
      <color rgb="FF435369"/>
      <name val="宋体"/>
      <charset val="134"/>
    </font>
    <font>
      <b/>
      <sz val="13"/>
      <color rgb="FF435369"/>
      <name val="宋体"/>
      <charset val="134"/>
    </font>
    <font>
      <b/>
      <sz val="11"/>
      <color rgb="FF435369"/>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1"/>
      <color indexed="8"/>
      <name val="Tahoma"/>
      <charset val="134"/>
    </font>
    <font>
      <sz val="10"/>
      <name val="Arial"/>
      <charset val="0"/>
    </font>
    <font>
      <sz val="11"/>
      <color theme="1"/>
      <name val="宋体"/>
      <charset val="134"/>
      <scheme val="minor"/>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9DC2E5"/>
        <bgColor indexed="64"/>
      </patternFill>
    </fill>
    <fill>
      <patternFill patternType="solid">
        <fgColor rgb="FFED7B30"/>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FFD865"/>
        <bgColor indexed="64"/>
      </patternFill>
    </fill>
    <fill>
      <patternFill patternType="solid">
        <fgColor rgb="FF4473C4"/>
        <bgColor indexed="64"/>
      </patternFill>
    </fill>
    <fill>
      <patternFill patternType="solid">
        <fgColor rgb="FFD9E3F3"/>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E2EFD9"/>
        <bgColor indexed="64"/>
      </patternFill>
    </fill>
    <fill>
      <patternFill patternType="solid">
        <fgColor rgb="FFC5E0B3"/>
        <bgColor indexed="64"/>
      </patternFill>
    </fill>
    <fill>
      <patternFill patternType="solid">
        <fgColor rgb="FFA8D08E"/>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rgb="FF5C9BD5"/>
      </bottom>
      <diagonal/>
    </border>
    <border>
      <left/>
      <right/>
      <top/>
      <bottom style="medium">
        <color rgb="FFADCD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1" fillId="16" borderId="0" applyNumberFormat="0" applyBorder="0" applyAlignment="0" applyProtection="0">
      <alignment vertical="center"/>
    </xf>
    <xf numFmtId="0" fontId="31" fillId="5"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31" fillId="31" borderId="0" applyNumberFormat="0" applyBorder="0" applyAlignment="0" applyProtection="0">
      <alignment vertical="center"/>
    </xf>
    <xf numFmtId="0" fontId="0" fillId="0" borderId="0">
      <alignment vertical="center"/>
    </xf>
    <xf numFmtId="0" fontId="32" fillId="0" borderId="0">
      <alignment vertical="center"/>
    </xf>
    <xf numFmtId="0" fontId="33" fillId="0" borderId="0"/>
    <xf numFmtId="0" fontId="34" fillId="0" borderId="0">
      <alignment vertical="center"/>
    </xf>
    <xf numFmtId="0" fontId="0" fillId="0" borderId="0" applyBorder="0">
      <alignment vertical="center"/>
    </xf>
  </cellStyleXfs>
  <cellXfs count="8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lignment vertical="center"/>
    </xf>
    <xf numFmtId="0" fontId="4" fillId="0" borderId="0" xfId="0" applyFont="1" applyFill="1" applyBorder="1" applyAlignment="1">
      <alignment vertical="center"/>
    </xf>
    <xf numFmtId="0" fontId="4" fillId="0" borderId="0" xfId="0" applyFont="1" applyFill="1">
      <alignment vertical="center"/>
    </xf>
    <xf numFmtId="0" fontId="5" fillId="0" borderId="0" xfId="0" applyFont="1" applyFill="1" applyBorder="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center"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lignment vertical="center"/>
    </xf>
    <xf numFmtId="0" fontId="8" fillId="0" borderId="0" xfId="49" applyFont="1" applyFill="1" applyAlignment="1">
      <alignment horizontal="center" vertical="center" wrapText="1"/>
    </xf>
    <xf numFmtId="0" fontId="9" fillId="0" borderId="0" xfId="49" applyFont="1" applyFill="1" applyAlignment="1">
      <alignment horizontal="center" vertical="center" wrapText="1"/>
    </xf>
    <xf numFmtId="0" fontId="2" fillId="0" borderId="0" xfId="49"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5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1" xfId="0" applyFont="1" applyFill="1" applyBorder="1">
      <alignment vertical="center"/>
    </xf>
    <xf numFmtId="0" fontId="7"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1" fillId="0" borderId="1" xfId="51" applyNumberFormat="1" applyFont="1" applyFill="1" applyBorder="1" applyAlignment="1">
      <alignment horizontal="center" vertical="center" wrapText="1"/>
    </xf>
    <xf numFmtId="0" fontId="2" fillId="0" borderId="0" xfId="49" applyFont="1" applyFill="1" applyBorder="1" applyAlignment="1">
      <alignment horizontal="left" vertical="center" wrapText="1"/>
    </xf>
    <xf numFmtId="0" fontId="3" fillId="0" borderId="4"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7" fillId="0" borderId="1" xfId="0" applyFont="1" applyFill="1" applyBorder="1">
      <alignment vertical="center"/>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2" fillId="0" borderId="0" xfId="49" applyNumberFormat="1" applyFont="1" applyFill="1" applyBorder="1" applyAlignment="1">
      <alignment horizontal="center" vertical="center" wrapText="1"/>
    </xf>
    <xf numFmtId="176" fontId="2" fillId="0" borderId="1" xfId="5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2" fillId="0" borderId="0"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31" fontId="3" fillId="0" borderId="1" xfId="0" applyNumberFormat="1"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31" fontId="3" fillId="0" borderId="9" xfId="0" applyNumberFormat="1" applyFont="1" applyFill="1" applyBorder="1" applyAlignment="1">
      <alignment horizontal="center" vertical="center"/>
    </xf>
    <xf numFmtId="0" fontId="3" fillId="0" borderId="10"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8" xfId="0" applyFont="1" applyFill="1" applyBorder="1" applyAlignment="1">
      <alignment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vertical="center" wrapText="1"/>
    </xf>
    <xf numFmtId="0" fontId="11" fillId="0" borderId="1" xfId="52" applyFont="1" applyFill="1" applyBorder="1" applyAlignment="1">
      <alignment horizontal="center" vertical="center" wrapText="1"/>
    </xf>
    <xf numFmtId="0" fontId="11" fillId="0" borderId="11" xfId="0" applyFont="1" applyFill="1" applyBorder="1" applyAlignment="1" applyProtection="1">
      <alignment horizontal="center" vertical="center" wrapText="1"/>
      <protection locked="0"/>
    </xf>
    <xf numFmtId="0" fontId="11" fillId="0" borderId="1" xfId="53" applyFont="1" applyFill="1" applyBorder="1" applyAlignment="1">
      <alignment horizontal="center" vertical="center" wrapText="1"/>
    </xf>
    <xf numFmtId="0" fontId="3" fillId="0" borderId="11" xfId="0" applyFont="1" applyFill="1" applyBorder="1" applyAlignment="1">
      <alignment horizontal="center" vertical="center"/>
    </xf>
    <xf numFmtId="0" fontId="11" fillId="0" borderId="5" xfId="52" applyFont="1" applyFill="1" applyBorder="1" applyAlignment="1">
      <alignment horizontal="center" vertical="center" wrapText="1"/>
    </xf>
    <xf numFmtId="0" fontId="11" fillId="0" borderId="12" xfId="0" applyFont="1" applyFill="1" applyBorder="1" applyAlignment="1" applyProtection="1">
      <alignment horizontal="center" vertical="center" wrapText="1"/>
      <protection locked="0"/>
    </xf>
    <xf numFmtId="0" fontId="11" fillId="0" borderId="5" xfId="53"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5" xfId="0" applyNumberFormat="1" applyFont="1" applyFill="1" applyBorder="1" applyAlignment="1">
      <alignment horizontal="center" vertical="center"/>
    </xf>
    <xf numFmtId="14" fontId="11" fillId="0" borderId="1" xfId="53" applyNumberFormat="1" applyFont="1" applyFill="1" applyBorder="1" applyAlignment="1">
      <alignment horizontal="center" vertical="center" wrapText="1"/>
    </xf>
    <xf numFmtId="0" fontId="3" fillId="0" borderId="1" xfId="53" applyFont="1" applyFill="1" applyBorder="1" applyAlignment="1">
      <alignment horizontal="center" vertical="center" wrapText="1"/>
    </xf>
    <xf numFmtId="0" fontId="3" fillId="0" borderId="6"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13" fillId="0" borderId="5" xfId="0" applyFont="1" applyFill="1" applyBorder="1" applyAlignment="1">
      <alignment horizontal="center" vertical="center" wrapText="1"/>
    </xf>
    <xf numFmtId="0" fontId="11" fillId="0" borderId="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7" xfId="49"/>
    <cellStyle name="常规 41" xfId="50"/>
    <cellStyle name="常规_以工代赈项目备案表" xfId="51"/>
    <cellStyle name="常规 2" xfId="52"/>
    <cellStyle name="常规 5" xfId="53"/>
  </cellStyles>
  <dxfs count="1">
    <dxf>
      <fill>
        <patternFill patternType="solid">
          <bgColor rgb="FFFF9900"/>
        </patternFill>
      </fill>
    </dxf>
  </dxfs>
  <tableStyles count="0" defaultTableStyle="TableStyleMedium2" defaultPivotStyle="PivotStyleLight16"/>
  <colors>
    <mruColors>
      <color rgb="00FFFFFF"/>
      <color rgb="00DDEBF7"/>
      <color rgb="00404040"/>
      <color rgb="00FFF8A5"/>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66</xdr:row>
      <xdr:rowOff>0</xdr:rowOff>
    </xdr:from>
    <xdr:to>
      <xdr:col>6</xdr:col>
      <xdr:colOff>163830</xdr:colOff>
      <xdr:row>66</xdr:row>
      <xdr:rowOff>384175</xdr:rowOff>
    </xdr:to>
    <xdr:sp>
      <xdr:nvSpPr>
        <xdr:cNvPr id="3366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367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367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367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367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367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367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367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367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367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367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368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406400</xdr:rowOff>
    </xdr:to>
    <xdr:pic>
      <xdr:nvPicPr>
        <xdr:cNvPr id="33681"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82"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83"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84"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85"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86"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87"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88"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89"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90"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91"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92"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93"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94"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95"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96"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97"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98"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699"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00"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01"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02"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03"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04"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05"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06"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07"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08"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09"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10"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11"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12"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13"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14"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15"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16"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17"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18"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19"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20"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21"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22"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23"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3724"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393065</xdr:rowOff>
    </xdr:to>
    <xdr:sp>
      <xdr:nvSpPr>
        <xdr:cNvPr id="3372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2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2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2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2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3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3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3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3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3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3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3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373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3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3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4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4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4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4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4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4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4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4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4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4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5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5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5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5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5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5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5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5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5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5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6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6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6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6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6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6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6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6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6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6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7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7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7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7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7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7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7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7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7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7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8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393065</xdr:rowOff>
    </xdr:to>
    <xdr:sp>
      <xdr:nvSpPr>
        <xdr:cNvPr id="3378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8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8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8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8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8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8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8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8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9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9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79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379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9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9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9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9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9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79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0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0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0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0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0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0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0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0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0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0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1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1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1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1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1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1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1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1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1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1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2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2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2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2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2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2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2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2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2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2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3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3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3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3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3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3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3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393065</xdr:rowOff>
    </xdr:to>
    <xdr:sp>
      <xdr:nvSpPr>
        <xdr:cNvPr id="3383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3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3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4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4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4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4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4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4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4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4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4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384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5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5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5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5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5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5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5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5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5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5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6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6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6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6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6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6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6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6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6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6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7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7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7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7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7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7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7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7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7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7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8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8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8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8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8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8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8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8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8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8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9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9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89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393065</xdr:rowOff>
    </xdr:to>
    <xdr:sp>
      <xdr:nvSpPr>
        <xdr:cNvPr id="3389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9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9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9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9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9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89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0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0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0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0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0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390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0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0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0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0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1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1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1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1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1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1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1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1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1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1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2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2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2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2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2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2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2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2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2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2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3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3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3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3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3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3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3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3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3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3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4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4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4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4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4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4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4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4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4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393065</xdr:rowOff>
    </xdr:to>
    <xdr:sp>
      <xdr:nvSpPr>
        <xdr:cNvPr id="3394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5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5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5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5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5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5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5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5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5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5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396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396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6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6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6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6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6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6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6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6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7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7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7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7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7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7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7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7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7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7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8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8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8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8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8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8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8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8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8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8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9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9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9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9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9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9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9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9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9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399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0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0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0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0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0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393065</xdr:rowOff>
    </xdr:to>
    <xdr:sp>
      <xdr:nvSpPr>
        <xdr:cNvPr id="3400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0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0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0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0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1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1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1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1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1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1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1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01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1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1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2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2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2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2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2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2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2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2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2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2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3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3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3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3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3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3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3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3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3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3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4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4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4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4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4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4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4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4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4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4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5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5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5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5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5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5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5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5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5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5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6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393065</xdr:rowOff>
    </xdr:to>
    <xdr:sp>
      <xdr:nvSpPr>
        <xdr:cNvPr id="3406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6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6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6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6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6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6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6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6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7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7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07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07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7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7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7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7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7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7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8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8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8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8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8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8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8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8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8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8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9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9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9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9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9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9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9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9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9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09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0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0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0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0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0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0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0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0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0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0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1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1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1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1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1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1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1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393065</xdr:rowOff>
    </xdr:to>
    <xdr:sp>
      <xdr:nvSpPr>
        <xdr:cNvPr id="3411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1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1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2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2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2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2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2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2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2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2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2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12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3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3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3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3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3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3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3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3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3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3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4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4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4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4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4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4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4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4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4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4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5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5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5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5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5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5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5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5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5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5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6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6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6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6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6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6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6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6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6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6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7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7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7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393065</xdr:rowOff>
    </xdr:to>
    <xdr:sp>
      <xdr:nvSpPr>
        <xdr:cNvPr id="3417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7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7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7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7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7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7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8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8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8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8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18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18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8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8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8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8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9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9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9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9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9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9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9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9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9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19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0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0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0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0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0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0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0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0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0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0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1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1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1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1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1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1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1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1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1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1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2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2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2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2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2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2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2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2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2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393065</xdr:rowOff>
    </xdr:to>
    <xdr:sp>
      <xdr:nvSpPr>
        <xdr:cNvPr id="3422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23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231"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232"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233"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234"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235"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236"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237"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238"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239"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393065</xdr:rowOff>
    </xdr:to>
    <xdr:sp>
      <xdr:nvSpPr>
        <xdr:cNvPr id="34240" name="Text Box 8692"/>
        <xdr:cNvSpPr txBox="1"/>
      </xdr:nvSpPr>
      <xdr:spPr>
        <a:xfrm>
          <a:off x="8973185" y="126434850"/>
          <a:ext cx="163830" cy="39306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24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4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4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4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4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4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4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4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4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5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5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5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5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5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5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5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5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5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5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6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6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6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6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6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6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6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6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6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6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7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7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7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7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7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7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7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7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7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7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8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8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8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8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28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384175</xdr:rowOff>
    </xdr:to>
    <xdr:sp>
      <xdr:nvSpPr>
        <xdr:cNvPr id="3428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28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28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28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28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29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29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29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29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29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29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29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406400</xdr:rowOff>
    </xdr:to>
    <xdr:pic>
      <xdr:nvPicPr>
        <xdr:cNvPr id="34297"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298"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299"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00"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01"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02"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03"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04"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05"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06"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07"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08"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09"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10"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11"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12"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13"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14"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15"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16"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17"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18"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19"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20"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21"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22"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23"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24"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25"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26"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27"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28"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29"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30"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31"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32"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33"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34"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35"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36"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37"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38"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39"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406400</xdr:rowOff>
    </xdr:to>
    <xdr:pic>
      <xdr:nvPicPr>
        <xdr:cNvPr id="34340" name="Picture 8182" descr="clip_image9318"/>
        <xdr:cNvPicPr>
          <a:picLocks noChangeAspect="1"/>
        </xdr:cNvPicPr>
      </xdr:nvPicPr>
      <xdr:blipFill>
        <a:blip r:embed="rId1"/>
        <a:stretch>
          <a:fillRect/>
        </a:stretch>
      </xdr:blipFill>
      <xdr:spPr>
        <a:xfrm>
          <a:off x="9661525" y="126434850"/>
          <a:ext cx="10795" cy="40640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384175</xdr:rowOff>
    </xdr:to>
    <xdr:sp>
      <xdr:nvSpPr>
        <xdr:cNvPr id="3434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4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4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4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4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4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4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4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4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5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5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5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35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5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5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5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5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5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5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6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6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6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6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6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6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6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6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6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6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7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7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7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7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7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7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7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7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7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7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8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8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8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8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8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8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8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8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8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8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9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9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9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9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9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9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39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384175</xdr:rowOff>
    </xdr:to>
    <xdr:sp>
      <xdr:nvSpPr>
        <xdr:cNvPr id="3439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9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39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0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0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0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0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0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0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0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0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0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40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1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1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1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1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1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1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1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1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1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1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2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2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2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2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2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2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2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2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2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2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3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3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3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3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3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3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3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3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3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3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4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4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4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4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4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4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4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4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4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4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5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5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5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384175</xdr:rowOff>
    </xdr:to>
    <xdr:sp>
      <xdr:nvSpPr>
        <xdr:cNvPr id="3445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5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5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5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5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5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5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6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6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6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6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46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46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6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6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6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6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7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7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7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7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7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7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7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7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7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7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8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8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8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8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8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8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8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8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8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8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9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9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9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9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9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9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9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9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9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49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0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0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0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0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0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0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0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0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0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384175</xdr:rowOff>
    </xdr:to>
    <xdr:sp>
      <xdr:nvSpPr>
        <xdr:cNvPr id="3450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1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1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1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1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1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1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1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1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1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1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2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52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2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2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2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2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2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2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2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2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3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3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3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3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3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3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3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3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3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3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4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4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4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4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4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4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4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4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4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4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5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5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5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5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5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5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5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5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5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5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6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6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6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6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6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384175</xdr:rowOff>
    </xdr:to>
    <xdr:sp>
      <xdr:nvSpPr>
        <xdr:cNvPr id="3456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6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6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6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6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7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7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7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7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7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7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57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57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7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7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8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8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8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8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8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8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8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8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8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8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9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9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9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9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9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9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9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9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9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59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0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0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0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0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0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0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0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0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0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0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1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1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1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1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1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1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1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1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1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1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2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384175</xdr:rowOff>
    </xdr:to>
    <xdr:sp>
      <xdr:nvSpPr>
        <xdr:cNvPr id="3462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2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2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2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2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2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2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2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2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3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3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3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63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3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3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3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3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3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3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4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4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4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4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4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4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4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4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4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4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5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5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5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5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5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5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5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5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5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5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6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6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6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6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6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6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6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6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6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6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7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7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7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7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7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7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7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384175</xdr:rowOff>
    </xdr:to>
    <xdr:sp>
      <xdr:nvSpPr>
        <xdr:cNvPr id="3467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7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7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8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8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8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8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8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8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8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8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68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68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9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9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9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9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9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9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9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9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9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69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0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0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0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0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0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0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0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0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0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0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1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1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1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1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1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1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1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1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1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1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2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2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2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2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2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2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2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2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2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2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3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3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3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384175</xdr:rowOff>
    </xdr:to>
    <xdr:sp>
      <xdr:nvSpPr>
        <xdr:cNvPr id="3473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3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3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3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3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3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3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4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4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4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4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4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74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4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4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4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4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5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5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5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5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5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5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5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5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5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5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6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6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6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6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6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6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6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6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6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6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7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7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7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7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7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7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7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7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7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7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8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8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8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8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8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8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8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8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78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384175</xdr:rowOff>
    </xdr:to>
    <xdr:sp>
      <xdr:nvSpPr>
        <xdr:cNvPr id="3478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9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9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9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9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9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9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9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9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9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79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0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80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0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0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0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0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0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0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0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0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1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1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1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1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1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1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1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1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1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1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2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2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2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2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2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2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2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2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2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2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3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3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3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3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3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3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3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3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3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3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4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4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4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4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4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0</xdr:colOff>
      <xdr:row>66</xdr:row>
      <xdr:rowOff>0</xdr:rowOff>
    </xdr:from>
    <xdr:to>
      <xdr:col>6</xdr:col>
      <xdr:colOff>163830</xdr:colOff>
      <xdr:row>66</xdr:row>
      <xdr:rowOff>384175</xdr:rowOff>
    </xdr:to>
    <xdr:sp>
      <xdr:nvSpPr>
        <xdr:cNvPr id="3484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4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47"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48"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49"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50"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51"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52"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53"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54"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55"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0</xdr:colOff>
      <xdr:row>66</xdr:row>
      <xdr:rowOff>0</xdr:rowOff>
    </xdr:from>
    <xdr:to>
      <xdr:col>6</xdr:col>
      <xdr:colOff>163830</xdr:colOff>
      <xdr:row>66</xdr:row>
      <xdr:rowOff>384175</xdr:rowOff>
    </xdr:to>
    <xdr:sp>
      <xdr:nvSpPr>
        <xdr:cNvPr id="34856" name="Text Box 8692"/>
        <xdr:cNvSpPr txBox="1"/>
      </xdr:nvSpPr>
      <xdr:spPr>
        <a:xfrm>
          <a:off x="8973185" y="126434850"/>
          <a:ext cx="163830" cy="384175"/>
        </a:xfrm>
        <a:prstGeom prst="rect">
          <a:avLst/>
        </a:prstGeom>
        <a:noFill/>
        <a:ln w="9525">
          <a:noFill/>
        </a:ln>
      </xdr:spPr>
    </xdr:sp>
    <xdr:clientData/>
  </xdr:twoCellAnchor>
  <xdr:twoCellAnchor editAs="oneCell">
    <xdr:from>
      <xdr:col>6</xdr:col>
      <xdr:colOff>688340</xdr:colOff>
      <xdr:row>66</xdr:row>
      <xdr:rowOff>0</xdr:rowOff>
    </xdr:from>
    <xdr:to>
      <xdr:col>6</xdr:col>
      <xdr:colOff>699135</xdr:colOff>
      <xdr:row>66</xdr:row>
      <xdr:rowOff>415290</xdr:rowOff>
    </xdr:to>
    <xdr:pic>
      <xdr:nvPicPr>
        <xdr:cNvPr id="3485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5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5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6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6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6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6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6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6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6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6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6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6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7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7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7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7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7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7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7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7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7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7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8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8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8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8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8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8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8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8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8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8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9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91"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92"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93"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94"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95"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96"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97"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98"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899"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xdr:twoCellAnchor editAs="oneCell">
    <xdr:from>
      <xdr:col>6</xdr:col>
      <xdr:colOff>688340</xdr:colOff>
      <xdr:row>66</xdr:row>
      <xdr:rowOff>0</xdr:rowOff>
    </xdr:from>
    <xdr:to>
      <xdr:col>6</xdr:col>
      <xdr:colOff>699135</xdr:colOff>
      <xdr:row>66</xdr:row>
      <xdr:rowOff>415290</xdr:rowOff>
    </xdr:to>
    <xdr:pic>
      <xdr:nvPicPr>
        <xdr:cNvPr id="34900" name="Picture 8182" descr="clip_image9318"/>
        <xdr:cNvPicPr>
          <a:picLocks noChangeAspect="1"/>
        </xdr:cNvPicPr>
      </xdr:nvPicPr>
      <xdr:blipFill>
        <a:blip r:embed="rId1"/>
        <a:stretch>
          <a:fillRect/>
        </a:stretch>
      </xdr:blipFill>
      <xdr:spPr>
        <a:xfrm>
          <a:off x="9661525" y="126434850"/>
          <a:ext cx="10795" cy="41529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174</xdr:row>
          <xdr:rowOff>0</xdr:rowOff>
        </xdr:from>
        <xdr:to>
          <xdr:col>4</xdr:col>
          <xdr:colOff>0</xdr:colOff>
          <xdr:row>174</xdr:row>
          <xdr:rowOff>863600</xdr:rowOff>
        </xdr:to>
        <xdr:sp>
          <xdr:nvSpPr>
            <xdr:cNvPr id="1025" name="Host Control  1" hidden="1">
              <a:extLst>
                <a:ext uri="{63B3BB69-23CF-44E3-9099-C40C66FF867C}">
                  <a14:compatExt spid="_x0000_s1025"/>
                </a:ext>
              </a:extLst>
            </xdr:cNvPr>
            <xdr:cNvSpPr/>
          </xdr:nvSpPr>
          <xdr:spPr>
            <a:xfrm>
              <a:off x="2773045" y="320573400"/>
              <a:ext cx="1066800" cy="863600"/>
            </a:xfrm>
            <a:prstGeom prst="rect">
              <a:avLst/>
            </a:prstGeom>
          </xdr:spPr>
        </xdr:sp>
        <xdr:clientData/>
      </xdr:twoCellAnchor>
    </mc:Choice>
    <mc:Fallback/>
  </mc:AlternateContent>
  <xdr:twoCellAnchor editAs="oneCell">
    <xdr:from>
      <xdr:col>6</xdr:col>
      <xdr:colOff>688340</xdr:colOff>
      <xdr:row>174</xdr:row>
      <xdr:rowOff>0</xdr:rowOff>
    </xdr:from>
    <xdr:to>
      <xdr:col>6</xdr:col>
      <xdr:colOff>699135</xdr:colOff>
      <xdr:row>174</xdr:row>
      <xdr:rowOff>406400</xdr:rowOff>
    </xdr:to>
    <xdr:pic>
      <xdr:nvPicPr>
        <xdr:cNvPr id="970"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71"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72"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73"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74"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75"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76"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77"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78"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79"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80"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81"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82"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83"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84"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85"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86"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87"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88"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89"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90"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91"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92"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93"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94"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95"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96"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97"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98"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999"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00"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01"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02"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03"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04"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05"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06"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07"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08"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09"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10"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11"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12"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013"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1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1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1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1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1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1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2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2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2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2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2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2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2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2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2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3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3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3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3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3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3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3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3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3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3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4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4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4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4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4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4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4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4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4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4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5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5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5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5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5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5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5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5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5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5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6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6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6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6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6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6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6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6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6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6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7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7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7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7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7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7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7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7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7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7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8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8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8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8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8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8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8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8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8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8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9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9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9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9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9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9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9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9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9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09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0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0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0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0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0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0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0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0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0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0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1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1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1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1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1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1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1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1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1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1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2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2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2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2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2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2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2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2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2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2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3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3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3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3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3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3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3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3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3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3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4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4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4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4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4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4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4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4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4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4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5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5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5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5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5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5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5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5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5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5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6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6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6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6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6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6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6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6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6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6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7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7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7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7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7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7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7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7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7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7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8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8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8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8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8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8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8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8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8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8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9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9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9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9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9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9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9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9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9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19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0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0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0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0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0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0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0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0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0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0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1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1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1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1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1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1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1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1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1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1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2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2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2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2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2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2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2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2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2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2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3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3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3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3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3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3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3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3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3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3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4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4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4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4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4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4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4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4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4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4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5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5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5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5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5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5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5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5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5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5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6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6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6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6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6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6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6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6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6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6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7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7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7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7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7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7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7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7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7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7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8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8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8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8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8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8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8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8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8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8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9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9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9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9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9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9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9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9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9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29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0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0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0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0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0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0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0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0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0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0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1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1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1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1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1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1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1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1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1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1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2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2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2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2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2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2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2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2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2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2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3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3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3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3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3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3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3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3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3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3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4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4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4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4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4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4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4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4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4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4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5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5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5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5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5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5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5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5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5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5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6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6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6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6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6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6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6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6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6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6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7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7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7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7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7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7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7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7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7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7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8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8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8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8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8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8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8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8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8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8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9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9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9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9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9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9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9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9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9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39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0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0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0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0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0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0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0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0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0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0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1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1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1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1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1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1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1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1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1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1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2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2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2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2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2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2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2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2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2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2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3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3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3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3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3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3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3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3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3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3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4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4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4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4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4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4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4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4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4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4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5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5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5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5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5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55"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56"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57"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58"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59"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60"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61"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62"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63"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64"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65"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66"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67"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68"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69"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70"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71"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72"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73"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74"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75"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76"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77"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78"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79"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80"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81"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82"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83"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84"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85"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86"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87"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88"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89"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90"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91"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92"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93"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94"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95"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96"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97"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406400</xdr:rowOff>
    </xdr:to>
    <xdr:pic>
      <xdr:nvPicPr>
        <xdr:cNvPr id="1498" name="Picture 8182" descr="clip_image9318"/>
        <xdr:cNvPicPr>
          <a:picLocks noChangeAspect="1"/>
        </xdr:cNvPicPr>
      </xdr:nvPicPr>
      <xdr:blipFill>
        <a:blip r:embed="rId1"/>
        <a:stretch>
          <a:fillRect/>
        </a:stretch>
      </xdr:blipFill>
      <xdr:spPr>
        <a:xfrm>
          <a:off x="9661525" y="320573400"/>
          <a:ext cx="10795" cy="40640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49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0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0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0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0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0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0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0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0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0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0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1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1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1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1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1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1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1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1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1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1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2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2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2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2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2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2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2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2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2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2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3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3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3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3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3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3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3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3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3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3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4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4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4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4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4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4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4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4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4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4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5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5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5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5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5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5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5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5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5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5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6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6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6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6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6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6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6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6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6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6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7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7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7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7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7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7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7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7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7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7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8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8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8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8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8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8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8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8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8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8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9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9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9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9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9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9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9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9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9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59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0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0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0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0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0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0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0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0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0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0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1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1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1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1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1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1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1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1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1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1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2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2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2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2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2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2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2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2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2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2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3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3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3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3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3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3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3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3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3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3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4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4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4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4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4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4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4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4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4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4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5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5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5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5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5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5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5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5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5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5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6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6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6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6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6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6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6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6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6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6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7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7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7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7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7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7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7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7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7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7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8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8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8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8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8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8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8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8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8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8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9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9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9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9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9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9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9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9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9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69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0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0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0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0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0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0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0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0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0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0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1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1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1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1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1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1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1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1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1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1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2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2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2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2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2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2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2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2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2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2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3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3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3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3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3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3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3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3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3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3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4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4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4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4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4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4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4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4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4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4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5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5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5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5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5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5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5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5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5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5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6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6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6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6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6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6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6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6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6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6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7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7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7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7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7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7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7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7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7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7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8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8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8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8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8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8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8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8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8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8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9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9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9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9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9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9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9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9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9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79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0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0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0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0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0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0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0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0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0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0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1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1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1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1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1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1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1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1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1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1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2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2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2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2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2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2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2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2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2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2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3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3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3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3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3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3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3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3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3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3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4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4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4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4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4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4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4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4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4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4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5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5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5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5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5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5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5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5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5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5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6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6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6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6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6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6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6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6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6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6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7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7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7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7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7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7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7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7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7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7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8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8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8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8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8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8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8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8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8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8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9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9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9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9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9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9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9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9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9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89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0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0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0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0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0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0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0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0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0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0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1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1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1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1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1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1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1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1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1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1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2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2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2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2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2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2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2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2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2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29"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30"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31"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32"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33"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34"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35"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36"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37"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twoCellAnchor editAs="oneCell">
    <xdr:from>
      <xdr:col>6</xdr:col>
      <xdr:colOff>688340</xdr:colOff>
      <xdr:row>174</xdr:row>
      <xdr:rowOff>0</xdr:rowOff>
    </xdr:from>
    <xdr:to>
      <xdr:col>6</xdr:col>
      <xdr:colOff>699135</xdr:colOff>
      <xdr:row>174</xdr:row>
      <xdr:rowOff>415290</xdr:rowOff>
    </xdr:to>
    <xdr:pic>
      <xdr:nvPicPr>
        <xdr:cNvPr id="1938" name="Picture 8182" descr="clip_image9318"/>
        <xdr:cNvPicPr>
          <a:picLocks noChangeAspect="1"/>
        </xdr:cNvPicPr>
      </xdr:nvPicPr>
      <xdr:blipFill>
        <a:blip r:embed="rId1"/>
        <a:stretch>
          <a:fillRect/>
        </a:stretch>
      </xdr:blipFill>
      <xdr:spPr>
        <a:xfrm>
          <a:off x="9661525" y="320573400"/>
          <a:ext cx="10795" cy="4152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81"/>
  <sheetViews>
    <sheetView tabSelected="1" zoomScale="55" zoomScaleNormal="55" workbookViewId="0">
      <pane ySplit="7" topLeftCell="A8" activePane="bottomLeft" state="frozen"/>
      <selection/>
      <selection pane="bottomLeft" activeCell="A2" sqref="A2:Z2"/>
    </sheetView>
  </sheetViews>
  <sheetFormatPr defaultColWidth="9" defaultRowHeight="13.5"/>
  <cols>
    <col min="1" max="1" width="9" style="10"/>
    <col min="2" max="2" width="13.3916666666667" style="10" customWidth="1"/>
    <col min="3" max="3" width="14" style="11" customWidth="1"/>
    <col min="4" max="4" width="14" style="10" customWidth="1"/>
    <col min="5" max="5" width="57.1416666666667" style="10" customWidth="1"/>
    <col min="6" max="6" width="10.225" style="11" customWidth="1"/>
    <col min="7" max="7" width="12.2666666666667" style="11" customWidth="1"/>
    <col min="8" max="8" width="18.7416666666667" style="10" customWidth="1"/>
    <col min="9" max="9" width="27.0333333333333" style="10" customWidth="1"/>
    <col min="10" max="10" width="22.95" style="10" customWidth="1"/>
    <col min="11" max="11" width="20.675" style="10" customWidth="1"/>
    <col min="12" max="13" width="10.425" style="11" customWidth="1"/>
    <col min="14" max="14" width="15.7166666666667" style="11" customWidth="1"/>
    <col min="15" max="15" width="10.425" style="11" customWidth="1"/>
    <col min="16" max="16" width="38.375" style="10" customWidth="1"/>
    <col min="17" max="17" width="31.7833333333333" style="10" customWidth="1"/>
    <col min="18" max="18" width="12.85" style="10" customWidth="1"/>
    <col min="19" max="19" width="18.75" style="10" customWidth="1"/>
    <col min="20" max="20" width="11.75" style="10" customWidth="1"/>
    <col min="21" max="21" width="24.4583333333333" style="10" customWidth="1"/>
    <col min="22" max="22" width="23.925" style="10" customWidth="1"/>
    <col min="23" max="23" width="15.7083333333333" style="10" customWidth="1"/>
    <col min="24" max="24" width="19.775" style="10" customWidth="1"/>
    <col min="25" max="25" width="33.4" style="12" customWidth="1"/>
    <col min="26" max="26" width="18.75" style="10" customWidth="1"/>
    <col min="27" max="16384" width="9" style="11"/>
  </cols>
  <sheetData>
    <row r="1" ht="22" customHeight="1" spans="1:26">
      <c r="A1" s="13" t="s">
        <v>0</v>
      </c>
      <c r="B1" s="13"/>
      <c r="C1" s="13"/>
      <c r="D1" s="13"/>
      <c r="E1" s="14"/>
      <c r="F1" s="15"/>
      <c r="G1" s="15"/>
      <c r="H1" s="14"/>
      <c r="I1" s="14"/>
      <c r="J1" s="14"/>
      <c r="K1" s="14"/>
      <c r="L1" s="15"/>
      <c r="M1" s="15"/>
      <c r="N1" s="15"/>
      <c r="O1" s="15"/>
      <c r="P1" s="14"/>
      <c r="Q1" s="14"/>
      <c r="R1" s="14"/>
      <c r="S1" s="14"/>
      <c r="T1" s="14"/>
      <c r="U1" s="14"/>
      <c r="V1" s="14"/>
      <c r="W1" s="14"/>
      <c r="X1" s="14"/>
      <c r="Y1" s="42"/>
      <c r="Z1" s="14"/>
    </row>
    <row r="2" s="1" customFormat="1" ht="50" customHeight="1" spans="1:26">
      <c r="A2" s="16" t="s">
        <v>1</v>
      </c>
      <c r="B2" s="16"/>
      <c r="C2" s="17"/>
      <c r="D2" s="17"/>
      <c r="E2" s="17"/>
      <c r="F2" s="17"/>
      <c r="G2" s="17"/>
      <c r="H2" s="17"/>
      <c r="I2" s="17"/>
      <c r="J2" s="17"/>
      <c r="K2" s="17"/>
      <c r="L2" s="17"/>
      <c r="M2" s="17"/>
      <c r="N2" s="17"/>
      <c r="O2" s="17"/>
      <c r="P2" s="17"/>
      <c r="Q2" s="17"/>
      <c r="R2" s="17"/>
      <c r="S2" s="17"/>
      <c r="T2" s="17"/>
      <c r="U2" s="17"/>
      <c r="V2" s="17"/>
      <c r="W2" s="17"/>
      <c r="X2" s="17"/>
      <c r="Y2" s="17"/>
      <c r="Z2" s="17"/>
    </row>
    <row r="3" s="2" customFormat="1" ht="51" customHeight="1" spans="1:26">
      <c r="A3" s="18" t="s">
        <v>2</v>
      </c>
      <c r="B3" s="18"/>
      <c r="C3" s="18"/>
      <c r="D3" s="18"/>
      <c r="E3" s="18"/>
      <c r="F3" s="18"/>
      <c r="G3" s="18"/>
      <c r="H3" s="18"/>
      <c r="I3" s="18"/>
      <c r="J3" s="18"/>
      <c r="K3" s="18" t="s">
        <v>3</v>
      </c>
      <c r="L3" s="18"/>
      <c r="M3" s="18"/>
      <c r="N3" s="31" t="s">
        <v>4</v>
      </c>
      <c r="O3" s="31"/>
      <c r="P3" s="31"/>
      <c r="Q3" s="31"/>
      <c r="R3" s="18" t="s">
        <v>5</v>
      </c>
      <c r="S3" s="18"/>
      <c r="T3" s="18"/>
      <c r="U3" s="18"/>
      <c r="V3" s="39" t="s">
        <v>6</v>
      </c>
      <c r="W3" s="39"/>
      <c r="X3" s="39"/>
      <c r="Y3" s="39"/>
      <c r="Z3" s="43"/>
    </row>
    <row r="4" s="3" customFormat="1" ht="22.5" spans="1:26">
      <c r="A4" s="19" t="s">
        <v>7</v>
      </c>
      <c r="B4" s="19" t="s">
        <v>8</v>
      </c>
      <c r="C4" s="20" t="s">
        <v>9</v>
      </c>
      <c r="D4" s="20" t="s">
        <v>10</v>
      </c>
      <c r="E4" s="20" t="s">
        <v>11</v>
      </c>
      <c r="F4" s="20" t="s">
        <v>12</v>
      </c>
      <c r="G4" s="20"/>
      <c r="H4" s="20" t="s">
        <v>13</v>
      </c>
      <c r="I4" s="20"/>
      <c r="J4" s="20" t="s">
        <v>14</v>
      </c>
      <c r="K4" s="20"/>
      <c r="L4" s="20"/>
      <c r="M4" s="20"/>
      <c r="N4" s="20"/>
      <c r="O4" s="20"/>
      <c r="P4" s="20" t="s">
        <v>15</v>
      </c>
      <c r="Q4" s="20" t="s">
        <v>16</v>
      </c>
      <c r="R4" s="20" t="s">
        <v>17</v>
      </c>
      <c r="S4" s="20" t="s">
        <v>18</v>
      </c>
      <c r="T4" s="20" t="s">
        <v>19</v>
      </c>
      <c r="U4" s="20" t="s">
        <v>20</v>
      </c>
      <c r="V4" s="40" t="s">
        <v>21</v>
      </c>
      <c r="W4" s="40"/>
      <c r="X4" s="40"/>
      <c r="Y4" s="40"/>
      <c r="Z4" s="19" t="s">
        <v>22</v>
      </c>
    </row>
    <row r="5" s="3" customFormat="1" ht="22.5" spans="1:26">
      <c r="A5" s="19"/>
      <c r="B5" s="19"/>
      <c r="C5" s="20"/>
      <c r="D5" s="20"/>
      <c r="E5" s="20"/>
      <c r="F5" s="20"/>
      <c r="G5" s="20"/>
      <c r="H5" s="20"/>
      <c r="I5" s="20"/>
      <c r="J5" s="20" t="s">
        <v>23</v>
      </c>
      <c r="K5" s="20" t="s">
        <v>24</v>
      </c>
      <c r="L5" s="20"/>
      <c r="M5" s="20"/>
      <c r="N5" s="20"/>
      <c r="O5" s="20"/>
      <c r="P5" s="20"/>
      <c r="Q5" s="20"/>
      <c r="R5" s="20"/>
      <c r="S5" s="20"/>
      <c r="T5" s="20"/>
      <c r="U5" s="20"/>
      <c r="V5" s="40" t="s">
        <v>25</v>
      </c>
      <c r="W5" s="40"/>
      <c r="X5" s="40"/>
      <c r="Y5" s="40" t="s">
        <v>26</v>
      </c>
      <c r="Z5" s="19"/>
    </row>
    <row r="6" s="3" customFormat="1" ht="135" spans="1:26">
      <c r="A6" s="19"/>
      <c r="B6" s="19"/>
      <c r="C6" s="20"/>
      <c r="D6" s="20"/>
      <c r="E6" s="20"/>
      <c r="F6" s="20" t="s">
        <v>27</v>
      </c>
      <c r="G6" s="20" t="s">
        <v>28</v>
      </c>
      <c r="H6" s="20" t="s">
        <v>29</v>
      </c>
      <c r="I6" s="20" t="s">
        <v>30</v>
      </c>
      <c r="J6" s="20"/>
      <c r="K6" s="20" t="s">
        <v>31</v>
      </c>
      <c r="L6" s="20" t="s">
        <v>32</v>
      </c>
      <c r="M6" s="20" t="s">
        <v>33</v>
      </c>
      <c r="N6" s="20" t="s">
        <v>34</v>
      </c>
      <c r="O6" s="20" t="s">
        <v>35</v>
      </c>
      <c r="P6" s="20"/>
      <c r="Q6" s="20"/>
      <c r="R6" s="20"/>
      <c r="S6" s="20"/>
      <c r="T6" s="20"/>
      <c r="U6" s="20"/>
      <c r="V6" s="40" t="s">
        <v>36</v>
      </c>
      <c r="W6" s="40" t="s">
        <v>37</v>
      </c>
      <c r="X6" s="40" t="s">
        <v>38</v>
      </c>
      <c r="Y6" s="40"/>
      <c r="Z6" s="19"/>
    </row>
    <row r="7" s="3" customFormat="1" ht="22.5" spans="1:26">
      <c r="A7" s="21"/>
      <c r="B7" s="21" t="s">
        <v>39</v>
      </c>
      <c r="C7" s="21" t="s">
        <v>40</v>
      </c>
      <c r="D7" s="21" t="s">
        <v>41</v>
      </c>
      <c r="E7" s="21" t="s">
        <v>42</v>
      </c>
      <c r="F7" s="21" t="s">
        <v>43</v>
      </c>
      <c r="G7" s="21" t="s">
        <v>44</v>
      </c>
      <c r="H7" s="21" t="s">
        <v>45</v>
      </c>
      <c r="I7" s="21" t="s">
        <v>46</v>
      </c>
      <c r="J7" s="21" t="s">
        <v>47</v>
      </c>
      <c r="K7" s="21" t="s">
        <v>48</v>
      </c>
      <c r="L7" s="21" t="s">
        <v>49</v>
      </c>
      <c r="M7" s="21" t="s">
        <v>50</v>
      </c>
      <c r="N7" s="21" t="s">
        <v>51</v>
      </c>
      <c r="O7" s="21" t="s">
        <v>52</v>
      </c>
      <c r="P7" s="21" t="s">
        <v>53</v>
      </c>
      <c r="Q7" s="21" t="s">
        <v>54</v>
      </c>
      <c r="R7" s="21" t="s">
        <v>55</v>
      </c>
      <c r="S7" s="21" t="s">
        <v>56</v>
      </c>
      <c r="T7" s="21" t="s">
        <v>57</v>
      </c>
      <c r="U7" s="21" t="s">
        <v>58</v>
      </c>
      <c r="V7" s="21" t="s">
        <v>59</v>
      </c>
      <c r="W7" s="41" t="s">
        <v>60</v>
      </c>
      <c r="X7" s="21" t="s">
        <v>61</v>
      </c>
      <c r="Y7" s="41" t="s">
        <v>62</v>
      </c>
      <c r="Z7" s="21" t="s">
        <v>63</v>
      </c>
    </row>
    <row r="8" s="3" customFormat="1" ht="180" spans="1:26">
      <c r="A8" s="22">
        <v>1</v>
      </c>
      <c r="B8" s="22" t="s">
        <v>64</v>
      </c>
      <c r="C8" s="22" t="s">
        <v>65</v>
      </c>
      <c r="D8" s="22" t="s">
        <v>66</v>
      </c>
      <c r="E8" s="22" t="s">
        <v>67</v>
      </c>
      <c r="F8" s="22" t="s">
        <v>68</v>
      </c>
      <c r="G8" s="22" t="s">
        <v>69</v>
      </c>
      <c r="H8" s="22" t="s">
        <v>70</v>
      </c>
      <c r="I8" s="22" t="s">
        <v>71</v>
      </c>
      <c r="J8" s="22">
        <v>30.6025</v>
      </c>
      <c r="K8" s="22">
        <v>28</v>
      </c>
      <c r="L8" s="22"/>
      <c r="M8" s="22"/>
      <c r="N8" s="22"/>
      <c r="O8" s="22"/>
      <c r="P8" s="22" t="s">
        <v>72</v>
      </c>
      <c r="Q8" s="22" t="s">
        <v>73</v>
      </c>
      <c r="R8" s="22" t="s">
        <v>74</v>
      </c>
      <c r="S8" s="23" t="s">
        <v>75</v>
      </c>
      <c r="T8" s="22" t="s">
        <v>76</v>
      </c>
      <c r="U8" s="22">
        <v>5122322</v>
      </c>
      <c r="V8" s="22" t="s">
        <v>77</v>
      </c>
      <c r="W8" s="22"/>
      <c r="X8" s="22" t="s">
        <v>74</v>
      </c>
      <c r="Y8" s="22" t="s">
        <v>78</v>
      </c>
      <c r="Z8" s="22"/>
    </row>
    <row r="9" s="4" customFormat="1" ht="157.5" spans="1:26">
      <c r="A9" s="22">
        <v>2</v>
      </c>
      <c r="B9" s="22" t="s">
        <v>64</v>
      </c>
      <c r="C9" s="22" t="s">
        <v>65</v>
      </c>
      <c r="D9" s="22" t="s">
        <v>66</v>
      </c>
      <c r="E9" s="22" t="s">
        <v>79</v>
      </c>
      <c r="F9" s="22" t="s">
        <v>68</v>
      </c>
      <c r="G9" s="22" t="s">
        <v>69</v>
      </c>
      <c r="H9" s="22" t="s">
        <v>80</v>
      </c>
      <c r="I9" s="22" t="s">
        <v>71</v>
      </c>
      <c r="J9" s="22">
        <v>31.0905</v>
      </c>
      <c r="K9" s="22">
        <v>28</v>
      </c>
      <c r="L9" s="22"/>
      <c r="M9" s="22"/>
      <c r="N9" s="22"/>
      <c r="O9" s="22"/>
      <c r="P9" s="22" t="s">
        <v>81</v>
      </c>
      <c r="Q9" s="22" t="s">
        <v>82</v>
      </c>
      <c r="R9" s="22" t="s">
        <v>74</v>
      </c>
      <c r="S9" s="23" t="s">
        <v>75</v>
      </c>
      <c r="T9" s="22" t="s">
        <v>76</v>
      </c>
      <c r="U9" s="22">
        <v>5122322</v>
      </c>
      <c r="V9" s="22" t="s">
        <v>83</v>
      </c>
      <c r="W9" s="22" t="s">
        <v>74</v>
      </c>
      <c r="X9" s="22"/>
      <c r="Y9" s="22" t="s">
        <v>84</v>
      </c>
      <c r="Z9" s="22"/>
    </row>
    <row r="10" s="4" customFormat="1" ht="135" spans="1:27">
      <c r="A10" s="22">
        <v>3</v>
      </c>
      <c r="B10" s="22" t="s">
        <v>64</v>
      </c>
      <c r="C10" s="22" t="s">
        <v>65</v>
      </c>
      <c r="D10" s="22" t="s">
        <v>66</v>
      </c>
      <c r="E10" s="22" t="s">
        <v>85</v>
      </c>
      <c r="F10" s="22" t="s">
        <v>68</v>
      </c>
      <c r="G10" s="22" t="s">
        <v>86</v>
      </c>
      <c r="H10" s="22" t="s">
        <v>70</v>
      </c>
      <c r="I10" s="22" t="s">
        <v>71</v>
      </c>
      <c r="J10" s="22">
        <v>32.3425</v>
      </c>
      <c r="K10" s="22">
        <v>29</v>
      </c>
      <c r="L10" s="22"/>
      <c r="M10" s="22"/>
      <c r="N10" s="22"/>
      <c r="O10" s="22"/>
      <c r="P10" s="22" t="s">
        <v>87</v>
      </c>
      <c r="Q10" s="22" t="s">
        <v>88</v>
      </c>
      <c r="R10" s="22" t="s">
        <v>74</v>
      </c>
      <c r="S10" s="23" t="s">
        <v>75</v>
      </c>
      <c r="T10" s="22" t="s">
        <v>76</v>
      </c>
      <c r="U10" s="22">
        <v>5122322</v>
      </c>
      <c r="V10" s="22" t="s">
        <v>77</v>
      </c>
      <c r="W10" s="22"/>
      <c r="X10" s="22" t="s">
        <v>74</v>
      </c>
      <c r="Y10" s="22" t="s">
        <v>89</v>
      </c>
      <c r="Z10" s="22"/>
      <c r="AA10" s="5"/>
    </row>
    <row r="11" s="4" customFormat="1" ht="157.5" spans="1:26">
      <c r="A11" s="22">
        <v>4</v>
      </c>
      <c r="B11" s="22" t="s">
        <v>64</v>
      </c>
      <c r="C11" s="22" t="s">
        <v>65</v>
      </c>
      <c r="D11" s="22" t="s">
        <v>66</v>
      </c>
      <c r="E11" s="22" t="s">
        <v>90</v>
      </c>
      <c r="F11" s="22" t="s">
        <v>68</v>
      </c>
      <c r="G11" s="22" t="s">
        <v>86</v>
      </c>
      <c r="H11" s="22" t="s">
        <v>80</v>
      </c>
      <c r="I11" s="22" t="s">
        <v>71</v>
      </c>
      <c r="J11" s="22">
        <v>32.1835</v>
      </c>
      <c r="K11" s="22">
        <v>29</v>
      </c>
      <c r="L11" s="22"/>
      <c r="M11" s="22"/>
      <c r="N11" s="22"/>
      <c r="O11" s="22"/>
      <c r="P11" s="22" t="s">
        <v>91</v>
      </c>
      <c r="Q11" s="22" t="s">
        <v>92</v>
      </c>
      <c r="R11" s="22" t="s">
        <v>74</v>
      </c>
      <c r="S11" s="23" t="s">
        <v>75</v>
      </c>
      <c r="T11" s="22" t="s">
        <v>76</v>
      </c>
      <c r="U11" s="22">
        <v>5122322</v>
      </c>
      <c r="V11" s="22" t="s">
        <v>83</v>
      </c>
      <c r="W11" s="22" t="s">
        <v>74</v>
      </c>
      <c r="X11" s="22"/>
      <c r="Y11" s="22" t="s">
        <v>84</v>
      </c>
      <c r="Z11" s="22"/>
    </row>
    <row r="12" s="4" customFormat="1" ht="382.5" spans="1:26">
      <c r="A12" s="22">
        <v>5</v>
      </c>
      <c r="B12" s="22" t="s">
        <v>64</v>
      </c>
      <c r="C12" s="23" t="s">
        <v>93</v>
      </c>
      <c r="D12" s="22" t="s">
        <v>94</v>
      </c>
      <c r="E12" s="22" t="s">
        <v>95</v>
      </c>
      <c r="F12" s="23" t="s">
        <v>96</v>
      </c>
      <c r="G12" s="23"/>
      <c r="H12" s="22" t="s">
        <v>97</v>
      </c>
      <c r="I12" s="22" t="s">
        <v>98</v>
      </c>
      <c r="J12" s="22">
        <v>680</v>
      </c>
      <c r="K12" s="22">
        <v>680</v>
      </c>
      <c r="L12" s="23"/>
      <c r="M12" s="23"/>
      <c r="N12" s="23"/>
      <c r="O12" s="23"/>
      <c r="P12" s="22" t="s">
        <v>99</v>
      </c>
      <c r="Q12" s="22"/>
      <c r="R12" s="22"/>
      <c r="S12" s="23" t="s">
        <v>100</v>
      </c>
      <c r="T12" s="22" t="s">
        <v>101</v>
      </c>
      <c r="U12" s="22">
        <v>13597252168</v>
      </c>
      <c r="V12" s="22" t="s">
        <v>77</v>
      </c>
      <c r="W12" s="22"/>
      <c r="X12" s="22" t="s">
        <v>102</v>
      </c>
      <c r="Y12" s="22" t="s">
        <v>103</v>
      </c>
      <c r="Z12" s="22"/>
    </row>
    <row r="13" s="5" customFormat="1" ht="67.5" spans="1:26">
      <c r="A13" s="22">
        <v>6</v>
      </c>
      <c r="B13" s="22" t="s">
        <v>64</v>
      </c>
      <c r="C13" s="23" t="s">
        <v>104</v>
      </c>
      <c r="D13" s="22" t="s">
        <v>105</v>
      </c>
      <c r="E13" s="22" t="s">
        <v>106</v>
      </c>
      <c r="F13" s="23" t="s">
        <v>107</v>
      </c>
      <c r="G13" s="23"/>
      <c r="H13" s="22" t="s">
        <v>97</v>
      </c>
      <c r="I13" s="22" t="s">
        <v>98</v>
      </c>
      <c r="J13" s="22">
        <v>8000</v>
      </c>
      <c r="K13" s="22">
        <v>8000</v>
      </c>
      <c r="L13" s="23"/>
      <c r="M13" s="23"/>
      <c r="N13" s="23"/>
      <c r="O13" s="23"/>
      <c r="P13" s="22" t="s">
        <v>108</v>
      </c>
      <c r="Q13" s="22"/>
      <c r="R13" s="22"/>
      <c r="S13" s="23" t="s">
        <v>109</v>
      </c>
      <c r="T13" s="22" t="s">
        <v>110</v>
      </c>
      <c r="U13" s="22">
        <v>13907825669</v>
      </c>
      <c r="V13" s="22" t="s">
        <v>77</v>
      </c>
      <c r="W13" s="22"/>
      <c r="X13" s="22" t="s">
        <v>102</v>
      </c>
      <c r="Y13" s="22" t="s">
        <v>103</v>
      </c>
      <c r="Z13" s="22"/>
    </row>
    <row r="14" s="4" customFormat="1" ht="67.5" spans="1:26">
      <c r="A14" s="22">
        <v>7</v>
      </c>
      <c r="B14" s="22" t="s">
        <v>64</v>
      </c>
      <c r="C14" s="23" t="s">
        <v>104</v>
      </c>
      <c r="D14" s="22" t="s">
        <v>105</v>
      </c>
      <c r="E14" s="22" t="s">
        <v>111</v>
      </c>
      <c r="F14" s="23" t="s">
        <v>107</v>
      </c>
      <c r="G14" s="23"/>
      <c r="H14" s="22" t="s">
        <v>97</v>
      </c>
      <c r="I14" s="22" t="s">
        <v>98</v>
      </c>
      <c r="J14" s="22">
        <v>8000</v>
      </c>
      <c r="K14" s="22">
        <v>8000</v>
      </c>
      <c r="L14" s="23"/>
      <c r="M14" s="23"/>
      <c r="N14" s="23"/>
      <c r="O14" s="23"/>
      <c r="P14" s="22" t="s">
        <v>112</v>
      </c>
      <c r="Q14" s="22"/>
      <c r="R14" s="22"/>
      <c r="S14" s="23" t="s">
        <v>109</v>
      </c>
      <c r="T14" s="22" t="s">
        <v>110</v>
      </c>
      <c r="U14" s="22">
        <v>13907825669</v>
      </c>
      <c r="V14" s="22" t="s">
        <v>77</v>
      </c>
      <c r="W14" s="22"/>
      <c r="X14" s="22" t="s">
        <v>102</v>
      </c>
      <c r="Y14" s="22" t="s">
        <v>103</v>
      </c>
      <c r="Z14" s="22"/>
    </row>
    <row r="15" s="5" customFormat="1" ht="90" spans="1:26">
      <c r="A15" s="22">
        <v>8</v>
      </c>
      <c r="B15" s="22" t="s">
        <v>64</v>
      </c>
      <c r="C15" s="23" t="s">
        <v>104</v>
      </c>
      <c r="D15" s="22" t="s">
        <v>113</v>
      </c>
      <c r="E15" s="22" t="s">
        <v>114</v>
      </c>
      <c r="F15" s="23" t="s">
        <v>107</v>
      </c>
      <c r="G15" s="23"/>
      <c r="H15" s="22" t="s">
        <v>97</v>
      </c>
      <c r="I15" s="22" t="s">
        <v>98</v>
      </c>
      <c r="J15" s="22">
        <v>5700</v>
      </c>
      <c r="K15" s="22">
        <v>5700</v>
      </c>
      <c r="L15" s="23"/>
      <c r="M15" s="23"/>
      <c r="N15" s="23"/>
      <c r="O15" s="23"/>
      <c r="P15" s="22" t="s">
        <v>115</v>
      </c>
      <c r="Q15" s="22"/>
      <c r="R15" s="22"/>
      <c r="S15" s="23" t="s">
        <v>109</v>
      </c>
      <c r="T15" s="22" t="s">
        <v>110</v>
      </c>
      <c r="U15" s="22">
        <v>13907825669</v>
      </c>
      <c r="V15" s="22" t="s">
        <v>77</v>
      </c>
      <c r="W15" s="22"/>
      <c r="X15" s="22" t="s">
        <v>102</v>
      </c>
      <c r="Y15" s="22" t="s">
        <v>103</v>
      </c>
      <c r="Z15" s="22"/>
    </row>
    <row r="16" s="5" customFormat="1" ht="67.5" spans="1:26">
      <c r="A16" s="22">
        <v>9</v>
      </c>
      <c r="B16" s="22" t="s">
        <v>64</v>
      </c>
      <c r="C16" s="23" t="s">
        <v>104</v>
      </c>
      <c r="D16" s="22" t="s">
        <v>113</v>
      </c>
      <c r="E16" s="22" t="s">
        <v>116</v>
      </c>
      <c r="F16" s="23" t="s">
        <v>96</v>
      </c>
      <c r="G16" s="23"/>
      <c r="H16" s="22" t="s">
        <v>97</v>
      </c>
      <c r="I16" s="22" t="s">
        <v>98</v>
      </c>
      <c r="J16" s="22">
        <v>5000</v>
      </c>
      <c r="K16" s="22">
        <v>5000</v>
      </c>
      <c r="L16" s="23"/>
      <c r="M16" s="23"/>
      <c r="N16" s="23"/>
      <c r="O16" s="23"/>
      <c r="P16" s="22" t="s">
        <v>117</v>
      </c>
      <c r="Q16" s="22"/>
      <c r="R16" s="22"/>
      <c r="S16" s="23" t="s">
        <v>109</v>
      </c>
      <c r="T16" s="22" t="s">
        <v>110</v>
      </c>
      <c r="U16" s="22">
        <v>13907825669</v>
      </c>
      <c r="V16" s="22" t="s">
        <v>77</v>
      </c>
      <c r="W16" s="22"/>
      <c r="X16" s="22" t="s">
        <v>102</v>
      </c>
      <c r="Y16" s="22" t="s">
        <v>103</v>
      </c>
      <c r="Z16" s="22"/>
    </row>
    <row r="17" s="4" customFormat="1" ht="135" spans="1:26">
      <c r="A17" s="22">
        <v>10</v>
      </c>
      <c r="B17" s="22" t="s">
        <v>64</v>
      </c>
      <c r="C17" s="23" t="s">
        <v>104</v>
      </c>
      <c r="D17" s="22" t="s">
        <v>113</v>
      </c>
      <c r="E17" s="22" t="s">
        <v>118</v>
      </c>
      <c r="F17" s="23" t="s">
        <v>96</v>
      </c>
      <c r="G17" s="23"/>
      <c r="H17" s="22" t="s">
        <v>97</v>
      </c>
      <c r="I17" s="22" t="s">
        <v>98</v>
      </c>
      <c r="J17" s="22">
        <v>3320</v>
      </c>
      <c r="K17" s="22">
        <v>3320</v>
      </c>
      <c r="L17" s="23"/>
      <c r="M17" s="23"/>
      <c r="N17" s="23"/>
      <c r="O17" s="23"/>
      <c r="P17" s="22" t="s">
        <v>119</v>
      </c>
      <c r="Q17" s="22"/>
      <c r="R17" s="22"/>
      <c r="S17" s="23" t="s">
        <v>109</v>
      </c>
      <c r="T17" s="22" t="s">
        <v>110</v>
      </c>
      <c r="U17" s="22">
        <v>13907825669</v>
      </c>
      <c r="V17" s="22" t="s">
        <v>77</v>
      </c>
      <c r="W17" s="22"/>
      <c r="X17" s="22" t="s">
        <v>102</v>
      </c>
      <c r="Y17" s="22" t="s">
        <v>103</v>
      </c>
      <c r="Z17" s="22"/>
    </row>
    <row r="18" s="4" customFormat="1" ht="90" spans="1:26">
      <c r="A18" s="22">
        <v>11</v>
      </c>
      <c r="B18" s="22" t="s">
        <v>64</v>
      </c>
      <c r="C18" s="23" t="s">
        <v>104</v>
      </c>
      <c r="D18" s="22" t="s">
        <v>113</v>
      </c>
      <c r="E18" s="22" t="s">
        <v>120</v>
      </c>
      <c r="F18" s="23" t="s">
        <v>96</v>
      </c>
      <c r="G18" s="23"/>
      <c r="H18" s="22" t="s">
        <v>97</v>
      </c>
      <c r="I18" s="22" t="s">
        <v>98</v>
      </c>
      <c r="J18" s="22">
        <v>1304</v>
      </c>
      <c r="K18" s="22">
        <v>1304</v>
      </c>
      <c r="L18" s="23"/>
      <c r="M18" s="23"/>
      <c r="N18" s="23"/>
      <c r="O18" s="23"/>
      <c r="P18" s="22" t="s">
        <v>121</v>
      </c>
      <c r="Q18" s="22"/>
      <c r="R18" s="22"/>
      <c r="S18" s="23" t="s">
        <v>109</v>
      </c>
      <c r="T18" s="22" t="s">
        <v>110</v>
      </c>
      <c r="U18" s="22">
        <v>13907825669</v>
      </c>
      <c r="V18" s="22" t="s">
        <v>77</v>
      </c>
      <c r="W18" s="22"/>
      <c r="X18" s="22" t="s">
        <v>102</v>
      </c>
      <c r="Y18" s="22" t="s">
        <v>103</v>
      </c>
      <c r="Z18" s="22"/>
    </row>
    <row r="19" s="4" customFormat="1" ht="67.5" spans="1:26">
      <c r="A19" s="22">
        <v>12</v>
      </c>
      <c r="B19" s="22" t="s">
        <v>64</v>
      </c>
      <c r="C19" s="23" t="s">
        <v>104</v>
      </c>
      <c r="D19" s="22" t="s">
        <v>113</v>
      </c>
      <c r="E19" s="22" t="s">
        <v>122</v>
      </c>
      <c r="F19" s="23" t="s">
        <v>96</v>
      </c>
      <c r="G19" s="23"/>
      <c r="H19" s="22" t="s">
        <v>97</v>
      </c>
      <c r="I19" s="22" t="s">
        <v>98</v>
      </c>
      <c r="J19" s="22">
        <v>794</v>
      </c>
      <c r="K19" s="22">
        <v>794</v>
      </c>
      <c r="L19" s="23"/>
      <c r="M19" s="23"/>
      <c r="N19" s="23"/>
      <c r="O19" s="23"/>
      <c r="P19" s="22" t="s">
        <v>123</v>
      </c>
      <c r="Q19" s="22"/>
      <c r="R19" s="22"/>
      <c r="S19" s="23" t="s">
        <v>109</v>
      </c>
      <c r="T19" s="22" t="s">
        <v>110</v>
      </c>
      <c r="U19" s="22">
        <v>13907825669</v>
      </c>
      <c r="V19" s="22" t="s">
        <v>77</v>
      </c>
      <c r="W19" s="22"/>
      <c r="X19" s="22" t="s">
        <v>102</v>
      </c>
      <c r="Y19" s="22" t="s">
        <v>103</v>
      </c>
      <c r="Z19" s="22"/>
    </row>
    <row r="20" s="4" customFormat="1" ht="45" spans="1:26">
      <c r="A20" s="22">
        <v>13</v>
      </c>
      <c r="B20" s="22" t="s">
        <v>64</v>
      </c>
      <c r="C20" s="23" t="s">
        <v>104</v>
      </c>
      <c r="D20" s="22" t="s">
        <v>113</v>
      </c>
      <c r="E20" s="22" t="s">
        <v>124</v>
      </c>
      <c r="F20" s="23" t="s">
        <v>107</v>
      </c>
      <c r="G20" s="23"/>
      <c r="H20" s="22" t="s">
        <v>97</v>
      </c>
      <c r="I20" s="22" t="s">
        <v>98</v>
      </c>
      <c r="J20" s="22">
        <v>692</v>
      </c>
      <c r="K20" s="22">
        <v>692</v>
      </c>
      <c r="L20" s="23"/>
      <c r="M20" s="23"/>
      <c r="N20" s="23"/>
      <c r="O20" s="23"/>
      <c r="P20" s="22" t="s">
        <v>125</v>
      </c>
      <c r="Q20" s="22"/>
      <c r="R20" s="22"/>
      <c r="S20" s="23" t="s">
        <v>109</v>
      </c>
      <c r="T20" s="22" t="s">
        <v>110</v>
      </c>
      <c r="U20" s="22">
        <v>13907825669</v>
      </c>
      <c r="V20" s="22" t="s">
        <v>77</v>
      </c>
      <c r="W20" s="22"/>
      <c r="X20" s="22" t="s">
        <v>102</v>
      </c>
      <c r="Y20" s="22" t="s">
        <v>103</v>
      </c>
      <c r="Z20" s="22"/>
    </row>
    <row r="21" s="4" customFormat="1" ht="90" spans="1:26">
      <c r="A21" s="22">
        <v>14</v>
      </c>
      <c r="B21" s="22" t="s">
        <v>64</v>
      </c>
      <c r="C21" s="23" t="s">
        <v>65</v>
      </c>
      <c r="D21" s="22" t="s">
        <v>66</v>
      </c>
      <c r="E21" s="23" t="s">
        <v>126</v>
      </c>
      <c r="F21" s="22" t="s">
        <v>127</v>
      </c>
      <c r="G21" s="23"/>
      <c r="H21" s="22" t="s">
        <v>128</v>
      </c>
      <c r="I21" s="23" t="s">
        <v>129</v>
      </c>
      <c r="J21" s="22">
        <v>7.8754</v>
      </c>
      <c r="K21" s="22">
        <v>7.8754</v>
      </c>
      <c r="L21" s="22"/>
      <c r="M21" s="23"/>
      <c r="N21" s="22"/>
      <c r="O21" s="23"/>
      <c r="P21" s="22" t="s">
        <v>130</v>
      </c>
      <c r="Q21" s="23" t="s">
        <v>131</v>
      </c>
      <c r="R21" s="22" t="s">
        <v>74</v>
      </c>
      <c r="S21" s="23" t="s">
        <v>132</v>
      </c>
      <c r="T21" s="22" t="s">
        <v>133</v>
      </c>
      <c r="U21" s="22">
        <v>15877298100</v>
      </c>
      <c r="V21" s="22" t="s">
        <v>83</v>
      </c>
      <c r="W21" s="22" t="s">
        <v>74</v>
      </c>
      <c r="X21" s="22"/>
      <c r="Y21" s="23" t="s">
        <v>84</v>
      </c>
      <c r="Z21" s="22"/>
    </row>
    <row r="22" s="5" customFormat="1" ht="90" spans="1:26">
      <c r="A22" s="22">
        <v>15</v>
      </c>
      <c r="B22" s="22" t="s">
        <v>64</v>
      </c>
      <c r="C22" s="23" t="s">
        <v>65</v>
      </c>
      <c r="D22" s="22" t="s">
        <v>66</v>
      </c>
      <c r="E22" s="23" t="s">
        <v>134</v>
      </c>
      <c r="F22" s="22" t="s">
        <v>68</v>
      </c>
      <c r="G22" s="23"/>
      <c r="H22" s="24" t="s">
        <v>135</v>
      </c>
      <c r="I22" s="32" t="s">
        <v>129</v>
      </c>
      <c r="J22" s="22">
        <v>16.8891</v>
      </c>
      <c r="K22" s="22">
        <v>16.8891</v>
      </c>
      <c r="L22" s="33"/>
      <c r="M22" s="34"/>
      <c r="N22" s="33"/>
      <c r="O22" s="34"/>
      <c r="P22" s="22" t="s">
        <v>136</v>
      </c>
      <c r="Q22" s="23" t="s">
        <v>137</v>
      </c>
      <c r="R22" s="33" t="s">
        <v>74</v>
      </c>
      <c r="S22" s="34" t="s">
        <v>132</v>
      </c>
      <c r="T22" s="22" t="s">
        <v>133</v>
      </c>
      <c r="U22" s="22">
        <v>15877298100</v>
      </c>
      <c r="V22" s="33" t="s">
        <v>83</v>
      </c>
      <c r="W22" s="33" t="s">
        <v>74</v>
      </c>
      <c r="X22" s="33"/>
      <c r="Y22" s="34" t="s">
        <v>84</v>
      </c>
      <c r="Z22" s="33"/>
    </row>
    <row r="23" s="4" customFormat="1" ht="135" spans="1:26">
      <c r="A23" s="22">
        <v>16</v>
      </c>
      <c r="B23" s="22" t="s">
        <v>64</v>
      </c>
      <c r="C23" s="23" t="s">
        <v>93</v>
      </c>
      <c r="D23" s="22" t="s">
        <v>138</v>
      </c>
      <c r="E23" s="22" t="s">
        <v>139</v>
      </c>
      <c r="F23" s="25" t="s">
        <v>140</v>
      </c>
      <c r="G23" s="26" t="s">
        <v>141</v>
      </c>
      <c r="H23" s="22" t="s">
        <v>142</v>
      </c>
      <c r="I23" s="22" t="s">
        <v>143</v>
      </c>
      <c r="J23" s="22">
        <v>59.6745</v>
      </c>
      <c r="K23" s="26"/>
      <c r="L23" s="35"/>
      <c r="M23" s="35"/>
      <c r="N23" s="35"/>
      <c r="O23" s="35"/>
      <c r="P23" s="22" t="s">
        <v>144</v>
      </c>
      <c r="Q23" s="26"/>
      <c r="R23" s="26"/>
      <c r="S23" s="23" t="s">
        <v>132</v>
      </c>
      <c r="T23" s="22" t="s">
        <v>133</v>
      </c>
      <c r="U23" s="22">
        <v>15878217763</v>
      </c>
      <c r="V23" s="22" t="s">
        <v>77</v>
      </c>
      <c r="W23" s="26"/>
      <c r="X23" s="22" t="s">
        <v>74</v>
      </c>
      <c r="Y23" s="22" t="s">
        <v>145</v>
      </c>
      <c r="Z23" s="26"/>
    </row>
    <row r="24" s="4" customFormat="1" ht="135" spans="1:26">
      <c r="A24" s="22">
        <v>17</v>
      </c>
      <c r="B24" s="22" t="s">
        <v>64</v>
      </c>
      <c r="C24" s="23" t="s">
        <v>93</v>
      </c>
      <c r="D24" s="22" t="s">
        <v>138</v>
      </c>
      <c r="E24" s="22" t="s">
        <v>146</v>
      </c>
      <c r="F24" s="25" t="s">
        <v>140</v>
      </c>
      <c r="G24" s="26" t="s">
        <v>147</v>
      </c>
      <c r="H24" s="22" t="s">
        <v>142</v>
      </c>
      <c r="I24" s="22" t="s">
        <v>143</v>
      </c>
      <c r="J24" s="22">
        <v>14.6122</v>
      </c>
      <c r="K24" s="26"/>
      <c r="L24" s="35"/>
      <c r="M24" s="35"/>
      <c r="N24" s="35"/>
      <c r="O24" s="35"/>
      <c r="P24" s="22" t="s">
        <v>148</v>
      </c>
      <c r="Q24" s="26"/>
      <c r="R24" s="26"/>
      <c r="S24" s="23" t="s">
        <v>132</v>
      </c>
      <c r="T24" s="22" t="s">
        <v>133</v>
      </c>
      <c r="U24" s="22">
        <v>15878217763</v>
      </c>
      <c r="V24" s="22" t="s">
        <v>77</v>
      </c>
      <c r="W24" s="26"/>
      <c r="X24" s="22" t="s">
        <v>74</v>
      </c>
      <c r="Y24" s="22" t="s">
        <v>145</v>
      </c>
      <c r="Z24" s="26"/>
    </row>
    <row r="25" s="4" customFormat="1" ht="135" spans="1:26">
      <c r="A25" s="22">
        <v>18</v>
      </c>
      <c r="B25" s="22" t="s">
        <v>64</v>
      </c>
      <c r="C25" s="23" t="s">
        <v>93</v>
      </c>
      <c r="D25" s="22" t="s">
        <v>138</v>
      </c>
      <c r="E25" s="22" t="s">
        <v>149</v>
      </c>
      <c r="F25" s="25" t="s">
        <v>96</v>
      </c>
      <c r="G25" s="26" t="s">
        <v>150</v>
      </c>
      <c r="H25" s="22" t="s">
        <v>142</v>
      </c>
      <c r="I25" s="22" t="s">
        <v>143</v>
      </c>
      <c r="J25" s="22">
        <v>10.4824</v>
      </c>
      <c r="K25" s="26"/>
      <c r="L25" s="35"/>
      <c r="M25" s="35"/>
      <c r="N25" s="35"/>
      <c r="O25" s="35"/>
      <c r="P25" s="22" t="s">
        <v>151</v>
      </c>
      <c r="Q25" s="26"/>
      <c r="R25" s="26"/>
      <c r="S25" s="23" t="s">
        <v>132</v>
      </c>
      <c r="T25" s="22" t="s">
        <v>133</v>
      </c>
      <c r="U25" s="22">
        <v>15878217763</v>
      </c>
      <c r="V25" s="22" t="s">
        <v>77</v>
      </c>
      <c r="W25" s="26"/>
      <c r="X25" s="22" t="s">
        <v>74</v>
      </c>
      <c r="Y25" s="22" t="s">
        <v>145</v>
      </c>
      <c r="Z25" s="26"/>
    </row>
    <row r="26" s="4" customFormat="1" ht="135" spans="1:26">
      <c r="A26" s="22">
        <v>19</v>
      </c>
      <c r="B26" s="22" t="s">
        <v>64</v>
      </c>
      <c r="C26" s="23" t="s">
        <v>93</v>
      </c>
      <c r="D26" s="22" t="s">
        <v>138</v>
      </c>
      <c r="E26" s="22" t="s">
        <v>152</v>
      </c>
      <c r="F26" s="25" t="s">
        <v>96</v>
      </c>
      <c r="G26" s="26" t="s">
        <v>153</v>
      </c>
      <c r="H26" s="22" t="s">
        <v>154</v>
      </c>
      <c r="I26" s="22" t="s">
        <v>98</v>
      </c>
      <c r="J26" s="22">
        <v>35.7589</v>
      </c>
      <c r="K26" s="26"/>
      <c r="L26" s="35"/>
      <c r="M26" s="35"/>
      <c r="N26" s="35"/>
      <c r="O26" s="35"/>
      <c r="P26" s="22" t="s">
        <v>155</v>
      </c>
      <c r="Q26" s="26"/>
      <c r="R26" s="26"/>
      <c r="S26" s="23" t="s">
        <v>132</v>
      </c>
      <c r="T26" s="22" t="s">
        <v>133</v>
      </c>
      <c r="U26" s="22">
        <v>15878217763</v>
      </c>
      <c r="V26" s="22" t="s">
        <v>77</v>
      </c>
      <c r="W26" s="26"/>
      <c r="X26" s="22" t="s">
        <v>74</v>
      </c>
      <c r="Y26" s="22" t="s">
        <v>145</v>
      </c>
      <c r="Z26" s="26"/>
    </row>
    <row r="27" s="4" customFormat="1" ht="135" spans="1:26">
      <c r="A27" s="22">
        <v>20</v>
      </c>
      <c r="B27" s="22" t="s">
        <v>64</v>
      </c>
      <c r="C27" s="23" t="s">
        <v>93</v>
      </c>
      <c r="D27" s="22" t="s">
        <v>138</v>
      </c>
      <c r="E27" s="22" t="s">
        <v>156</v>
      </c>
      <c r="F27" s="25" t="s">
        <v>96</v>
      </c>
      <c r="G27" s="26" t="s">
        <v>157</v>
      </c>
      <c r="H27" s="22" t="s">
        <v>142</v>
      </c>
      <c r="I27" s="22" t="s">
        <v>143</v>
      </c>
      <c r="J27" s="22">
        <v>20.0362</v>
      </c>
      <c r="K27" s="26"/>
      <c r="L27" s="35"/>
      <c r="M27" s="35"/>
      <c r="N27" s="35"/>
      <c r="O27" s="35"/>
      <c r="P27" s="22" t="s">
        <v>158</v>
      </c>
      <c r="Q27" s="26"/>
      <c r="R27" s="26"/>
      <c r="S27" s="23" t="s">
        <v>132</v>
      </c>
      <c r="T27" s="22" t="s">
        <v>133</v>
      </c>
      <c r="U27" s="22">
        <v>15878217763</v>
      </c>
      <c r="V27" s="22" t="s">
        <v>77</v>
      </c>
      <c r="W27" s="26"/>
      <c r="X27" s="22" t="s">
        <v>74</v>
      </c>
      <c r="Y27" s="22" t="s">
        <v>145</v>
      </c>
      <c r="Z27" s="26"/>
    </row>
    <row r="28" s="4" customFormat="1" ht="135" spans="1:26">
      <c r="A28" s="22">
        <v>21</v>
      </c>
      <c r="B28" s="22" t="s">
        <v>64</v>
      </c>
      <c r="C28" s="23" t="s">
        <v>93</v>
      </c>
      <c r="D28" s="22" t="s">
        <v>138</v>
      </c>
      <c r="E28" s="22" t="s">
        <v>159</v>
      </c>
      <c r="F28" s="25" t="s">
        <v>160</v>
      </c>
      <c r="G28" s="26" t="s">
        <v>161</v>
      </c>
      <c r="H28" s="22" t="s">
        <v>154</v>
      </c>
      <c r="I28" s="22" t="s">
        <v>98</v>
      </c>
      <c r="J28" s="22">
        <v>65.1298</v>
      </c>
      <c r="K28" s="26"/>
      <c r="L28" s="35"/>
      <c r="M28" s="35"/>
      <c r="N28" s="35"/>
      <c r="O28" s="35"/>
      <c r="P28" s="22" t="s">
        <v>162</v>
      </c>
      <c r="Q28" s="26"/>
      <c r="R28" s="26"/>
      <c r="S28" s="23" t="s">
        <v>132</v>
      </c>
      <c r="T28" s="22" t="s">
        <v>133</v>
      </c>
      <c r="U28" s="22">
        <v>15878217763</v>
      </c>
      <c r="V28" s="22" t="s">
        <v>77</v>
      </c>
      <c r="W28" s="26"/>
      <c r="X28" s="22" t="s">
        <v>74</v>
      </c>
      <c r="Y28" s="22" t="s">
        <v>145</v>
      </c>
      <c r="Z28" s="26"/>
    </row>
    <row r="29" s="4" customFormat="1" ht="135" spans="1:26">
      <c r="A29" s="22">
        <v>22</v>
      </c>
      <c r="B29" s="22" t="s">
        <v>64</v>
      </c>
      <c r="C29" s="23" t="s">
        <v>93</v>
      </c>
      <c r="D29" s="22" t="s">
        <v>138</v>
      </c>
      <c r="E29" s="22" t="s">
        <v>163</v>
      </c>
      <c r="F29" s="25" t="s">
        <v>160</v>
      </c>
      <c r="G29" s="26" t="s">
        <v>164</v>
      </c>
      <c r="H29" s="22" t="s">
        <v>142</v>
      </c>
      <c r="I29" s="22" t="s">
        <v>143</v>
      </c>
      <c r="J29" s="22">
        <v>49.2031</v>
      </c>
      <c r="K29" s="26"/>
      <c r="L29" s="35"/>
      <c r="M29" s="35"/>
      <c r="N29" s="35"/>
      <c r="O29" s="35"/>
      <c r="P29" s="22" t="s">
        <v>165</v>
      </c>
      <c r="Q29" s="26"/>
      <c r="R29" s="26"/>
      <c r="S29" s="23" t="s">
        <v>132</v>
      </c>
      <c r="T29" s="22" t="s">
        <v>133</v>
      </c>
      <c r="U29" s="22">
        <v>15878217763</v>
      </c>
      <c r="V29" s="22" t="s">
        <v>77</v>
      </c>
      <c r="W29" s="26"/>
      <c r="X29" s="22" t="s">
        <v>74</v>
      </c>
      <c r="Y29" s="22" t="s">
        <v>145</v>
      </c>
      <c r="Z29" s="26"/>
    </row>
    <row r="30" s="4" customFormat="1" ht="135" spans="1:26">
      <c r="A30" s="22">
        <v>23</v>
      </c>
      <c r="B30" s="22" t="s">
        <v>64</v>
      </c>
      <c r="C30" s="23" t="s">
        <v>93</v>
      </c>
      <c r="D30" s="22" t="s">
        <v>138</v>
      </c>
      <c r="E30" s="22" t="s">
        <v>166</v>
      </c>
      <c r="F30" s="25" t="s">
        <v>167</v>
      </c>
      <c r="G30" s="26" t="s">
        <v>168</v>
      </c>
      <c r="H30" s="22" t="s">
        <v>154</v>
      </c>
      <c r="I30" s="22" t="s">
        <v>98</v>
      </c>
      <c r="J30" s="22">
        <v>59.2036</v>
      </c>
      <c r="K30" s="26"/>
      <c r="L30" s="35"/>
      <c r="M30" s="35"/>
      <c r="N30" s="35"/>
      <c r="O30" s="35"/>
      <c r="P30" s="22" t="s">
        <v>169</v>
      </c>
      <c r="Q30" s="26"/>
      <c r="R30" s="26"/>
      <c r="S30" s="23" t="s">
        <v>132</v>
      </c>
      <c r="T30" s="22" t="s">
        <v>133</v>
      </c>
      <c r="U30" s="22">
        <v>15878217763</v>
      </c>
      <c r="V30" s="22" t="s">
        <v>77</v>
      </c>
      <c r="W30" s="26"/>
      <c r="X30" s="22" t="s">
        <v>74</v>
      </c>
      <c r="Y30" s="22" t="s">
        <v>145</v>
      </c>
      <c r="Z30" s="26"/>
    </row>
    <row r="31" s="4" customFormat="1" ht="135" spans="1:26">
      <c r="A31" s="22">
        <v>24</v>
      </c>
      <c r="B31" s="22" t="s">
        <v>64</v>
      </c>
      <c r="C31" s="23" t="s">
        <v>93</v>
      </c>
      <c r="D31" s="22" t="s">
        <v>138</v>
      </c>
      <c r="E31" s="22" t="s">
        <v>170</v>
      </c>
      <c r="F31" s="25" t="s">
        <v>167</v>
      </c>
      <c r="G31" s="26" t="s">
        <v>168</v>
      </c>
      <c r="H31" s="22" t="s">
        <v>154</v>
      </c>
      <c r="I31" s="22" t="s">
        <v>98</v>
      </c>
      <c r="J31" s="22">
        <v>28.5144</v>
      </c>
      <c r="K31" s="26"/>
      <c r="L31" s="35"/>
      <c r="M31" s="35"/>
      <c r="N31" s="35"/>
      <c r="O31" s="35"/>
      <c r="P31" s="22" t="s">
        <v>171</v>
      </c>
      <c r="Q31" s="26"/>
      <c r="R31" s="26"/>
      <c r="S31" s="23" t="s">
        <v>132</v>
      </c>
      <c r="T31" s="22" t="s">
        <v>133</v>
      </c>
      <c r="U31" s="22">
        <v>15878217763</v>
      </c>
      <c r="V31" s="22" t="s">
        <v>77</v>
      </c>
      <c r="W31" s="26"/>
      <c r="X31" s="22" t="s">
        <v>74</v>
      </c>
      <c r="Y31" s="22" t="s">
        <v>145</v>
      </c>
      <c r="Z31" s="26"/>
    </row>
    <row r="32" s="4" customFormat="1" ht="135" spans="1:26">
      <c r="A32" s="22">
        <v>25</v>
      </c>
      <c r="B32" s="22" t="s">
        <v>64</v>
      </c>
      <c r="C32" s="23" t="s">
        <v>93</v>
      </c>
      <c r="D32" s="22" t="s">
        <v>138</v>
      </c>
      <c r="E32" s="22" t="s">
        <v>172</v>
      </c>
      <c r="F32" s="25" t="s">
        <v>127</v>
      </c>
      <c r="G32" s="26" t="s">
        <v>173</v>
      </c>
      <c r="H32" s="22" t="s">
        <v>174</v>
      </c>
      <c r="I32" s="22" t="s">
        <v>98</v>
      </c>
      <c r="J32" s="22">
        <v>8.7148</v>
      </c>
      <c r="K32" s="26"/>
      <c r="L32" s="35"/>
      <c r="M32" s="35"/>
      <c r="N32" s="35"/>
      <c r="O32" s="35"/>
      <c r="P32" s="22" t="s">
        <v>175</v>
      </c>
      <c r="Q32" s="26"/>
      <c r="R32" s="26"/>
      <c r="S32" s="23" t="s">
        <v>132</v>
      </c>
      <c r="T32" s="22" t="s">
        <v>133</v>
      </c>
      <c r="U32" s="22">
        <v>15878217763</v>
      </c>
      <c r="V32" s="22" t="s">
        <v>77</v>
      </c>
      <c r="W32" s="26"/>
      <c r="X32" s="22" t="s">
        <v>74</v>
      </c>
      <c r="Y32" s="22" t="s">
        <v>145</v>
      </c>
      <c r="Z32" s="26"/>
    </row>
    <row r="33" s="4" customFormat="1" ht="67.5" spans="1:26">
      <c r="A33" s="22">
        <v>26</v>
      </c>
      <c r="B33" s="22" t="s">
        <v>64</v>
      </c>
      <c r="C33" s="22" t="s">
        <v>104</v>
      </c>
      <c r="D33" s="22" t="s">
        <v>176</v>
      </c>
      <c r="E33" s="22" t="s">
        <v>177</v>
      </c>
      <c r="F33" s="22" t="s">
        <v>178</v>
      </c>
      <c r="G33" s="22"/>
      <c r="H33" s="27" t="s">
        <v>179</v>
      </c>
      <c r="I33" s="22" t="s">
        <v>129</v>
      </c>
      <c r="J33" s="27">
        <v>343</v>
      </c>
      <c r="K33" s="27"/>
      <c r="L33" s="22"/>
      <c r="M33" s="22"/>
      <c r="N33" s="22"/>
      <c r="O33" s="22"/>
      <c r="P33" s="36" t="s">
        <v>180</v>
      </c>
      <c r="Q33" s="22" t="s">
        <v>181</v>
      </c>
      <c r="R33" s="22" t="s">
        <v>74</v>
      </c>
      <c r="S33" s="23" t="s">
        <v>182</v>
      </c>
      <c r="T33" s="22" t="s">
        <v>183</v>
      </c>
      <c r="U33" s="22">
        <v>18977268863</v>
      </c>
      <c r="V33" s="22" t="s">
        <v>184</v>
      </c>
      <c r="W33" s="22"/>
      <c r="X33" s="22" t="s">
        <v>74</v>
      </c>
      <c r="Y33" s="22" t="s">
        <v>185</v>
      </c>
      <c r="Z33" s="22"/>
    </row>
    <row r="34" s="4" customFormat="1" ht="180" spans="1:26">
      <c r="A34" s="22">
        <v>27</v>
      </c>
      <c r="B34" s="22" t="s">
        <v>64</v>
      </c>
      <c r="C34" s="22" t="s">
        <v>186</v>
      </c>
      <c r="D34" s="22" t="s">
        <v>187</v>
      </c>
      <c r="E34" s="22" t="s">
        <v>188</v>
      </c>
      <c r="F34" s="22" t="s">
        <v>189</v>
      </c>
      <c r="G34" s="22" t="s">
        <v>190</v>
      </c>
      <c r="H34" s="27" t="s">
        <v>191</v>
      </c>
      <c r="I34" s="22" t="s">
        <v>129</v>
      </c>
      <c r="J34" s="27">
        <v>101.2199</v>
      </c>
      <c r="K34" s="27"/>
      <c r="L34" s="22"/>
      <c r="M34" s="22"/>
      <c r="N34" s="22"/>
      <c r="O34" s="22"/>
      <c r="P34" s="27" t="s">
        <v>192</v>
      </c>
      <c r="Q34" s="22" t="s">
        <v>193</v>
      </c>
      <c r="R34" s="22" t="s">
        <v>74</v>
      </c>
      <c r="S34" s="23" t="s">
        <v>182</v>
      </c>
      <c r="T34" s="22" t="s">
        <v>194</v>
      </c>
      <c r="U34" s="22">
        <v>18977260189</v>
      </c>
      <c r="V34" s="22" t="s">
        <v>184</v>
      </c>
      <c r="W34" s="22"/>
      <c r="X34" s="22" t="s">
        <v>74</v>
      </c>
      <c r="Y34" s="22" t="s">
        <v>185</v>
      </c>
      <c r="Z34" s="22"/>
    </row>
    <row r="35" s="4" customFormat="1" ht="180" spans="1:26">
      <c r="A35" s="22">
        <v>28</v>
      </c>
      <c r="B35" s="22" t="s">
        <v>64</v>
      </c>
      <c r="C35" s="22" t="s">
        <v>186</v>
      </c>
      <c r="D35" s="22" t="s">
        <v>187</v>
      </c>
      <c r="E35" s="22" t="s">
        <v>195</v>
      </c>
      <c r="F35" s="22" t="s">
        <v>189</v>
      </c>
      <c r="G35" s="22" t="s">
        <v>196</v>
      </c>
      <c r="H35" s="27" t="s">
        <v>191</v>
      </c>
      <c r="I35" s="22" t="s">
        <v>129</v>
      </c>
      <c r="J35" s="27">
        <v>210.9895</v>
      </c>
      <c r="K35" s="27"/>
      <c r="L35" s="22"/>
      <c r="M35" s="22"/>
      <c r="N35" s="22"/>
      <c r="O35" s="22"/>
      <c r="P35" s="27" t="s">
        <v>197</v>
      </c>
      <c r="Q35" s="22" t="s">
        <v>198</v>
      </c>
      <c r="R35" s="22" t="s">
        <v>74</v>
      </c>
      <c r="S35" s="23" t="s">
        <v>182</v>
      </c>
      <c r="T35" s="22" t="s">
        <v>194</v>
      </c>
      <c r="U35" s="22">
        <v>18977260189</v>
      </c>
      <c r="V35" s="22" t="s">
        <v>184</v>
      </c>
      <c r="W35" s="22"/>
      <c r="X35" s="22" t="s">
        <v>74</v>
      </c>
      <c r="Y35" s="22" t="s">
        <v>185</v>
      </c>
      <c r="Z35" s="22"/>
    </row>
    <row r="36" s="4" customFormat="1" ht="180" spans="1:26">
      <c r="A36" s="22">
        <v>29</v>
      </c>
      <c r="B36" s="22" t="s">
        <v>64</v>
      </c>
      <c r="C36" s="22" t="s">
        <v>186</v>
      </c>
      <c r="D36" s="22" t="s">
        <v>187</v>
      </c>
      <c r="E36" s="22" t="s">
        <v>199</v>
      </c>
      <c r="F36" s="22" t="s">
        <v>200</v>
      </c>
      <c r="G36" s="22" t="s">
        <v>201</v>
      </c>
      <c r="H36" s="27" t="s">
        <v>179</v>
      </c>
      <c r="I36" s="22" t="s">
        <v>129</v>
      </c>
      <c r="J36" s="27">
        <v>150</v>
      </c>
      <c r="K36" s="27"/>
      <c r="L36" s="22"/>
      <c r="M36" s="22"/>
      <c r="N36" s="22"/>
      <c r="O36" s="22"/>
      <c r="P36" s="22" t="s">
        <v>202</v>
      </c>
      <c r="Q36" s="22" t="s">
        <v>203</v>
      </c>
      <c r="R36" s="22" t="s">
        <v>74</v>
      </c>
      <c r="S36" s="23" t="s">
        <v>182</v>
      </c>
      <c r="T36" s="22" t="s">
        <v>194</v>
      </c>
      <c r="U36" s="22">
        <v>18977260189</v>
      </c>
      <c r="V36" s="22" t="s">
        <v>184</v>
      </c>
      <c r="W36" s="22"/>
      <c r="X36" s="22" t="s">
        <v>74</v>
      </c>
      <c r="Y36" s="22" t="s">
        <v>185</v>
      </c>
      <c r="Z36" s="22"/>
    </row>
    <row r="37" s="4" customFormat="1" ht="180" spans="1:26">
      <c r="A37" s="22">
        <v>30</v>
      </c>
      <c r="B37" s="22" t="s">
        <v>64</v>
      </c>
      <c r="C37" s="22" t="s">
        <v>186</v>
      </c>
      <c r="D37" s="22" t="s">
        <v>187</v>
      </c>
      <c r="E37" s="27" t="s">
        <v>204</v>
      </c>
      <c r="F37" s="22" t="s">
        <v>205</v>
      </c>
      <c r="G37" s="22" t="s">
        <v>206</v>
      </c>
      <c r="H37" s="27" t="s">
        <v>191</v>
      </c>
      <c r="I37" s="22" t="s">
        <v>129</v>
      </c>
      <c r="J37" s="27">
        <v>151.7383</v>
      </c>
      <c r="K37" s="27"/>
      <c r="L37" s="22"/>
      <c r="M37" s="22"/>
      <c r="N37" s="22"/>
      <c r="O37" s="22"/>
      <c r="P37" s="27" t="s">
        <v>207</v>
      </c>
      <c r="Q37" s="22" t="s">
        <v>208</v>
      </c>
      <c r="R37" s="22" t="s">
        <v>74</v>
      </c>
      <c r="S37" s="23" t="s">
        <v>182</v>
      </c>
      <c r="T37" s="22" t="s">
        <v>194</v>
      </c>
      <c r="U37" s="22">
        <v>18977260189</v>
      </c>
      <c r="V37" s="22" t="s">
        <v>184</v>
      </c>
      <c r="W37" s="22"/>
      <c r="X37" s="22" t="s">
        <v>74</v>
      </c>
      <c r="Y37" s="22" t="s">
        <v>185</v>
      </c>
      <c r="Z37" s="22"/>
    </row>
    <row r="38" s="4" customFormat="1" ht="180" spans="1:26">
      <c r="A38" s="22">
        <v>31</v>
      </c>
      <c r="B38" s="22" t="s">
        <v>64</v>
      </c>
      <c r="C38" s="22" t="s">
        <v>186</v>
      </c>
      <c r="D38" s="22" t="s">
        <v>187</v>
      </c>
      <c r="E38" s="27" t="s">
        <v>209</v>
      </c>
      <c r="F38" s="22" t="s">
        <v>210</v>
      </c>
      <c r="G38" s="22" t="s">
        <v>211</v>
      </c>
      <c r="H38" s="27" t="s">
        <v>191</v>
      </c>
      <c r="I38" s="22" t="s">
        <v>129</v>
      </c>
      <c r="J38" s="27">
        <v>93.0158</v>
      </c>
      <c r="K38" s="27"/>
      <c r="L38" s="22"/>
      <c r="M38" s="22"/>
      <c r="N38" s="22"/>
      <c r="O38" s="22"/>
      <c r="P38" s="27" t="s">
        <v>212</v>
      </c>
      <c r="Q38" s="22" t="s">
        <v>213</v>
      </c>
      <c r="R38" s="22" t="s">
        <v>74</v>
      </c>
      <c r="S38" s="23" t="s">
        <v>182</v>
      </c>
      <c r="T38" s="22" t="s">
        <v>194</v>
      </c>
      <c r="U38" s="22">
        <v>18977260189</v>
      </c>
      <c r="V38" s="22" t="s">
        <v>184</v>
      </c>
      <c r="W38" s="22"/>
      <c r="X38" s="22" t="s">
        <v>74</v>
      </c>
      <c r="Y38" s="22" t="s">
        <v>185</v>
      </c>
      <c r="Z38" s="22"/>
    </row>
    <row r="39" s="4" customFormat="1" ht="180" spans="1:26">
      <c r="A39" s="22">
        <v>32</v>
      </c>
      <c r="B39" s="22" t="s">
        <v>64</v>
      </c>
      <c r="C39" s="22" t="s">
        <v>186</v>
      </c>
      <c r="D39" s="22" t="s">
        <v>187</v>
      </c>
      <c r="E39" s="27" t="s">
        <v>214</v>
      </c>
      <c r="F39" s="22" t="s">
        <v>215</v>
      </c>
      <c r="G39" s="22" t="s">
        <v>216</v>
      </c>
      <c r="H39" s="27" t="s">
        <v>217</v>
      </c>
      <c r="I39" s="22" t="s">
        <v>129</v>
      </c>
      <c r="J39" s="27">
        <v>75.21</v>
      </c>
      <c r="K39" s="27"/>
      <c r="L39" s="22"/>
      <c r="M39" s="22"/>
      <c r="N39" s="22"/>
      <c r="O39" s="22"/>
      <c r="P39" s="27" t="s">
        <v>218</v>
      </c>
      <c r="Q39" s="22" t="s">
        <v>219</v>
      </c>
      <c r="R39" s="22" t="s">
        <v>74</v>
      </c>
      <c r="S39" s="23" t="s">
        <v>182</v>
      </c>
      <c r="T39" s="22" t="s">
        <v>194</v>
      </c>
      <c r="U39" s="22">
        <v>18977260189</v>
      </c>
      <c r="V39" s="22" t="s">
        <v>184</v>
      </c>
      <c r="W39" s="22"/>
      <c r="X39" s="22" t="s">
        <v>74</v>
      </c>
      <c r="Y39" s="22" t="s">
        <v>185</v>
      </c>
      <c r="Z39" s="22"/>
    </row>
    <row r="40" s="4" customFormat="1" ht="135" spans="1:26">
      <c r="A40" s="22">
        <v>33</v>
      </c>
      <c r="B40" s="22" t="s">
        <v>64</v>
      </c>
      <c r="C40" s="23" t="s">
        <v>93</v>
      </c>
      <c r="D40" s="22" t="s">
        <v>138</v>
      </c>
      <c r="E40" s="22" t="s">
        <v>220</v>
      </c>
      <c r="F40" s="23" t="s">
        <v>205</v>
      </c>
      <c r="G40" s="23" t="s">
        <v>221</v>
      </c>
      <c r="H40" s="22" t="s">
        <v>97</v>
      </c>
      <c r="I40" s="22" t="s">
        <v>98</v>
      </c>
      <c r="J40" s="22">
        <v>350</v>
      </c>
      <c r="K40" s="22">
        <v>350</v>
      </c>
      <c r="L40" s="23"/>
      <c r="M40" s="23"/>
      <c r="N40" s="23"/>
      <c r="O40" s="23"/>
      <c r="P40" s="22" t="s">
        <v>222</v>
      </c>
      <c r="Q40" s="22"/>
      <c r="R40" s="22"/>
      <c r="S40" s="23" t="s">
        <v>182</v>
      </c>
      <c r="T40" s="22" t="s">
        <v>194</v>
      </c>
      <c r="U40" s="22">
        <v>18977260189</v>
      </c>
      <c r="V40" s="22" t="s">
        <v>77</v>
      </c>
      <c r="W40" s="22"/>
      <c r="X40" s="22" t="s">
        <v>102</v>
      </c>
      <c r="Y40" s="22" t="s">
        <v>103</v>
      </c>
      <c r="Z40" s="22"/>
    </row>
    <row r="41" s="4" customFormat="1" ht="135" spans="1:26">
      <c r="A41" s="22">
        <v>34</v>
      </c>
      <c r="B41" s="22" t="s">
        <v>64</v>
      </c>
      <c r="C41" s="23" t="s">
        <v>93</v>
      </c>
      <c r="D41" s="22" t="s">
        <v>138</v>
      </c>
      <c r="E41" s="22" t="s">
        <v>223</v>
      </c>
      <c r="F41" s="23" t="s">
        <v>205</v>
      </c>
      <c r="G41" s="23" t="s">
        <v>224</v>
      </c>
      <c r="H41" s="22" t="s">
        <v>97</v>
      </c>
      <c r="I41" s="22" t="s">
        <v>98</v>
      </c>
      <c r="J41" s="22">
        <v>350</v>
      </c>
      <c r="K41" s="22">
        <v>350</v>
      </c>
      <c r="L41" s="23"/>
      <c r="M41" s="23"/>
      <c r="N41" s="23"/>
      <c r="O41" s="23"/>
      <c r="P41" s="22" t="s">
        <v>222</v>
      </c>
      <c r="Q41" s="22"/>
      <c r="R41" s="22"/>
      <c r="S41" s="23" t="s">
        <v>182</v>
      </c>
      <c r="T41" s="22" t="s">
        <v>194</v>
      </c>
      <c r="U41" s="22">
        <v>18977260189</v>
      </c>
      <c r="V41" s="22" t="s">
        <v>77</v>
      </c>
      <c r="W41" s="22"/>
      <c r="X41" s="22" t="s">
        <v>102</v>
      </c>
      <c r="Y41" s="22" t="s">
        <v>103</v>
      </c>
      <c r="Z41" s="22"/>
    </row>
    <row r="42" s="4" customFormat="1" ht="135" spans="1:26">
      <c r="A42" s="22">
        <v>35</v>
      </c>
      <c r="B42" s="22" t="s">
        <v>64</v>
      </c>
      <c r="C42" s="22" t="s">
        <v>104</v>
      </c>
      <c r="D42" s="22" t="s">
        <v>186</v>
      </c>
      <c r="E42" s="22" t="s">
        <v>225</v>
      </c>
      <c r="F42" s="22" t="s">
        <v>226</v>
      </c>
      <c r="G42" s="22" t="s">
        <v>227</v>
      </c>
      <c r="H42" s="27" t="s">
        <v>228</v>
      </c>
      <c r="I42" s="22" t="s">
        <v>98</v>
      </c>
      <c r="J42" s="27">
        <v>40</v>
      </c>
      <c r="K42" s="27">
        <v>40</v>
      </c>
      <c r="L42" s="22"/>
      <c r="M42" s="22"/>
      <c r="N42" s="22" t="s">
        <v>229</v>
      </c>
      <c r="O42" s="22" t="s">
        <v>230</v>
      </c>
      <c r="P42" s="37" t="s">
        <v>231</v>
      </c>
      <c r="Q42" s="22" t="s">
        <v>232</v>
      </c>
      <c r="R42" s="22" t="s">
        <v>74</v>
      </c>
      <c r="S42" s="23" t="s">
        <v>233</v>
      </c>
      <c r="T42" s="22" t="s">
        <v>234</v>
      </c>
      <c r="U42" s="22">
        <v>13978233027</v>
      </c>
      <c r="V42" s="22" t="s">
        <v>77</v>
      </c>
      <c r="W42" s="22"/>
      <c r="X42" s="22" t="s">
        <v>74</v>
      </c>
      <c r="Y42" s="22" t="s">
        <v>185</v>
      </c>
      <c r="Z42" s="22"/>
    </row>
    <row r="43" s="4" customFormat="1" ht="112.5" spans="1:26">
      <c r="A43" s="22">
        <v>36</v>
      </c>
      <c r="B43" s="22" t="s">
        <v>64</v>
      </c>
      <c r="C43" s="22" t="s">
        <v>93</v>
      </c>
      <c r="D43" s="22" t="s">
        <v>186</v>
      </c>
      <c r="E43" s="22" t="s">
        <v>235</v>
      </c>
      <c r="F43" s="22" t="s">
        <v>226</v>
      </c>
      <c r="G43" s="22" t="s">
        <v>227</v>
      </c>
      <c r="H43" s="27" t="s">
        <v>228</v>
      </c>
      <c r="I43" s="22" t="s">
        <v>98</v>
      </c>
      <c r="J43" s="27">
        <v>210</v>
      </c>
      <c r="K43" s="27">
        <v>210</v>
      </c>
      <c r="L43" s="22"/>
      <c r="M43" s="22"/>
      <c r="N43" s="22" t="s">
        <v>229</v>
      </c>
      <c r="O43" s="22" t="s">
        <v>230</v>
      </c>
      <c r="P43" s="37" t="s">
        <v>236</v>
      </c>
      <c r="Q43" s="22" t="s">
        <v>237</v>
      </c>
      <c r="R43" s="22" t="s">
        <v>74</v>
      </c>
      <c r="S43" s="23" t="s">
        <v>233</v>
      </c>
      <c r="T43" s="22" t="s">
        <v>234</v>
      </c>
      <c r="U43" s="22">
        <v>13978233027</v>
      </c>
      <c r="V43" s="22" t="s">
        <v>238</v>
      </c>
      <c r="W43" s="22"/>
      <c r="X43" s="22" t="s">
        <v>74</v>
      </c>
      <c r="Y43" s="22" t="s">
        <v>239</v>
      </c>
      <c r="Z43" s="22"/>
    </row>
    <row r="44" s="4" customFormat="1" ht="112.5" spans="1:26">
      <c r="A44" s="22">
        <v>37</v>
      </c>
      <c r="B44" s="22" t="s">
        <v>64</v>
      </c>
      <c r="C44" s="22" t="s">
        <v>93</v>
      </c>
      <c r="D44" s="22" t="s">
        <v>240</v>
      </c>
      <c r="E44" s="22" t="s">
        <v>241</v>
      </c>
      <c r="F44" s="22" t="s">
        <v>226</v>
      </c>
      <c r="G44" s="22" t="s">
        <v>227</v>
      </c>
      <c r="H44" s="27" t="s">
        <v>242</v>
      </c>
      <c r="I44" s="22" t="s">
        <v>98</v>
      </c>
      <c r="J44" s="27">
        <v>50</v>
      </c>
      <c r="K44" s="27">
        <v>50</v>
      </c>
      <c r="L44" s="22"/>
      <c r="M44" s="22"/>
      <c r="N44" s="22" t="s">
        <v>229</v>
      </c>
      <c r="O44" s="22" t="s">
        <v>230</v>
      </c>
      <c r="P44" s="37" t="s">
        <v>243</v>
      </c>
      <c r="Q44" s="22" t="s">
        <v>244</v>
      </c>
      <c r="R44" s="22" t="s">
        <v>74</v>
      </c>
      <c r="S44" s="23" t="s">
        <v>233</v>
      </c>
      <c r="T44" s="22" t="s">
        <v>234</v>
      </c>
      <c r="U44" s="22">
        <v>13978233027</v>
      </c>
      <c r="V44" s="22" t="s">
        <v>77</v>
      </c>
      <c r="W44" s="22"/>
      <c r="X44" s="22" t="s">
        <v>74</v>
      </c>
      <c r="Y44" s="22" t="s">
        <v>185</v>
      </c>
      <c r="Z44" s="22"/>
    </row>
    <row r="45" s="4" customFormat="1" ht="135" spans="1:26">
      <c r="A45" s="22">
        <v>38</v>
      </c>
      <c r="B45" s="22" t="s">
        <v>64</v>
      </c>
      <c r="C45" s="22" t="s">
        <v>93</v>
      </c>
      <c r="D45" s="22" t="s">
        <v>186</v>
      </c>
      <c r="E45" s="22" t="s">
        <v>245</v>
      </c>
      <c r="F45" s="22" t="s">
        <v>226</v>
      </c>
      <c r="G45" s="22" t="s">
        <v>246</v>
      </c>
      <c r="H45" s="27" t="s">
        <v>247</v>
      </c>
      <c r="I45" s="27" t="s">
        <v>248</v>
      </c>
      <c r="J45" s="27">
        <v>50</v>
      </c>
      <c r="K45" s="27">
        <v>50</v>
      </c>
      <c r="L45" s="22"/>
      <c r="M45" s="22"/>
      <c r="N45" s="22"/>
      <c r="O45" s="22" t="s">
        <v>249</v>
      </c>
      <c r="P45" s="36" t="s">
        <v>250</v>
      </c>
      <c r="Q45" s="22" t="s">
        <v>251</v>
      </c>
      <c r="R45" s="22" t="s">
        <v>74</v>
      </c>
      <c r="S45" s="23" t="s">
        <v>233</v>
      </c>
      <c r="T45" s="22" t="s">
        <v>234</v>
      </c>
      <c r="U45" s="22">
        <v>13978233027</v>
      </c>
      <c r="V45" s="22" t="s">
        <v>77</v>
      </c>
      <c r="W45" s="22"/>
      <c r="X45" s="22" t="s">
        <v>74</v>
      </c>
      <c r="Y45" s="22" t="s">
        <v>252</v>
      </c>
      <c r="Z45" s="22"/>
    </row>
    <row r="46" s="4" customFormat="1" ht="135" spans="1:26">
      <c r="A46" s="22">
        <v>39</v>
      </c>
      <c r="B46" s="22" t="s">
        <v>64</v>
      </c>
      <c r="C46" s="22" t="s">
        <v>104</v>
      </c>
      <c r="D46" s="22" t="s">
        <v>186</v>
      </c>
      <c r="E46" s="27" t="s">
        <v>253</v>
      </c>
      <c r="F46" s="22" t="s">
        <v>226</v>
      </c>
      <c r="G46" s="22" t="s">
        <v>246</v>
      </c>
      <c r="H46" s="27" t="s">
        <v>248</v>
      </c>
      <c r="I46" s="22" t="s">
        <v>98</v>
      </c>
      <c r="J46" s="27">
        <v>50</v>
      </c>
      <c r="K46" s="27">
        <v>50</v>
      </c>
      <c r="L46" s="22"/>
      <c r="M46" s="22"/>
      <c r="N46" s="22"/>
      <c r="O46" s="22" t="s">
        <v>249</v>
      </c>
      <c r="P46" s="36" t="s">
        <v>254</v>
      </c>
      <c r="Q46" s="22" t="s">
        <v>255</v>
      </c>
      <c r="R46" s="22" t="s">
        <v>74</v>
      </c>
      <c r="S46" s="23" t="s">
        <v>233</v>
      </c>
      <c r="T46" s="22" t="s">
        <v>234</v>
      </c>
      <c r="U46" s="22">
        <v>13978233027</v>
      </c>
      <c r="V46" s="22" t="s">
        <v>83</v>
      </c>
      <c r="W46" s="22" t="s">
        <v>74</v>
      </c>
      <c r="X46" s="22"/>
      <c r="Y46" s="22" t="s">
        <v>256</v>
      </c>
      <c r="Z46" s="22"/>
    </row>
    <row r="47" s="4" customFormat="1" ht="247.5" spans="1:26">
      <c r="A47" s="22">
        <v>40</v>
      </c>
      <c r="B47" s="22" t="s">
        <v>64</v>
      </c>
      <c r="C47" s="28" t="s">
        <v>257</v>
      </c>
      <c r="D47" s="22" t="s">
        <v>105</v>
      </c>
      <c r="E47" s="22" t="s">
        <v>258</v>
      </c>
      <c r="F47" s="22" t="s">
        <v>259</v>
      </c>
      <c r="G47" s="22" t="s">
        <v>260</v>
      </c>
      <c r="H47" s="27" t="s">
        <v>261</v>
      </c>
      <c r="I47" s="22" t="s">
        <v>71</v>
      </c>
      <c r="J47" s="27">
        <f>SUM(K47:M47)</f>
        <v>148</v>
      </c>
      <c r="K47" s="27">
        <v>148</v>
      </c>
      <c r="L47" s="22"/>
      <c r="M47" s="22"/>
      <c r="N47" s="22"/>
      <c r="O47" s="22" t="s">
        <v>249</v>
      </c>
      <c r="P47" s="27" t="s">
        <v>262</v>
      </c>
      <c r="Q47" s="22" t="s">
        <v>263</v>
      </c>
      <c r="R47" s="22" t="s">
        <v>74</v>
      </c>
      <c r="S47" s="23" t="s">
        <v>264</v>
      </c>
      <c r="T47" s="22" t="s">
        <v>265</v>
      </c>
      <c r="U47" s="22" t="s">
        <v>266</v>
      </c>
      <c r="V47" s="22" t="s">
        <v>184</v>
      </c>
      <c r="W47" s="22"/>
      <c r="X47" s="22" t="s">
        <v>74</v>
      </c>
      <c r="Y47" s="22" t="s">
        <v>267</v>
      </c>
      <c r="Z47" s="22"/>
    </row>
    <row r="48" s="4" customFormat="1" ht="90" spans="1:26">
      <c r="A48" s="22">
        <v>41</v>
      </c>
      <c r="B48" s="22" t="s">
        <v>64</v>
      </c>
      <c r="C48" s="22" t="s">
        <v>268</v>
      </c>
      <c r="D48" s="22" t="s">
        <v>105</v>
      </c>
      <c r="E48" s="22" t="s">
        <v>269</v>
      </c>
      <c r="F48" s="22" t="s">
        <v>270</v>
      </c>
      <c r="G48" s="22" t="s">
        <v>271</v>
      </c>
      <c r="H48" s="29" t="s">
        <v>272</v>
      </c>
      <c r="I48" s="38" t="s">
        <v>273</v>
      </c>
      <c r="J48" s="38">
        <v>20</v>
      </c>
      <c r="K48" s="38">
        <v>20</v>
      </c>
      <c r="L48" s="22"/>
      <c r="M48" s="22"/>
      <c r="N48" s="22"/>
      <c r="O48" s="22"/>
      <c r="P48" s="22" t="s">
        <v>274</v>
      </c>
      <c r="Q48" s="22" t="s">
        <v>275</v>
      </c>
      <c r="R48" s="22" t="s">
        <v>74</v>
      </c>
      <c r="S48" s="23" t="s">
        <v>264</v>
      </c>
      <c r="T48" s="22" t="s">
        <v>265</v>
      </c>
      <c r="U48" s="22">
        <v>5122808</v>
      </c>
      <c r="V48" s="22" t="s">
        <v>184</v>
      </c>
      <c r="W48" s="22"/>
      <c r="X48" s="22"/>
      <c r="Y48" s="22" t="s">
        <v>184</v>
      </c>
      <c r="Z48" s="22"/>
    </row>
    <row r="49" s="4" customFormat="1" ht="135" spans="1:26">
      <c r="A49" s="22">
        <v>42</v>
      </c>
      <c r="B49" s="22" t="s">
        <v>64</v>
      </c>
      <c r="C49" s="28" t="s">
        <v>257</v>
      </c>
      <c r="D49" s="22" t="s">
        <v>105</v>
      </c>
      <c r="E49" s="22" t="s">
        <v>276</v>
      </c>
      <c r="F49" s="22" t="s">
        <v>277</v>
      </c>
      <c r="G49" s="22" t="s">
        <v>278</v>
      </c>
      <c r="H49" s="27" t="s">
        <v>261</v>
      </c>
      <c r="I49" s="22" t="s">
        <v>71</v>
      </c>
      <c r="J49" s="27">
        <f t="shared" ref="J49:J73" si="0">SUM(K49:M49)</f>
        <v>150</v>
      </c>
      <c r="K49" s="27">
        <v>150</v>
      </c>
      <c r="L49" s="22"/>
      <c r="M49" s="22"/>
      <c r="N49" s="22"/>
      <c r="O49" s="22" t="s">
        <v>249</v>
      </c>
      <c r="P49" s="27" t="s">
        <v>279</v>
      </c>
      <c r="Q49" s="22" t="s">
        <v>280</v>
      </c>
      <c r="R49" s="22" t="s">
        <v>74</v>
      </c>
      <c r="S49" s="23" t="s">
        <v>264</v>
      </c>
      <c r="T49" s="22" t="s">
        <v>265</v>
      </c>
      <c r="U49" s="22" t="s">
        <v>266</v>
      </c>
      <c r="V49" s="22" t="s">
        <v>238</v>
      </c>
      <c r="W49" s="22"/>
      <c r="X49" s="22"/>
      <c r="Y49" s="22" t="s">
        <v>281</v>
      </c>
      <c r="Z49" s="22" t="s">
        <v>282</v>
      </c>
    </row>
    <row r="50" s="4" customFormat="1" ht="135" spans="1:26">
      <c r="A50" s="22">
        <v>43</v>
      </c>
      <c r="B50" s="22" t="s">
        <v>64</v>
      </c>
      <c r="C50" s="22" t="s">
        <v>283</v>
      </c>
      <c r="D50" s="22" t="s">
        <v>284</v>
      </c>
      <c r="E50" s="22" t="s">
        <v>285</v>
      </c>
      <c r="F50" s="30" t="s">
        <v>286</v>
      </c>
      <c r="G50" s="30" t="s">
        <v>287</v>
      </c>
      <c r="H50" s="27" t="s">
        <v>154</v>
      </c>
      <c r="I50" s="22" t="s">
        <v>98</v>
      </c>
      <c r="J50" s="27">
        <f t="shared" si="0"/>
        <v>16.32</v>
      </c>
      <c r="K50" s="27">
        <v>16.32</v>
      </c>
      <c r="L50" s="22"/>
      <c r="M50" s="22"/>
      <c r="N50" s="22"/>
      <c r="O50" s="22" t="s">
        <v>230</v>
      </c>
      <c r="P50" s="27" t="s">
        <v>288</v>
      </c>
      <c r="Q50" s="22" t="s">
        <v>289</v>
      </c>
      <c r="R50" s="22" t="s">
        <v>74</v>
      </c>
      <c r="S50" s="23" t="s">
        <v>264</v>
      </c>
      <c r="T50" s="22" t="s">
        <v>290</v>
      </c>
      <c r="U50" s="22" t="s">
        <v>291</v>
      </c>
      <c r="V50" s="22" t="s">
        <v>238</v>
      </c>
      <c r="W50" s="22"/>
      <c r="X50" s="22"/>
      <c r="Y50" s="22" t="s">
        <v>281</v>
      </c>
      <c r="Z50" s="22" t="s">
        <v>292</v>
      </c>
    </row>
    <row r="51" s="4" customFormat="1" ht="135" spans="1:26">
      <c r="A51" s="22">
        <v>44</v>
      </c>
      <c r="B51" s="22" t="s">
        <v>64</v>
      </c>
      <c r="C51" s="22" t="s">
        <v>283</v>
      </c>
      <c r="D51" s="22" t="s">
        <v>284</v>
      </c>
      <c r="E51" s="22" t="s">
        <v>293</v>
      </c>
      <c r="F51" s="22" t="s">
        <v>205</v>
      </c>
      <c r="G51" s="22" t="s">
        <v>294</v>
      </c>
      <c r="H51" s="27" t="s">
        <v>154</v>
      </c>
      <c r="I51" s="22" t="s">
        <v>98</v>
      </c>
      <c r="J51" s="27">
        <f t="shared" si="0"/>
        <v>99.94</v>
      </c>
      <c r="K51" s="27">
        <v>99.94</v>
      </c>
      <c r="L51" s="22"/>
      <c r="M51" s="22"/>
      <c r="N51" s="22"/>
      <c r="O51" s="22" t="s">
        <v>230</v>
      </c>
      <c r="P51" s="27" t="s">
        <v>295</v>
      </c>
      <c r="Q51" s="22" t="s">
        <v>296</v>
      </c>
      <c r="R51" s="22" t="s">
        <v>74</v>
      </c>
      <c r="S51" s="23" t="s">
        <v>264</v>
      </c>
      <c r="T51" s="22" t="s">
        <v>290</v>
      </c>
      <c r="U51" s="22" t="s">
        <v>291</v>
      </c>
      <c r="V51" s="22" t="s">
        <v>83</v>
      </c>
      <c r="W51" s="22" t="s">
        <v>74</v>
      </c>
      <c r="X51" s="22"/>
      <c r="Y51" s="22" t="s">
        <v>84</v>
      </c>
      <c r="Z51" s="22"/>
    </row>
    <row r="52" s="4" customFormat="1" ht="112.5" spans="1:26">
      <c r="A52" s="22">
        <v>45</v>
      </c>
      <c r="B52" s="22" t="s">
        <v>64</v>
      </c>
      <c r="C52" s="22" t="s">
        <v>283</v>
      </c>
      <c r="D52" s="22" t="s">
        <v>284</v>
      </c>
      <c r="E52" s="22" t="s">
        <v>297</v>
      </c>
      <c r="F52" s="22" t="s">
        <v>127</v>
      </c>
      <c r="G52" s="22" t="s">
        <v>298</v>
      </c>
      <c r="H52" s="27" t="s">
        <v>154</v>
      </c>
      <c r="I52" s="22" t="s">
        <v>98</v>
      </c>
      <c r="J52" s="27">
        <f t="shared" si="0"/>
        <v>99.9</v>
      </c>
      <c r="K52" s="27">
        <v>99.9</v>
      </c>
      <c r="L52" s="22"/>
      <c r="M52" s="22"/>
      <c r="N52" s="22"/>
      <c r="O52" s="22" t="s">
        <v>230</v>
      </c>
      <c r="P52" s="27" t="s">
        <v>299</v>
      </c>
      <c r="Q52" s="22" t="s">
        <v>300</v>
      </c>
      <c r="R52" s="22" t="s">
        <v>74</v>
      </c>
      <c r="S52" s="23" t="s">
        <v>264</v>
      </c>
      <c r="T52" s="22" t="s">
        <v>290</v>
      </c>
      <c r="U52" s="22" t="s">
        <v>291</v>
      </c>
      <c r="V52" s="22" t="s">
        <v>83</v>
      </c>
      <c r="W52" s="22" t="s">
        <v>74</v>
      </c>
      <c r="X52" s="22"/>
      <c r="Y52" s="22" t="s">
        <v>84</v>
      </c>
      <c r="Z52" s="22"/>
    </row>
    <row r="53" s="4" customFormat="1" ht="112.5" spans="1:26">
      <c r="A53" s="22">
        <v>46</v>
      </c>
      <c r="B53" s="22" t="s">
        <v>64</v>
      </c>
      <c r="C53" s="22" t="s">
        <v>283</v>
      </c>
      <c r="D53" s="22" t="s">
        <v>284</v>
      </c>
      <c r="E53" s="22" t="s">
        <v>301</v>
      </c>
      <c r="F53" s="22" t="s">
        <v>205</v>
      </c>
      <c r="G53" s="22" t="s">
        <v>302</v>
      </c>
      <c r="H53" s="27" t="s">
        <v>154</v>
      </c>
      <c r="I53" s="22" t="s">
        <v>98</v>
      </c>
      <c r="J53" s="27">
        <f t="shared" si="0"/>
        <v>47.14</v>
      </c>
      <c r="K53" s="27">
        <v>47.14</v>
      </c>
      <c r="L53" s="22"/>
      <c r="M53" s="22"/>
      <c r="N53" s="22"/>
      <c r="O53" s="22" t="s">
        <v>230</v>
      </c>
      <c r="P53" s="27" t="s">
        <v>303</v>
      </c>
      <c r="Q53" s="22" t="s">
        <v>304</v>
      </c>
      <c r="R53" s="22" t="s">
        <v>74</v>
      </c>
      <c r="S53" s="23" t="s">
        <v>264</v>
      </c>
      <c r="T53" s="22" t="s">
        <v>290</v>
      </c>
      <c r="U53" s="22" t="s">
        <v>291</v>
      </c>
      <c r="V53" s="22" t="s">
        <v>83</v>
      </c>
      <c r="W53" s="22" t="s">
        <v>74</v>
      </c>
      <c r="X53" s="22"/>
      <c r="Y53" s="22" t="s">
        <v>84</v>
      </c>
      <c r="Z53" s="22"/>
    </row>
    <row r="54" s="4" customFormat="1" ht="67.5" spans="1:26">
      <c r="A54" s="22">
        <v>47</v>
      </c>
      <c r="B54" s="22" t="s">
        <v>64</v>
      </c>
      <c r="C54" s="22" t="s">
        <v>283</v>
      </c>
      <c r="D54" s="22" t="s">
        <v>284</v>
      </c>
      <c r="E54" s="22" t="s">
        <v>305</v>
      </c>
      <c r="F54" s="22" t="s">
        <v>306</v>
      </c>
      <c r="G54" s="22" t="s">
        <v>307</v>
      </c>
      <c r="H54" s="27" t="s">
        <v>154</v>
      </c>
      <c r="I54" s="22" t="s">
        <v>98</v>
      </c>
      <c r="J54" s="27">
        <f t="shared" si="0"/>
        <v>22.95</v>
      </c>
      <c r="K54" s="27">
        <v>22.95</v>
      </c>
      <c r="L54" s="22"/>
      <c r="M54" s="22"/>
      <c r="N54" s="22"/>
      <c r="O54" s="22" t="s">
        <v>230</v>
      </c>
      <c r="P54" s="27" t="s">
        <v>308</v>
      </c>
      <c r="Q54" s="22" t="s">
        <v>309</v>
      </c>
      <c r="R54" s="22" t="s">
        <v>74</v>
      </c>
      <c r="S54" s="23" t="s">
        <v>264</v>
      </c>
      <c r="T54" s="22" t="s">
        <v>290</v>
      </c>
      <c r="U54" s="22" t="s">
        <v>291</v>
      </c>
      <c r="V54" s="22" t="s">
        <v>83</v>
      </c>
      <c r="W54" s="22" t="s">
        <v>74</v>
      </c>
      <c r="X54" s="22"/>
      <c r="Y54" s="22" t="s">
        <v>84</v>
      </c>
      <c r="Z54" s="22"/>
    </row>
    <row r="55" s="4" customFormat="1" ht="382.5" spans="1:26">
      <c r="A55" s="22">
        <v>48</v>
      </c>
      <c r="B55" s="22" t="s">
        <v>64</v>
      </c>
      <c r="C55" s="22" t="s">
        <v>283</v>
      </c>
      <c r="D55" s="22" t="s">
        <v>284</v>
      </c>
      <c r="E55" s="22" t="s">
        <v>310</v>
      </c>
      <c r="F55" s="22" t="s">
        <v>311</v>
      </c>
      <c r="G55" s="22" t="s">
        <v>312</v>
      </c>
      <c r="H55" s="27" t="s">
        <v>154</v>
      </c>
      <c r="I55" s="22" t="s">
        <v>98</v>
      </c>
      <c r="J55" s="27">
        <f t="shared" si="0"/>
        <v>56.67</v>
      </c>
      <c r="K55" s="27">
        <v>56.67</v>
      </c>
      <c r="L55" s="22"/>
      <c r="M55" s="22"/>
      <c r="N55" s="22"/>
      <c r="O55" s="22" t="s">
        <v>313</v>
      </c>
      <c r="P55" s="27" t="s">
        <v>314</v>
      </c>
      <c r="Q55" s="22" t="s">
        <v>315</v>
      </c>
      <c r="R55" s="22" t="s">
        <v>74</v>
      </c>
      <c r="S55" s="23" t="s">
        <v>264</v>
      </c>
      <c r="T55" s="22" t="s">
        <v>290</v>
      </c>
      <c r="U55" s="22" t="s">
        <v>291</v>
      </c>
      <c r="V55" s="22" t="s">
        <v>83</v>
      </c>
      <c r="W55" s="22" t="s">
        <v>74</v>
      </c>
      <c r="X55" s="22"/>
      <c r="Y55" s="22" t="s">
        <v>84</v>
      </c>
      <c r="Z55" s="22"/>
    </row>
    <row r="56" s="4" customFormat="1" ht="247.5" spans="1:26">
      <c r="A56" s="22">
        <v>49</v>
      </c>
      <c r="B56" s="22" t="s">
        <v>64</v>
      </c>
      <c r="C56" s="22" t="s">
        <v>283</v>
      </c>
      <c r="D56" s="22" t="s">
        <v>284</v>
      </c>
      <c r="E56" s="22" t="s">
        <v>316</v>
      </c>
      <c r="F56" s="22" t="s">
        <v>311</v>
      </c>
      <c r="G56" s="22" t="s">
        <v>317</v>
      </c>
      <c r="H56" s="27" t="s">
        <v>154</v>
      </c>
      <c r="I56" s="22" t="s">
        <v>98</v>
      </c>
      <c r="J56" s="27">
        <f t="shared" si="0"/>
        <v>81.56</v>
      </c>
      <c r="K56" s="27">
        <f>81.44+0.12</f>
        <v>81.56</v>
      </c>
      <c r="L56" s="22"/>
      <c r="M56" s="22"/>
      <c r="N56" s="22"/>
      <c r="O56" s="22" t="s">
        <v>313</v>
      </c>
      <c r="P56" s="27" t="s">
        <v>318</v>
      </c>
      <c r="Q56" s="22" t="s">
        <v>319</v>
      </c>
      <c r="R56" s="22" t="s">
        <v>74</v>
      </c>
      <c r="S56" s="23" t="s">
        <v>264</v>
      </c>
      <c r="T56" s="22" t="s">
        <v>290</v>
      </c>
      <c r="U56" s="22" t="s">
        <v>291</v>
      </c>
      <c r="V56" s="22" t="s">
        <v>320</v>
      </c>
      <c r="W56" s="22"/>
      <c r="X56" s="22"/>
      <c r="Y56" s="22" t="s">
        <v>321</v>
      </c>
      <c r="Z56" s="22"/>
    </row>
    <row r="57" s="4" customFormat="1" ht="315" spans="1:26">
      <c r="A57" s="22">
        <v>50</v>
      </c>
      <c r="B57" s="22" t="s">
        <v>64</v>
      </c>
      <c r="C57" s="22" t="s">
        <v>283</v>
      </c>
      <c r="D57" s="22" t="s">
        <v>284</v>
      </c>
      <c r="E57" s="22" t="s">
        <v>322</v>
      </c>
      <c r="F57" s="22" t="s">
        <v>167</v>
      </c>
      <c r="G57" s="22" t="s">
        <v>323</v>
      </c>
      <c r="H57" s="27" t="s">
        <v>154</v>
      </c>
      <c r="I57" s="22" t="s">
        <v>98</v>
      </c>
      <c r="J57" s="27">
        <f t="shared" si="0"/>
        <v>34.1</v>
      </c>
      <c r="K57" s="27">
        <f>34.02+0.08</f>
        <v>34.1</v>
      </c>
      <c r="L57" s="22"/>
      <c r="M57" s="22"/>
      <c r="N57" s="22"/>
      <c r="O57" s="22" t="s">
        <v>313</v>
      </c>
      <c r="P57" s="27" t="s">
        <v>324</v>
      </c>
      <c r="Q57" s="22" t="s">
        <v>325</v>
      </c>
      <c r="R57" s="22" t="s">
        <v>74</v>
      </c>
      <c r="S57" s="23" t="s">
        <v>264</v>
      </c>
      <c r="T57" s="22" t="s">
        <v>290</v>
      </c>
      <c r="U57" s="22" t="s">
        <v>291</v>
      </c>
      <c r="V57" s="22" t="s">
        <v>83</v>
      </c>
      <c r="W57" s="22" t="s">
        <v>74</v>
      </c>
      <c r="X57" s="22"/>
      <c r="Y57" s="22" t="s">
        <v>84</v>
      </c>
      <c r="Z57" s="22"/>
    </row>
    <row r="58" s="4" customFormat="1" ht="270" spans="1:26">
      <c r="A58" s="22">
        <v>51</v>
      </c>
      <c r="B58" s="22" t="s">
        <v>64</v>
      </c>
      <c r="C58" s="22" t="s">
        <v>283</v>
      </c>
      <c r="D58" s="22" t="s">
        <v>284</v>
      </c>
      <c r="E58" s="22" t="s">
        <v>326</v>
      </c>
      <c r="F58" s="22" t="s">
        <v>210</v>
      </c>
      <c r="G58" s="22" t="s">
        <v>327</v>
      </c>
      <c r="H58" s="27" t="s">
        <v>154</v>
      </c>
      <c r="I58" s="22" t="s">
        <v>98</v>
      </c>
      <c r="J58" s="27">
        <f t="shared" si="0"/>
        <v>29.49</v>
      </c>
      <c r="K58" s="27">
        <f>29.4+0.09</f>
        <v>29.49</v>
      </c>
      <c r="L58" s="22"/>
      <c r="M58" s="22"/>
      <c r="N58" s="22"/>
      <c r="O58" s="22" t="s">
        <v>313</v>
      </c>
      <c r="P58" s="27" t="s">
        <v>328</v>
      </c>
      <c r="Q58" s="22" t="s">
        <v>329</v>
      </c>
      <c r="R58" s="22" t="s">
        <v>74</v>
      </c>
      <c r="S58" s="23" t="s">
        <v>264</v>
      </c>
      <c r="T58" s="22" t="s">
        <v>290</v>
      </c>
      <c r="U58" s="22" t="s">
        <v>291</v>
      </c>
      <c r="V58" s="22" t="s">
        <v>83</v>
      </c>
      <c r="W58" s="22" t="s">
        <v>74</v>
      </c>
      <c r="X58" s="22"/>
      <c r="Y58" s="22" t="s">
        <v>84</v>
      </c>
      <c r="Z58" s="22"/>
    </row>
    <row r="59" s="4" customFormat="1" ht="247.5" spans="1:26">
      <c r="A59" s="22">
        <v>52</v>
      </c>
      <c r="B59" s="22" t="s">
        <v>64</v>
      </c>
      <c r="C59" s="22" t="s">
        <v>283</v>
      </c>
      <c r="D59" s="22" t="s">
        <v>284</v>
      </c>
      <c r="E59" s="22" t="s">
        <v>330</v>
      </c>
      <c r="F59" s="22" t="s">
        <v>205</v>
      </c>
      <c r="G59" s="22" t="s">
        <v>302</v>
      </c>
      <c r="H59" s="27" t="s">
        <v>154</v>
      </c>
      <c r="I59" s="22" t="s">
        <v>98</v>
      </c>
      <c r="J59" s="27">
        <f t="shared" si="0"/>
        <v>29.42</v>
      </c>
      <c r="K59" s="27">
        <v>29.42</v>
      </c>
      <c r="L59" s="22"/>
      <c r="M59" s="22"/>
      <c r="N59" s="22"/>
      <c r="O59" s="22" t="s">
        <v>313</v>
      </c>
      <c r="P59" s="27" t="s">
        <v>331</v>
      </c>
      <c r="Q59" s="22" t="s">
        <v>332</v>
      </c>
      <c r="R59" s="22" t="s">
        <v>74</v>
      </c>
      <c r="S59" s="23" t="s">
        <v>264</v>
      </c>
      <c r="T59" s="22" t="s">
        <v>290</v>
      </c>
      <c r="U59" s="22" t="s">
        <v>291</v>
      </c>
      <c r="V59" s="22" t="s">
        <v>83</v>
      </c>
      <c r="W59" s="22" t="s">
        <v>74</v>
      </c>
      <c r="X59" s="22"/>
      <c r="Y59" s="22" t="s">
        <v>84</v>
      </c>
      <c r="Z59" s="22"/>
    </row>
    <row r="60" s="4" customFormat="1" ht="292.5" spans="1:26">
      <c r="A60" s="22">
        <v>53</v>
      </c>
      <c r="B60" s="22" t="s">
        <v>64</v>
      </c>
      <c r="C60" s="22" t="s">
        <v>283</v>
      </c>
      <c r="D60" s="22" t="s">
        <v>284</v>
      </c>
      <c r="E60" s="22" t="s">
        <v>333</v>
      </c>
      <c r="F60" s="22" t="s">
        <v>334</v>
      </c>
      <c r="G60" s="22" t="s">
        <v>335</v>
      </c>
      <c r="H60" s="27" t="s">
        <v>154</v>
      </c>
      <c r="I60" s="22" t="s">
        <v>98</v>
      </c>
      <c r="J60" s="27">
        <f t="shared" si="0"/>
        <v>30.04</v>
      </c>
      <c r="K60" s="27">
        <f>29.96+0.08</f>
        <v>30.04</v>
      </c>
      <c r="L60" s="22"/>
      <c r="M60" s="22"/>
      <c r="N60" s="22"/>
      <c r="O60" s="22" t="s">
        <v>313</v>
      </c>
      <c r="P60" s="27" t="s">
        <v>336</v>
      </c>
      <c r="Q60" s="22" t="s">
        <v>337</v>
      </c>
      <c r="R60" s="22" t="s">
        <v>74</v>
      </c>
      <c r="S60" s="23" t="s">
        <v>264</v>
      </c>
      <c r="T60" s="22" t="s">
        <v>290</v>
      </c>
      <c r="U60" s="22" t="s">
        <v>291</v>
      </c>
      <c r="V60" s="22" t="s">
        <v>320</v>
      </c>
      <c r="W60" s="22"/>
      <c r="X60" s="22"/>
      <c r="Y60" s="22" t="s">
        <v>321</v>
      </c>
      <c r="Z60" s="22"/>
    </row>
    <row r="61" s="4" customFormat="1" ht="270" spans="1:26">
      <c r="A61" s="22">
        <v>54</v>
      </c>
      <c r="B61" s="22" t="s">
        <v>64</v>
      </c>
      <c r="C61" s="22" t="s">
        <v>283</v>
      </c>
      <c r="D61" s="22" t="s">
        <v>284</v>
      </c>
      <c r="E61" s="22" t="s">
        <v>338</v>
      </c>
      <c r="F61" s="22" t="s">
        <v>306</v>
      </c>
      <c r="G61" s="22" t="s">
        <v>339</v>
      </c>
      <c r="H61" s="27" t="s">
        <v>154</v>
      </c>
      <c r="I61" s="22" t="s">
        <v>98</v>
      </c>
      <c r="J61" s="27">
        <f t="shared" si="0"/>
        <v>16.42</v>
      </c>
      <c r="K61" s="27">
        <v>16.42</v>
      </c>
      <c r="L61" s="22"/>
      <c r="M61" s="22"/>
      <c r="N61" s="22"/>
      <c r="O61" s="22" t="s">
        <v>313</v>
      </c>
      <c r="P61" s="27" t="s">
        <v>340</v>
      </c>
      <c r="Q61" s="22" t="s">
        <v>341</v>
      </c>
      <c r="R61" s="22" t="s">
        <v>74</v>
      </c>
      <c r="S61" s="23" t="s">
        <v>264</v>
      </c>
      <c r="T61" s="22" t="s">
        <v>290</v>
      </c>
      <c r="U61" s="22" t="s">
        <v>291</v>
      </c>
      <c r="V61" s="22" t="s">
        <v>320</v>
      </c>
      <c r="W61" s="22"/>
      <c r="X61" s="22"/>
      <c r="Y61" s="22" t="s">
        <v>321</v>
      </c>
      <c r="Z61" s="22"/>
    </row>
    <row r="62" s="4" customFormat="1" ht="247.5" spans="1:26">
      <c r="A62" s="22">
        <v>55</v>
      </c>
      <c r="B62" s="22" t="s">
        <v>64</v>
      </c>
      <c r="C62" s="22" t="s">
        <v>283</v>
      </c>
      <c r="D62" s="22" t="s">
        <v>284</v>
      </c>
      <c r="E62" s="22" t="s">
        <v>342</v>
      </c>
      <c r="F62" s="22" t="s">
        <v>215</v>
      </c>
      <c r="G62" s="22" t="s">
        <v>343</v>
      </c>
      <c r="H62" s="27" t="s">
        <v>154</v>
      </c>
      <c r="I62" s="22" t="s">
        <v>98</v>
      </c>
      <c r="J62" s="27">
        <f t="shared" si="0"/>
        <v>13</v>
      </c>
      <c r="K62" s="27">
        <v>13</v>
      </c>
      <c r="L62" s="22"/>
      <c r="M62" s="22"/>
      <c r="N62" s="22"/>
      <c r="O62" s="22" t="s">
        <v>313</v>
      </c>
      <c r="P62" s="27" t="s">
        <v>344</v>
      </c>
      <c r="Q62" s="22" t="s">
        <v>345</v>
      </c>
      <c r="R62" s="22" t="s">
        <v>74</v>
      </c>
      <c r="S62" s="23" t="s">
        <v>264</v>
      </c>
      <c r="T62" s="22" t="s">
        <v>290</v>
      </c>
      <c r="U62" s="22" t="s">
        <v>291</v>
      </c>
      <c r="V62" s="22" t="s">
        <v>83</v>
      </c>
      <c r="W62" s="22" t="s">
        <v>74</v>
      </c>
      <c r="X62" s="22"/>
      <c r="Y62" s="22" t="s">
        <v>84</v>
      </c>
      <c r="Z62" s="22"/>
    </row>
    <row r="63" s="4" customFormat="1" ht="360" spans="1:26">
      <c r="A63" s="22">
        <v>56</v>
      </c>
      <c r="B63" s="22" t="s">
        <v>64</v>
      </c>
      <c r="C63" s="22" t="s">
        <v>283</v>
      </c>
      <c r="D63" s="22" t="s">
        <v>284</v>
      </c>
      <c r="E63" s="22" t="s">
        <v>346</v>
      </c>
      <c r="F63" s="22" t="s">
        <v>334</v>
      </c>
      <c r="G63" s="22" t="s">
        <v>347</v>
      </c>
      <c r="H63" s="27" t="s">
        <v>154</v>
      </c>
      <c r="I63" s="22" t="s">
        <v>98</v>
      </c>
      <c r="J63" s="27">
        <f t="shared" si="0"/>
        <v>56.74</v>
      </c>
      <c r="K63" s="27">
        <v>56.74</v>
      </c>
      <c r="L63" s="22"/>
      <c r="M63" s="22"/>
      <c r="N63" s="22"/>
      <c r="O63" s="22" t="s">
        <v>313</v>
      </c>
      <c r="P63" s="27" t="s">
        <v>348</v>
      </c>
      <c r="Q63" s="22" t="s">
        <v>349</v>
      </c>
      <c r="R63" s="22" t="s">
        <v>74</v>
      </c>
      <c r="S63" s="23" t="s">
        <v>264</v>
      </c>
      <c r="T63" s="22" t="s">
        <v>290</v>
      </c>
      <c r="U63" s="22" t="s">
        <v>291</v>
      </c>
      <c r="V63" s="22" t="s">
        <v>320</v>
      </c>
      <c r="W63" s="22"/>
      <c r="X63" s="22"/>
      <c r="Y63" s="22" t="s">
        <v>321</v>
      </c>
      <c r="Z63" s="22"/>
    </row>
    <row r="64" s="4" customFormat="1" ht="247.5" spans="1:26">
      <c r="A64" s="22">
        <v>57</v>
      </c>
      <c r="B64" s="22" t="s">
        <v>64</v>
      </c>
      <c r="C64" s="22" t="s">
        <v>283</v>
      </c>
      <c r="D64" s="22" t="s">
        <v>284</v>
      </c>
      <c r="E64" s="22" t="s">
        <v>350</v>
      </c>
      <c r="F64" s="22" t="s">
        <v>160</v>
      </c>
      <c r="G64" s="22" t="s">
        <v>351</v>
      </c>
      <c r="H64" s="27" t="s">
        <v>154</v>
      </c>
      <c r="I64" s="22" t="s">
        <v>98</v>
      </c>
      <c r="J64" s="27">
        <f t="shared" si="0"/>
        <v>63.34</v>
      </c>
      <c r="K64" s="27">
        <v>63.34</v>
      </c>
      <c r="L64" s="22"/>
      <c r="M64" s="22"/>
      <c r="N64" s="22"/>
      <c r="O64" s="22" t="s">
        <v>313</v>
      </c>
      <c r="P64" s="27" t="s">
        <v>352</v>
      </c>
      <c r="Q64" s="22" t="s">
        <v>353</v>
      </c>
      <c r="R64" s="22" t="s">
        <v>74</v>
      </c>
      <c r="S64" s="23" t="s">
        <v>264</v>
      </c>
      <c r="T64" s="22" t="s">
        <v>290</v>
      </c>
      <c r="U64" s="22" t="s">
        <v>291</v>
      </c>
      <c r="V64" s="22" t="s">
        <v>320</v>
      </c>
      <c r="W64" s="22"/>
      <c r="X64" s="22"/>
      <c r="Y64" s="22" t="s">
        <v>321</v>
      </c>
      <c r="Z64" s="22"/>
    </row>
    <row r="65" s="6" customFormat="1" ht="247.5" spans="1:26">
      <c r="A65" s="22">
        <v>58</v>
      </c>
      <c r="B65" s="22" t="s">
        <v>64</v>
      </c>
      <c r="C65" s="22" t="s">
        <v>283</v>
      </c>
      <c r="D65" s="22" t="s">
        <v>284</v>
      </c>
      <c r="E65" s="44" t="s">
        <v>354</v>
      </c>
      <c r="F65" s="44" t="s">
        <v>259</v>
      </c>
      <c r="G65" s="22" t="s">
        <v>355</v>
      </c>
      <c r="H65" s="45" t="s">
        <v>154</v>
      </c>
      <c r="I65" s="53" t="s">
        <v>98</v>
      </c>
      <c r="J65" s="27">
        <f t="shared" si="0"/>
        <v>62.1</v>
      </c>
      <c r="K65" s="27">
        <v>62.1</v>
      </c>
      <c r="L65" s="22"/>
      <c r="M65" s="22"/>
      <c r="N65" s="22"/>
      <c r="O65" s="22" t="s">
        <v>313</v>
      </c>
      <c r="P65" s="27" t="s">
        <v>356</v>
      </c>
      <c r="Q65" s="22" t="s">
        <v>357</v>
      </c>
      <c r="R65" s="22" t="s">
        <v>74</v>
      </c>
      <c r="S65" s="23" t="s">
        <v>264</v>
      </c>
      <c r="T65" s="22" t="s">
        <v>290</v>
      </c>
      <c r="U65" s="22" t="s">
        <v>291</v>
      </c>
      <c r="V65" s="22" t="s">
        <v>320</v>
      </c>
      <c r="W65" s="22"/>
      <c r="X65" s="22"/>
      <c r="Y65" s="22" t="s">
        <v>321</v>
      </c>
      <c r="Z65" s="22"/>
    </row>
    <row r="66" s="6" customFormat="1" ht="247.5" spans="1:26">
      <c r="A66" s="22">
        <v>59</v>
      </c>
      <c r="B66" s="22" t="s">
        <v>64</v>
      </c>
      <c r="C66" s="22" t="s">
        <v>283</v>
      </c>
      <c r="D66" s="22" t="s">
        <v>284</v>
      </c>
      <c r="E66" s="22" t="s">
        <v>358</v>
      </c>
      <c r="F66" s="22" t="s">
        <v>286</v>
      </c>
      <c r="G66" s="22" t="s">
        <v>359</v>
      </c>
      <c r="H66" s="27" t="s">
        <v>154</v>
      </c>
      <c r="I66" s="22" t="s">
        <v>98</v>
      </c>
      <c r="J66" s="27">
        <f t="shared" si="0"/>
        <v>39.96</v>
      </c>
      <c r="K66" s="27">
        <v>39.96</v>
      </c>
      <c r="L66" s="22"/>
      <c r="M66" s="22"/>
      <c r="N66" s="22"/>
      <c r="O66" s="22" t="s">
        <v>313</v>
      </c>
      <c r="P66" s="27" t="s">
        <v>360</v>
      </c>
      <c r="Q66" s="22" t="s">
        <v>361</v>
      </c>
      <c r="R66" s="22" t="s">
        <v>74</v>
      </c>
      <c r="S66" s="23" t="s">
        <v>264</v>
      </c>
      <c r="T66" s="22" t="s">
        <v>290</v>
      </c>
      <c r="U66" s="22" t="s">
        <v>291</v>
      </c>
      <c r="V66" s="22" t="s">
        <v>83</v>
      </c>
      <c r="W66" s="22" t="s">
        <v>74</v>
      </c>
      <c r="X66" s="22"/>
      <c r="Y66" s="22" t="s">
        <v>84</v>
      </c>
      <c r="Z66" s="22"/>
    </row>
    <row r="67" s="6" customFormat="1" ht="270" spans="1:26">
      <c r="A67" s="22">
        <v>60</v>
      </c>
      <c r="B67" s="22" t="s">
        <v>64</v>
      </c>
      <c r="C67" s="22" t="s">
        <v>283</v>
      </c>
      <c r="D67" s="22" t="s">
        <v>284</v>
      </c>
      <c r="E67" s="22" t="s">
        <v>362</v>
      </c>
      <c r="F67" s="22" t="s">
        <v>334</v>
      </c>
      <c r="G67" s="22" t="s">
        <v>347</v>
      </c>
      <c r="H67" s="27" t="s">
        <v>154</v>
      </c>
      <c r="I67" s="22" t="s">
        <v>98</v>
      </c>
      <c r="J67" s="27">
        <f t="shared" si="0"/>
        <v>77.17</v>
      </c>
      <c r="K67" s="27">
        <v>77.17</v>
      </c>
      <c r="L67" s="22"/>
      <c r="M67" s="22"/>
      <c r="N67" s="22"/>
      <c r="O67" s="22" t="s">
        <v>313</v>
      </c>
      <c r="P67" s="27" t="s">
        <v>363</v>
      </c>
      <c r="Q67" s="22" t="s">
        <v>364</v>
      </c>
      <c r="R67" s="22" t="s">
        <v>74</v>
      </c>
      <c r="S67" s="23" t="s">
        <v>264</v>
      </c>
      <c r="T67" s="22" t="s">
        <v>290</v>
      </c>
      <c r="U67" s="22" t="s">
        <v>291</v>
      </c>
      <c r="V67" s="22" t="s">
        <v>320</v>
      </c>
      <c r="W67" s="22"/>
      <c r="X67" s="22"/>
      <c r="Y67" s="22" t="s">
        <v>321</v>
      </c>
      <c r="Z67" s="22"/>
    </row>
    <row r="68" s="6" customFormat="1" ht="270" spans="1:26">
      <c r="A68" s="22">
        <v>61</v>
      </c>
      <c r="B68" s="22" t="s">
        <v>64</v>
      </c>
      <c r="C68" s="22" t="s">
        <v>283</v>
      </c>
      <c r="D68" s="22" t="s">
        <v>284</v>
      </c>
      <c r="E68" s="22" t="s">
        <v>365</v>
      </c>
      <c r="F68" s="22" t="s">
        <v>167</v>
      </c>
      <c r="G68" s="22" t="s">
        <v>323</v>
      </c>
      <c r="H68" s="27" t="s">
        <v>154</v>
      </c>
      <c r="I68" s="22" t="s">
        <v>98</v>
      </c>
      <c r="J68" s="27">
        <f t="shared" si="0"/>
        <v>15.38</v>
      </c>
      <c r="K68" s="27">
        <v>15.38</v>
      </c>
      <c r="L68" s="22"/>
      <c r="M68" s="22"/>
      <c r="N68" s="22"/>
      <c r="O68" s="22" t="s">
        <v>313</v>
      </c>
      <c r="P68" s="27" t="s">
        <v>366</v>
      </c>
      <c r="Q68" s="22" t="s">
        <v>367</v>
      </c>
      <c r="R68" s="22" t="s">
        <v>74</v>
      </c>
      <c r="S68" s="23" t="s">
        <v>264</v>
      </c>
      <c r="T68" s="22" t="s">
        <v>290</v>
      </c>
      <c r="U68" s="22" t="s">
        <v>291</v>
      </c>
      <c r="V68" s="22" t="s">
        <v>83</v>
      </c>
      <c r="W68" s="22" t="s">
        <v>74</v>
      </c>
      <c r="X68" s="22"/>
      <c r="Y68" s="22" t="s">
        <v>84</v>
      </c>
      <c r="Z68" s="22"/>
    </row>
    <row r="69" s="6" customFormat="1" ht="270" spans="1:26">
      <c r="A69" s="22">
        <v>62</v>
      </c>
      <c r="B69" s="22" t="s">
        <v>64</v>
      </c>
      <c r="C69" s="22" t="s">
        <v>283</v>
      </c>
      <c r="D69" s="22" t="s">
        <v>284</v>
      </c>
      <c r="E69" s="22" t="s">
        <v>368</v>
      </c>
      <c r="F69" s="22" t="s">
        <v>96</v>
      </c>
      <c r="G69" s="22" t="s">
        <v>157</v>
      </c>
      <c r="H69" s="27" t="s">
        <v>154</v>
      </c>
      <c r="I69" s="22" t="s">
        <v>98</v>
      </c>
      <c r="J69" s="27">
        <f t="shared" si="0"/>
        <v>13</v>
      </c>
      <c r="K69" s="27">
        <v>13</v>
      </c>
      <c r="L69" s="22"/>
      <c r="M69" s="22"/>
      <c r="N69" s="22"/>
      <c r="O69" s="22" t="s">
        <v>313</v>
      </c>
      <c r="P69" s="27" t="s">
        <v>369</v>
      </c>
      <c r="Q69" s="22" t="s">
        <v>370</v>
      </c>
      <c r="R69" s="22" t="s">
        <v>74</v>
      </c>
      <c r="S69" s="23" t="s">
        <v>264</v>
      </c>
      <c r="T69" s="22" t="s">
        <v>290</v>
      </c>
      <c r="U69" s="22" t="s">
        <v>291</v>
      </c>
      <c r="V69" s="22" t="s">
        <v>83</v>
      </c>
      <c r="W69" s="22" t="s">
        <v>74</v>
      </c>
      <c r="X69" s="22"/>
      <c r="Y69" s="22" t="s">
        <v>84</v>
      </c>
      <c r="Z69" s="22"/>
    </row>
    <row r="70" s="6" customFormat="1" ht="270" spans="1:26">
      <c r="A70" s="22">
        <v>63</v>
      </c>
      <c r="B70" s="22" t="s">
        <v>64</v>
      </c>
      <c r="C70" s="22" t="s">
        <v>283</v>
      </c>
      <c r="D70" s="22" t="s">
        <v>284</v>
      </c>
      <c r="E70" s="22" t="s">
        <v>371</v>
      </c>
      <c r="F70" s="22" t="s">
        <v>96</v>
      </c>
      <c r="G70" s="22" t="s">
        <v>157</v>
      </c>
      <c r="H70" s="27" t="s">
        <v>154</v>
      </c>
      <c r="I70" s="22" t="s">
        <v>98</v>
      </c>
      <c r="J70" s="27">
        <f t="shared" si="0"/>
        <v>9</v>
      </c>
      <c r="K70" s="27">
        <v>9</v>
      </c>
      <c r="L70" s="22"/>
      <c r="M70" s="22"/>
      <c r="N70" s="22"/>
      <c r="O70" s="22" t="s">
        <v>313</v>
      </c>
      <c r="P70" s="27" t="s">
        <v>372</v>
      </c>
      <c r="Q70" s="22" t="s">
        <v>373</v>
      </c>
      <c r="R70" s="22" t="s">
        <v>74</v>
      </c>
      <c r="S70" s="23" t="s">
        <v>264</v>
      </c>
      <c r="T70" s="22" t="s">
        <v>290</v>
      </c>
      <c r="U70" s="22" t="s">
        <v>291</v>
      </c>
      <c r="V70" s="22" t="s">
        <v>83</v>
      </c>
      <c r="W70" s="22" t="s">
        <v>74</v>
      </c>
      <c r="X70" s="22"/>
      <c r="Y70" s="22" t="s">
        <v>84</v>
      </c>
      <c r="Z70" s="22"/>
    </row>
    <row r="71" s="6" customFormat="1" ht="270" spans="1:26">
      <c r="A71" s="22">
        <v>64</v>
      </c>
      <c r="B71" s="22" t="s">
        <v>64</v>
      </c>
      <c r="C71" s="22" t="s">
        <v>257</v>
      </c>
      <c r="D71" s="22" t="s">
        <v>105</v>
      </c>
      <c r="E71" s="22" t="s">
        <v>374</v>
      </c>
      <c r="F71" s="22" t="s">
        <v>160</v>
      </c>
      <c r="G71" s="22" t="s">
        <v>375</v>
      </c>
      <c r="H71" s="27" t="s">
        <v>154</v>
      </c>
      <c r="I71" s="22" t="s">
        <v>98</v>
      </c>
      <c r="J71" s="27">
        <f t="shared" si="0"/>
        <v>307.8</v>
      </c>
      <c r="K71" s="27">
        <v>307.8</v>
      </c>
      <c r="L71" s="22"/>
      <c r="M71" s="22"/>
      <c r="N71" s="22"/>
      <c r="O71" s="22" t="s">
        <v>313</v>
      </c>
      <c r="P71" s="27" t="s">
        <v>376</v>
      </c>
      <c r="Q71" s="22" t="s">
        <v>377</v>
      </c>
      <c r="R71" s="22" t="s">
        <v>74</v>
      </c>
      <c r="S71" s="23" t="s">
        <v>264</v>
      </c>
      <c r="T71" s="22" t="s">
        <v>265</v>
      </c>
      <c r="U71" s="22" t="s">
        <v>266</v>
      </c>
      <c r="V71" s="22" t="s">
        <v>83</v>
      </c>
      <c r="W71" s="22" t="s">
        <v>74</v>
      </c>
      <c r="X71" s="22"/>
      <c r="Y71" s="22" t="s">
        <v>84</v>
      </c>
      <c r="Z71" s="22"/>
    </row>
    <row r="72" s="6" customFormat="1" ht="225" spans="1:26">
      <c r="A72" s="22">
        <v>65</v>
      </c>
      <c r="B72" s="22" t="s">
        <v>64</v>
      </c>
      <c r="C72" s="22" t="s">
        <v>257</v>
      </c>
      <c r="D72" s="22" t="s">
        <v>105</v>
      </c>
      <c r="E72" s="22" t="s">
        <v>378</v>
      </c>
      <c r="F72" s="22" t="s">
        <v>259</v>
      </c>
      <c r="G72" s="22" t="s">
        <v>355</v>
      </c>
      <c r="H72" s="27" t="s">
        <v>154</v>
      </c>
      <c r="I72" s="22" t="s">
        <v>98</v>
      </c>
      <c r="J72" s="27">
        <f t="shared" si="0"/>
        <v>295</v>
      </c>
      <c r="K72" s="27">
        <v>295</v>
      </c>
      <c r="L72" s="22"/>
      <c r="M72" s="22"/>
      <c r="N72" s="22"/>
      <c r="O72" s="22" t="s">
        <v>313</v>
      </c>
      <c r="P72" s="27" t="s">
        <v>379</v>
      </c>
      <c r="Q72" s="22" t="s">
        <v>380</v>
      </c>
      <c r="R72" s="22" t="s">
        <v>74</v>
      </c>
      <c r="S72" s="23" t="s">
        <v>264</v>
      </c>
      <c r="T72" s="22" t="s">
        <v>265</v>
      </c>
      <c r="U72" s="22" t="s">
        <v>266</v>
      </c>
      <c r="V72" s="22" t="s">
        <v>83</v>
      </c>
      <c r="W72" s="22" t="s">
        <v>74</v>
      </c>
      <c r="X72" s="22"/>
      <c r="Y72" s="22" t="s">
        <v>84</v>
      </c>
      <c r="Z72" s="22"/>
    </row>
    <row r="73" s="6" customFormat="1" ht="247.5" spans="1:26">
      <c r="A73" s="22">
        <v>66</v>
      </c>
      <c r="B73" s="22" t="s">
        <v>64</v>
      </c>
      <c r="C73" s="22" t="s">
        <v>257</v>
      </c>
      <c r="D73" s="22" t="s">
        <v>105</v>
      </c>
      <c r="E73" s="22" t="s">
        <v>381</v>
      </c>
      <c r="F73" s="22" t="s">
        <v>96</v>
      </c>
      <c r="G73" s="22" t="s">
        <v>382</v>
      </c>
      <c r="H73" s="27" t="s">
        <v>154</v>
      </c>
      <c r="I73" s="22" t="s">
        <v>98</v>
      </c>
      <c r="J73" s="27">
        <f t="shared" si="0"/>
        <v>307.2</v>
      </c>
      <c r="K73" s="27">
        <v>307.2</v>
      </c>
      <c r="L73" s="22"/>
      <c r="M73" s="22"/>
      <c r="N73" s="22"/>
      <c r="O73" s="22" t="s">
        <v>313</v>
      </c>
      <c r="P73" s="27" t="s">
        <v>383</v>
      </c>
      <c r="Q73" s="22" t="s">
        <v>384</v>
      </c>
      <c r="R73" s="22" t="s">
        <v>74</v>
      </c>
      <c r="S73" s="23" t="s">
        <v>264</v>
      </c>
      <c r="T73" s="22" t="s">
        <v>265</v>
      </c>
      <c r="U73" s="22" t="s">
        <v>266</v>
      </c>
      <c r="V73" s="22" t="s">
        <v>83</v>
      </c>
      <c r="W73" s="22" t="s">
        <v>74</v>
      </c>
      <c r="X73" s="22"/>
      <c r="Y73" s="22" t="s">
        <v>84</v>
      </c>
      <c r="Z73" s="22"/>
    </row>
    <row r="74" s="6" customFormat="1" ht="90" spans="1:26">
      <c r="A74" s="22">
        <v>67</v>
      </c>
      <c r="B74" s="22" t="s">
        <v>64</v>
      </c>
      <c r="C74" s="22" t="s">
        <v>283</v>
      </c>
      <c r="D74" s="28" t="s">
        <v>284</v>
      </c>
      <c r="E74" s="22" t="s">
        <v>385</v>
      </c>
      <c r="F74" s="22" t="s">
        <v>160</v>
      </c>
      <c r="G74" s="22" t="s">
        <v>386</v>
      </c>
      <c r="H74" s="27" t="s">
        <v>387</v>
      </c>
      <c r="I74" s="22" t="s">
        <v>98</v>
      </c>
      <c r="J74" s="27">
        <v>34.53</v>
      </c>
      <c r="K74" s="27">
        <v>34.53</v>
      </c>
      <c r="L74" s="22"/>
      <c r="M74" s="22"/>
      <c r="N74" s="22"/>
      <c r="O74" s="22" t="s">
        <v>230</v>
      </c>
      <c r="P74" s="36" t="s">
        <v>388</v>
      </c>
      <c r="Q74" s="22" t="s">
        <v>389</v>
      </c>
      <c r="R74" s="22" t="s">
        <v>74</v>
      </c>
      <c r="S74" s="23" t="s">
        <v>264</v>
      </c>
      <c r="T74" s="22" t="s">
        <v>265</v>
      </c>
      <c r="U74" s="22" t="s">
        <v>266</v>
      </c>
      <c r="V74" s="22" t="s">
        <v>83</v>
      </c>
      <c r="W74" s="22" t="s">
        <v>74</v>
      </c>
      <c r="X74" s="22"/>
      <c r="Y74" s="22" t="s">
        <v>84</v>
      </c>
      <c r="Z74" s="22"/>
    </row>
    <row r="75" s="6" customFormat="1" ht="202.5" spans="1:26">
      <c r="A75" s="22">
        <v>68</v>
      </c>
      <c r="B75" s="22" t="s">
        <v>64</v>
      </c>
      <c r="C75" s="22" t="s">
        <v>257</v>
      </c>
      <c r="D75" s="22" t="s">
        <v>105</v>
      </c>
      <c r="E75" s="22" t="s">
        <v>269</v>
      </c>
      <c r="F75" s="22" t="s">
        <v>270</v>
      </c>
      <c r="G75" s="22" t="s">
        <v>271</v>
      </c>
      <c r="H75" s="27" t="s">
        <v>387</v>
      </c>
      <c r="I75" s="22" t="s">
        <v>98</v>
      </c>
      <c r="J75" s="27">
        <v>20</v>
      </c>
      <c r="K75" s="27">
        <v>20</v>
      </c>
      <c r="L75" s="22"/>
      <c r="M75" s="22"/>
      <c r="N75" s="22"/>
      <c r="O75" s="22" t="s">
        <v>313</v>
      </c>
      <c r="P75" s="36" t="s">
        <v>274</v>
      </c>
      <c r="Q75" s="36" t="s">
        <v>390</v>
      </c>
      <c r="R75" s="22" t="s">
        <v>74</v>
      </c>
      <c r="S75" s="23" t="s">
        <v>264</v>
      </c>
      <c r="T75" s="22" t="s">
        <v>265</v>
      </c>
      <c r="U75" s="22" t="s">
        <v>266</v>
      </c>
      <c r="V75" s="22" t="s">
        <v>83</v>
      </c>
      <c r="W75" s="22" t="s">
        <v>74</v>
      </c>
      <c r="X75" s="22"/>
      <c r="Y75" s="22" t="s">
        <v>84</v>
      </c>
      <c r="Z75" s="22"/>
    </row>
    <row r="76" s="6" customFormat="1" ht="225" spans="1:26">
      <c r="A76" s="22">
        <v>69</v>
      </c>
      <c r="B76" s="22" t="s">
        <v>64</v>
      </c>
      <c r="C76" s="22" t="s">
        <v>257</v>
      </c>
      <c r="D76" s="22" t="s">
        <v>105</v>
      </c>
      <c r="E76" s="22" t="s">
        <v>391</v>
      </c>
      <c r="F76" s="22" t="s">
        <v>270</v>
      </c>
      <c r="G76" s="22" t="s">
        <v>271</v>
      </c>
      <c r="H76" s="27" t="s">
        <v>387</v>
      </c>
      <c r="I76" s="22" t="s">
        <v>98</v>
      </c>
      <c r="J76" s="27">
        <v>45</v>
      </c>
      <c r="K76" s="27">
        <v>45</v>
      </c>
      <c r="L76" s="22"/>
      <c r="M76" s="22"/>
      <c r="N76" s="22"/>
      <c r="O76" s="22" t="s">
        <v>313</v>
      </c>
      <c r="P76" s="36" t="s">
        <v>392</v>
      </c>
      <c r="Q76" s="36" t="s">
        <v>393</v>
      </c>
      <c r="R76" s="22" t="s">
        <v>74</v>
      </c>
      <c r="S76" s="23" t="s">
        <v>264</v>
      </c>
      <c r="T76" s="22" t="s">
        <v>265</v>
      </c>
      <c r="U76" s="22" t="s">
        <v>266</v>
      </c>
      <c r="V76" s="22" t="s">
        <v>83</v>
      </c>
      <c r="W76" s="22" t="s">
        <v>74</v>
      </c>
      <c r="X76" s="22"/>
      <c r="Y76" s="22" t="s">
        <v>84</v>
      </c>
      <c r="Z76" s="22"/>
    </row>
    <row r="77" s="6" customFormat="1" ht="67.5" spans="1:26">
      <c r="A77" s="22">
        <v>70</v>
      </c>
      <c r="B77" s="22" t="s">
        <v>64</v>
      </c>
      <c r="C77" s="22" t="s">
        <v>65</v>
      </c>
      <c r="D77" s="22" t="s">
        <v>394</v>
      </c>
      <c r="E77" s="22" t="s">
        <v>395</v>
      </c>
      <c r="F77" s="22" t="s">
        <v>226</v>
      </c>
      <c r="G77" s="22"/>
      <c r="H77" s="27" t="s">
        <v>396</v>
      </c>
      <c r="I77" s="22" t="s">
        <v>397</v>
      </c>
      <c r="J77" s="27">
        <v>70</v>
      </c>
      <c r="K77" s="54">
        <v>58</v>
      </c>
      <c r="L77" s="22"/>
      <c r="M77" s="22"/>
      <c r="N77" s="22" t="s">
        <v>398</v>
      </c>
      <c r="O77" s="22" t="s">
        <v>230</v>
      </c>
      <c r="P77" s="22" t="s">
        <v>399</v>
      </c>
      <c r="Q77" s="22" t="s">
        <v>400</v>
      </c>
      <c r="R77" s="22" t="s">
        <v>74</v>
      </c>
      <c r="S77" s="23" t="s">
        <v>401</v>
      </c>
      <c r="T77" s="22" t="s">
        <v>402</v>
      </c>
      <c r="U77" s="22" t="s">
        <v>403</v>
      </c>
      <c r="V77" s="22" t="s">
        <v>83</v>
      </c>
      <c r="W77" s="22" t="s">
        <v>74</v>
      </c>
      <c r="X77" s="22"/>
      <c r="Y77" s="22" t="s">
        <v>84</v>
      </c>
      <c r="Z77" s="22"/>
    </row>
    <row r="78" s="6" customFormat="1" ht="67.5" spans="1:26">
      <c r="A78" s="22">
        <v>71</v>
      </c>
      <c r="B78" s="22" t="s">
        <v>64</v>
      </c>
      <c r="C78" s="22" t="s">
        <v>65</v>
      </c>
      <c r="D78" s="22" t="s">
        <v>394</v>
      </c>
      <c r="E78" s="22" t="s">
        <v>404</v>
      </c>
      <c r="F78" s="22" t="s">
        <v>226</v>
      </c>
      <c r="G78" s="22" t="s">
        <v>405</v>
      </c>
      <c r="H78" s="27" t="s">
        <v>396</v>
      </c>
      <c r="I78" s="22" t="s">
        <v>397</v>
      </c>
      <c r="J78" s="27">
        <v>24</v>
      </c>
      <c r="K78" s="54">
        <v>22</v>
      </c>
      <c r="L78" s="22"/>
      <c r="M78" s="22"/>
      <c r="N78" s="22" t="s">
        <v>398</v>
      </c>
      <c r="O78" s="22" t="s">
        <v>230</v>
      </c>
      <c r="P78" s="36" t="s">
        <v>406</v>
      </c>
      <c r="Q78" s="22" t="s">
        <v>407</v>
      </c>
      <c r="R78" s="22" t="s">
        <v>74</v>
      </c>
      <c r="S78" s="23" t="s">
        <v>401</v>
      </c>
      <c r="T78" s="22" t="s">
        <v>402</v>
      </c>
      <c r="U78" s="22" t="s">
        <v>403</v>
      </c>
      <c r="V78" s="22" t="s">
        <v>83</v>
      </c>
      <c r="W78" s="22" t="s">
        <v>74</v>
      </c>
      <c r="X78" s="22"/>
      <c r="Y78" s="22" t="s">
        <v>84</v>
      </c>
      <c r="Z78" s="22"/>
    </row>
    <row r="79" s="6" customFormat="1" ht="90" spans="1:26">
      <c r="A79" s="22">
        <v>72</v>
      </c>
      <c r="B79" s="22" t="s">
        <v>64</v>
      </c>
      <c r="C79" s="22" t="s">
        <v>65</v>
      </c>
      <c r="D79" s="22" t="s">
        <v>394</v>
      </c>
      <c r="E79" s="22" t="s">
        <v>408</v>
      </c>
      <c r="F79" s="22" t="s">
        <v>226</v>
      </c>
      <c r="G79" s="22" t="s">
        <v>246</v>
      </c>
      <c r="H79" s="27" t="s">
        <v>396</v>
      </c>
      <c r="I79" s="22" t="s">
        <v>397</v>
      </c>
      <c r="J79" s="27">
        <v>15</v>
      </c>
      <c r="K79" s="54">
        <v>15</v>
      </c>
      <c r="L79" s="22"/>
      <c r="M79" s="22"/>
      <c r="N79" s="22" t="s">
        <v>398</v>
      </c>
      <c r="O79" s="22" t="s">
        <v>230</v>
      </c>
      <c r="P79" s="27" t="s">
        <v>409</v>
      </c>
      <c r="Q79" s="22" t="s">
        <v>410</v>
      </c>
      <c r="R79" s="22" t="s">
        <v>74</v>
      </c>
      <c r="S79" s="23" t="s">
        <v>401</v>
      </c>
      <c r="T79" s="22" t="s">
        <v>402</v>
      </c>
      <c r="U79" s="22" t="s">
        <v>403</v>
      </c>
      <c r="V79" s="22" t="s">
        <v>83</v>
      </c>
      <c r="W79" s="22" t="s">
        <v>74</v>
      </c>
      <c r="X79" s="22"/>
      <c r="Y79" s="22" t="s">
        <v>84</v>
      </c>
      <c r="Z79" s="22"/>
    </row>
    <row r="80" s="6" customFormat="1" ht="90" spans="1:26">
      <c r="A80" s="22">
        <v>73</v>
      </c>
      <c r="B80" s="22" t="s">
        <v>64</v>
      </c>
      <c r="C80" s="22" t="s">
        <v>65</v>
      </c>
      <c r="D80" s="22" t="s">
        <v>394</v>
      </c>
      <c r="E80" s="22" t="s">
        <v>411</v>
      </c>
      <c r="F80" s="22" t="s">
        <v>226</v>
      </c>
      <c r="G80" s="22" t="s">
        <v>412</v>
      </c>
      <c r="H80" s="27" t="s">
        <v>396</v>
      </c>
      <c r="I80" s="22" t="s">
        <v>397</v>
      </c>
      <c r="J80" s="27">
        <v>17</v>
      </c>
      <c r="K80" s="54">
        <v>17</v>
      </c>
      <c r="L80" s="22"/>
      <c r="M80" s="22"/>
      <c r="N80" s="22" t="s">
        <v>398</v>
      </c>
      <c r="O80" s="22" t="s">
        <v>230</v>
      </c>
      <c r="P80" s="27" t="s">
        <v>413</v>
      </c>
      <c r="Q80" s="22" t="s">
        <v>414</v>
      </c>
      <c r="R80" s="22" t="s">
        <v>74</v>
      </c>
      <c r="S80" s="23" t="s">
        <v>401</v>
      </c>
      <c r="T80" s="22" t="s">
        <v>402</v>
      </c>
      <c r="U80" s="22" t="s">
        <v>403</v>
      </c>
      <c r="V80" s="22" t="s">
        <v>83</v>
      </c>
      <c r="W80" s="22" t="s">
        <v>74</v>
      </c>
      <c r="X80" s="22"/>
      <c r="Y80" s="22" t="s">
        <v>84</v>
      </c>
      <c r="Z80" s="22"/>
    </row>
    <row r="81" s="6" customFormat="1" ht="180" spans="1:26">
      <c r="A81" s="22">
        <v>74</v>
      </c>
      <c r="B81" s="22" t="s">
        <v>64</v>
      </c>
      <c r="C81" s="22" t="s">
        <v>65</v>
      </c>
      <c r="D81" s="22" t="s">
        <v>394</v>
      </c>
      <c r="E81" s="22" t="s">
        <v>415</v>
      </c>
      <c r="F81" s="22" t="s">
        <v>226</v>
      </c>
      <c r="G81" s="22" t="s">
        <v>246</v>
      </c>
      <c r="H81" s="27" t="s">
        <v>396</v>
      </c>
      <c r="I81" s="22" t="s">
        <v>397</v>
      </c>
      <c r="J81" s="27">
        <v>16</v>
      </c>
      <c r="K81" s="54">
        <v>16</v>
      </c>
      <c r="L81" s="22"/>
      <c r="M81" s="22"/>
      <c r="N81" s="22" t="s">
        <v>398</v>
      </c>
      <c r="O81" s="22" t="s">
        <v>230</v>
      </c>
      <c r="P81" s="22" t="s">
        <v>416</v>
      </c>
      <c r="Q81" s="22" t="s">
        <v>417</v>
      </c>
      <c r="R81" s="22" t="s">
        <v>74</v>
      </c>
      <c r="S81" s="23" t="s">
        <v>401</v>
      </c>
      <c r="T81" s="22" t="s">
        <v>402</v>
      </c>
      <c r="U81" s="22" t="s">
        <v>403</v>
      </c>
      <c r="V81" s="22" t="s">
        <v>83</v>
      </c>
      <c r="W81" s="22" t="s">
        <v>74</v>
      </c>
      <c r="X81" s="22"/>
      <c r="Y81" s="22" t="s">
        <v>84</v>
      </c>
      <c r="Z81" s="22"/>
    </row>
    <row r="82" s="6" customFormat="1" ht="225" spans="1:26">
      <c r="A82" s="22">
        <v>75</v>
      </c>
      <c r="B82" s="22" t="s">
        <v>64</v>
      </c>
      <c r="C82" s="22" t="s">
        <v>65</v>
      </c>
      <c r="D82" s="22" t="s">
        <v>394</v>
      </c>
      <c r="E82" s="27" t="s">
        <v>418</v>
      </c>
      <c r="F82" s="22" t="s">
        <v>226</v>
      </c>
      <c r="G82" s="22" t="s">
        <v>246</v>
      </c>
      <c r="H82" s="27" t="s">
        <v>396</v>
      </c>
      <c r="I82" s="22" t="s">
        <v>397</v>
      </c>
      <c r="J82" s="27">
        <v>20</v>
      </c>
      <c r="K82" s="54">
        <v>20</v>
      </c>
      <c r="L82" s="22"/>
      <c r="M82" s="22"/>
      <c r="N82" s="22" t="s">
        <v>398</v>
      </c>
      <c r="O82" s="22" t="s">
        <v>230</v>
      </c>
      <c r="P82" s="27" t="s">
        <v>419</v>
      </c>
      <c r="Q82" s="22" t="s">
        <v>420</v>
      </c>
      <c r="R82" s="22" t="s">
        <v>74</v>
      </c>
      <c r="S82" s="23" t="s">
        <v>401</v>
      </c>
      <c r="T82" s="22" t="s">
        <v>402</v>
      </c>
      <c r="U82" s="22" t="s">
        <v>403</v>
      </c>
      <c r="V82" s="22" t="s">
        <v>83</v>
      </c>
      <c r="W82" s="22" t="s">
        <v>74</v>
      </c>
      <c r="X82" s="22"/>
      <c r="Y82" s="22" t="s">
        <v>84</v>
      </c>
      <c r="Z82" s="22"/>
    </row>
    <row r="83" s="6" customFormat="1" ht="90" spans="1:26">
      <c r="A83" s="22">
        <v>76</v>
      </c>
      <c r="B83" s="22" t="s">
        <v>64</v>
      </c>
      <c r="C83" s="22" t="s">
        <v>65</v>
      </c>
      <c r="D83" s="22" t="s">
        <v>394</v>
      </c>
      <c r="E83" s="27" t="s">
        <v>421</v>
      </c>
      <c r="F83" s="22" t="s">
        <v>277</v>
      </c>
      <c r="G83" s="22" t="s">
        <v>422</v>
      </c>
      <c r="H83" s="27" t="s">
        <v>396</v>
      </c>
      <c r="I83" s="22" t="s">
        <v>397</v>
      </c>
      <c r="J83" s="27">
        <v>30</v>
      </c>
      <c r="K83" s="54">
        <v>30</v>
      </c>
      <c r="L83" s="22"/>
      <c r="M83" s="22"/>
      <c r="N83" s="22" t="s">
        <v>398</v>
      </c>
      <c r="O83" s="22" t="s">
        <v>230</v>
      </c>
      <c r="P83" s="27" t="s">
        <v>423</v>
      </c>
      <c r="Q83" s="22" t="s">
        <v>424</v>
      </c>
      <c r="R83" s="22" t="s">
        <v>74</v>
      </c>
      <c r="S83" s="23" t="s">
        <v>401</v>
      </c>
      <c r="T83" s="22" t="s">
        <v>402</v>
      </c>
      <c r="U83" s="22" t="s">
        <v>403</v>
      </c>
      <c r="V83" s="22" t="s">
        <v>83</v>
      </c>
      <c r="W83" s="22" t="s">
        <v>74</v>
      </c>
      <c r="X83" s="22"/>
      <c r="Y83" s="22" t="s">
        <v>84</v>
      </c>
      <c r="Z83" s="22"/>
    </row>
    <row r="84" s="6" customFormat="1" ht="225" spans="1:26">
      <c r="A84" s="22">
        <v>77</v>
      </c>
      <c r="B84" s="22" t="s">
        <v>64</v>
      </c>
      <c r="C84" s="22" t="s">
        <v>65</v>
      </c>
      <c r="D84" s="22" t="s">
        <v>394</v>
      </c>
      <c r="E84" s="27" t="s">
        <v>425</v>
      </c>
      <c r="F84" s="22" t="s">
        <v>226</v>
      </c>
      <c r="G84" s="22" t="s">
        <v>426</v>
      </c>
      <c r="H84" s="27" t="s">
        <v>396</v>
      </c>
      <c r="I84" s="22" t="s">
        <v>397</v>
      </c>
      <c r="J84" s="27">
        <v>22</v>
      </c>
      <c r="K84" s="54">
        <v>22</v>
      </c>
      <c r="L84" s="22"/>
      <c r="M84" s="22"/>
      <c r="N84" s="22" t="s">
        <v>398</v>
      </c>
      <c r="O84" s="22" t="s">
        <v>230</v>
      </c>
      <c r="P84" s="27" t="s">
        <v>427</v>
      </c>
      <c r="Q84" s="22" t="s">
        <v>428</v>
      </c>
      <c r="R84" s="22" t="s">
        <v>74</v>
      </c>
      <c r="S84" s="23" t="s">
        <v>401</v>
      </c>
      <c r="T84" s="22" t="s">
        <v>402</v>
      </c>
      <c r="U84" s="22" t="s">
        <v>403</v>
      </c>
      <c r="V84" s="22" t="s">
        <v>83</v>
      </c>
      <c r="W84" s="22" t="s">
        <v>74</v>
      </c>
      <c r="X84" s="22"/>
      <c r="Y84" s="22" t="s">
        <v>84</v>
      </c>
      <c r="Z84" s="22"/>
    </row>
    <row r="85" s="6" customFormat="1" ht="157.5" spans="1:26">
      <c r="A85" s="22">
        <v>78</v>
      </c>
      <c r="B85" s="22" t="s">
        <v>64</v>
      </c>
      <c r="C85" s="22" t="s">
        <v>65</v>
      </c>
      <c r="D85" s="22" t="s">
        <v>394</v>
      </c>
      <c r="E85" s="27" t="s">
        <v>429</v>
      </c>
      <c r="F85" s="22" t="s">
        <v>286</v>
      </c>
      <c r="G85" s="22" t="s">
        <v>430</v>
      </c>
      <c r="H85" s="27" t="s">
        <v>396</v>
      </c>
      <c r="I85" s="22" t="s">
        <v>397</v>
      </c>
      <c r="J85" s="27">
        <v>38</v>
      </c>
      <c r="K85" s="54">
        <v>34</v>
      </c>
      <c r="L85" s="22"/>
      <c r="M85" s="22"/>
      <c r="N85" s="22" t="s">
        <v>398</v>
      </c>
      <c r="O85" s="22" t="s">
        <v>230</v>
      </c>
      <c r="P85" s="27" t="s">
        <v>431</v>
      </c>
      <c r="Q85" s="22" t="s">
        <v>432</v>
      </c>
      <c r="R85" s="22" t="s">
        <v>74</v>
      </c>
      <c r="S85" s="23" t="s">
        <v>401</v>
      </c>
      <c r="T85" s="22" t="s">
        <v>402</v>
      </c>
      <c r="U85" s="22" t="s">
        <v>403</v>
      </c>
      <c r="V85" s="22" t="s">
        <v>83</v>
      </c>
      <c r="W85" s="22" t="s">
        <v>74</v>
      </c>
      <c r="X85" s="22"/>
      <c r="Y85" s="22" t="s">
        <v>84</v>
      </c>
      <c r="Z85" s="22"/>
    </row>
    <row r="86" s="6" customFormat="1" ht="135" spans="1:26">
      <c r="A86" s="22">
        <v>79</v>
      </c>
      <c r="B86" s="22" t="s">
        <v>64</v>
      </c>
      <c r="C86" s="22" t="s">
        <v>65</v>
      </c>
      <c r="D86" s="22" t="s">
        <v>394</v>
      </c>
      <c r="E86" s="22" t="s">
        <v>433</v>
      </c>
      <c r="F86" s="22" t="s">
        <v>96</v>
      </c>
      <c r="G86" s="22" t="s">
        <v>434</v>
      </c>
      <c r="H86" s="27" t="s">
        <v>396</v>
      </c>
      <c r="I86" s="22" t="s">
        <v>397</v>
      </c>
      <c r="J86" s="27">
        <v>30</v>
      </c>
      <c r="K86" s="54">
        <v>30</v>
      </c>
      <c r="L86" s="22"/>
      <c r="M86" s="22"/>
      <c r="N86" s="22" t="s">
        <v>398</v>
      </c>
      <c r="O86" s="22" t="s">
        <v>230</v>
      </c>
      <c r="P86" s="27" t="s">
        <v>435</v>
      </c>
      <c r="Q86" s="22" t="s">
        <v>436</v>
      </c>
      <c r="R86" s="22" t="s">
        <v>74</v>
      </c>
      <c r="S86" s="23" t="s">
        <v>401</v>
      </c>
      <c r="T86" s="22" t="s">
        <v>402</v>
      </c>
      <c r="U86" s="22" t="s">
        <v>403</v>
      </c>
      <c r="V86" s="22" t="s">
        <v>83</v>
      </c>
      <c r="W86" s="22" t="s">
        <v>74</v>
      </c>
      <c r="X86" s="22"/>
      <c r="Y86" s="22" t="s">
        <v>84</v>
      </c>
      <c r="Z86" s="22"/>
    </row>
    <row r="87" s="7" customFormat="1" ht="67.5" spans="1:26">
      <c r="A87" s="22">
        <v>80</v>
      </c>
      <c r="B87" s="22" t="s">
        <v>64</v>
      </c>
      <c r="C87" s="22" t="s">
        <v>65</v>
      </c>
      <c r="D87" s="22" t="s">
        <v>394</v>
      </c>
      <c r="E87" s="22" t="s">
        <v>437</v>
      </c>
      <c r="F87" s="22" t="s">
        <v>96</v>
      </c>
      <c r="G87" s="22" t="s">
        <v>438</v>
      </c>
      <c r="H87" s="27" t="s">
        <v>396</v>
      </c>
      <c r="I87" s="22" t="s">
        <v>397</v>
      </c>
      <c r="J87" s="22">
        <v>36</v>
      </c>
      <c r="K87" s="54">
        <v>36</v>
      </c>
      <c r="L87" s="22"/>
      <c r="M87" s="22"/>
      <c r="N87" s="22" t="s">
        <v>398</v>
      </c>
      <c r="O87" s="22" t="s">
        <v>230</v>
      </c>
      <c r="P87" s="22" t="s">
        <v>439</v>
      </c>
      <c r="Q87" s="22" t="s">
        <v>440</v>
      </c>
      <c r="R87" s="22" t="s">
        <v>74</v>
      </c>
      <c r="S87" s="23" t="s">
        <v>401</v>
      </c>
      <c r="T87" s="22" t="s">
        <v>402</v>
      </c>
      <c r="U87" s="22" t="s">
        <v>403</v>
      </c>
      <c r="V87" s="33" t="s">
        <v>83</v>
      </c>
      <c r="W87" s="22" t="s">
        <v>74</v>
      </c>
      <c r="X87" s="22"/>
      <c r="Y87" s="22" t="s">
        <v>84</v>
      </c>
      <c r="Z87" s="22"/>
    </row>
    <row r="88" s="7" customFormat="1" ht="67.5" spans="1:26">
      <c r="A88" s="22">
        <v>81</v>
      </c>
      <c r="B88" s="22" t="s">
        <v>64</v>
      </c>
      <c r="C88" s="22" t="s">
        <v>65</v>
      </c>
      <c r="D88" s="22" t="s">
        <v>394</v>
      </c>
      <c r="E88" s="22" t="s">
        <v>441</v>
      </c>
      <c r="F88" s="22" t="s">
        <v>286</v>
      </c>
      <c r="G88" s="22" t="s">
        <v>430</v>
      </c>
      <c r="H88" s="27" t="s">
        <v>396</v>
      </c>
      <c r="I88" s="22" t="s">
        <v>397</v>
      </c>
      <c r="J88" s="22">
        <v>61</v>
      </c>
      <c r="K88" s="54">
        <v>55</v>
      </c>
      <c r="L88" s="22"/>
      <c r="M88" s="22"/>
      <c r="N88" s="22" t="s">
        <v>398</v>
      </c>
      <c r="O88" s="22" t="s">
        <v>230</v>
      </c>
      <c r="P88" s="22" t="s">
        <v>442</v>
      </c>
      <c r="Q88" s="22" t="s">
        <v>443</v>
      </c>
      <c r="R88" s="22" t="s">
        <v>74</v>
      </c>
      <c r="S88" s="23" t="s">
        <v>401</v>
      </c>
      <c r="T88" s="22" t="s">
        <v>402</v>
      </c>
      <c r="U88" s="22" t="s">
        <v>403</v>
      </c>
      <c r="V88" s="33" t="s">
        <v>83</v>
      </c>
      <c r="W88" s="22" t="s">
        <v>74</v>
      </c>
      <c r="X88" s="22"/>
      <c r="Y88" s="22" t="s">
        <v>84</v>
      </c>
      <c r="Z88" s="22"/>
    </row>
    <row r="89" s="7" customFormat="1" ht="337.5" spans="1:26">
      <c r="A89" s="22">
        <v>82</v>
      </c>
      <c r="B89" s="22" t="s">
        <v>64</v>
      </c>
      <c r="C89" s="22" t="s">
        <v>65</v>
      </c>
      <c r="D89" s="22" t="s">
        <v>394</v>
      </c>
      <c r="E89" s="22" t="s">
        <v>444</v>
      </c>
      <c r="F89" s="22" t="s">
        <v>277</v>
      </c>
      <c r="G89" s="22" t="s">
        <v>445</v>
      </c>
      <c r="H89" s="27" t="s">
        <v>396</v>
      </c>
      <c r="I89" s="22" t="s">
        <v>397</v>
      </c>
      <c r="J89" s="22">
        <v>50</v>
      </c>
      <c r="K89" s="54">
        <v>50</v>
      </c>
      <c r="L89" s="22"/>
      <c r="M89" s="22"/>
      <c r="N89" s="22" t="s">
        <v>398</v>
      </c>
      <c r="O89" s="22" t="s">
        <v>230</v>
      </c>
      <c r="P89" s="22" t="s">
        <v>446</v>
      </c>
      <c r="Q89" s="22" t="s">
        <v>447</v>
      </c>
      <c r="R89" s="22" t="s">
        <v>74</v>
      </c>
      <c r="S89" s="23" t="s">
        <v>401</v>
      </c>
      <c r="T89" s="22" t="s">
        <v>402</v>
      </c>
      <c r="U89" s="22" t="s">
        <v>403</v>
      </c>
      <c r="V89" s="33" t="s">
        <v>83</v>
      </c>
      <c r="W89" s="22" t="s">
        <v>74</v>
      </c>
      <c r="X89" s="22"/>
      <c r="Y89" s="22" t="s">
        <v>84</v>
      </c>
      <c r="Z89" s="22"/>
    </row>
    <row r="90" s="7" customFormat="1" ht="180" spans="1:26">
      <c r="A90" s="22">
        <v>83</v>
      </c>
      <c r="B90" s="22" t="s">
        <v>64</v>
      </c>
      <c r="C90" s="22" t="s">
        <v>65</v>
      </c>
      <c r="D90" s="22" t="s">
        <v>394</v>
      </c>
      <c r="E90" s="22" t="s">
        <v>448</v>
      </c>
      <c r="F90" s="22" t="s">
        <v>96</v>
      </c>
      <c r="G90" s="22" t="s">
        <v>438</v>
      </c>
      <c r="H90" s="22" t="s">
        <v>449</v>
      </c>
      <c r="I90" s="22" t="s">
        <v>129</v>
      </c>
      <c r="J90" s="22">
        <v>181.95</v>
      </c>
      <c r="K90" s="22">
        <v>181.95</v>
      </c>
      <c r="L90" s="22"/>
      <c r="M90" s="22"/>
      <c r="N90" s="22"/>
      <c r="O90" s="22"/>
      <c r="P90" s="22" t="s">
        <v>450</v>
      </c>
      <c r="Q90" s="22" t="s">
        <v>451</v>
      </c>
      <c r="R90" s="22" t="s">
        <v>74</v>
      </c>
      <c r="S90" s="23" t="s">
        <v>401</v>
      </c>
      <c r="T90" s="22" t="s">
        <v>402</v>
      </c>
      <c r="U90" s="22" t="s">
        <v>403</v>
      </c>
      <c r="V90" s="33" t="s">
        <v>83</v>
      </c>
      <c r="W90" s="22" t="s">
        <v>74</v>
      </c>
      <c r="X90" s="22"/>
      <c r="Y90" s="22" t="s">
        <v>84</v>
      </c>
      <c r="Z90" s="22"/>
    </row>
    <row r="91" s="7" customFormat="1" ht="409.5" spans="1:26">
      <c r="A91" s="22">
        <v>84</v>
      </c>
      <c r="B91" s="22" t="s">
        <v>64</v>
      </c>
      <c r="C91" s="22" t="s">
        <v>65</v>
      </c>
      <c r="D91" s="22" t="s">
        <v>394</v>
      </c>
      <c r="E91" s="22" t="s">
        <v>452</v>
      </c>
      <c r="F91" s="22" t="s">
        <v>107</v>
      </c>
      <c r="G91" s="22" t="s">
        <v>453</v>
      </c>
      <c r="H91" s="22" t="s">
        <v>449</v>
      </c>
      <c r="I91" s="22" t="s">
        <v>129</v>
      </c>
      <c r="J91" s="22">
        <v>247.63</v>
      </c>
      <c r="K91" s="22">
        <v>247.63</v>
      </c>
      <c r="L91" s="22"/>
      <c r="M91" s="22"/>
      <c r="N91" s="22"/>
      <c r="O91" s="22"/>
      <c r="P91" s="22" t="s">
        <v>454</v>
      </c>
      <c r="Q91" s="22" t="s">
        <v>455</v>
      </c>
      <c r="R91" s="22" t="s">
        <v>74</v>
      </c>
      <c r="S91" s="23" t="s">
        <v>401</v>
      </c>
      <c r="T91" s="22" t="s">
        <v>402</v>
      </c>
      <c r="U91" s="22" t="s">
        <v>403</v>
      </c>
      <c r="V91" s="33" t="s">
        <v>83</v>
      </c>
      <c r="W91" s="22" t="s">
        <v>74</v>
      </c>
      <c r="X91" s="22"/>
      <c r="Y91" s="22" t="s">
        <v>84</v>
      </c>
      <c r="Z91" s="22"/>
    </row>
    <row r="92" s="7" customFormat="1" ht="90" spans="1:26">
      <c r="A92" s="22">
        <v>85</v>
      </c>
      <c r="B92" s="22" t="s">
        <v>64</v>
      </c>
      <c r="C92" s="22" t="s">
        <v>65</v>
      </c>
      <c r="D92" s="22" t="s">
        <v>394</v>
      </c>
      <c r="E92" s="22" t="s">
        <v>456</v>
      </c>
      <c r="F92" s="22" t="s">
        <v>107</v>
      </c>
      <c r="G92" s="22" t="s">
        <v>457</v>
      </c>
      <c r="H92" s="22" t="s">
        <v>449</v>
      </c>
      <c r="I92" s="22" t="s">
        <v>129</v>
      </c>
      <c r="J92" s="22">
        <v>13.8</v>
      </c>
      <c r="K92" s="22">
        <v>13.8</v>
      </c>
      <c r="L92" s="22"/>
      <c r="M92" s="22"/>
      <c r="N92" s="22"/>
      <c r="O92" s="22"/>
      <c r="P92" s="22" t="s">
        <v>458</v>
      </c>
      <c r="Q92" s="22" t="s">
        <v>459</v>
      </c>
      <c r="R92" s="22" t="s">
        <v>74</v>
      </c>
      <c r="S92" s="23" t="s">
        <v>401</v>
      </c>
      <c r="T92" s="22" t="s">
        <v>402</v>
      </c>
      <c r="U92" s="22" t="s">
        <v>403</v>
      </c>
      <c r="V92" s="33" t="s">
        <v>83</v>
      </c>
      <c r="W92" s="22" t="s">
        <v>74</v>
      </c>
      <c r="X92" s="22"/>
      <c r="Y92" s="22" t="s">
        <v>84</v>
      </c>
      <c r="Z92" s="22"/>
    </row>
    <row r="93" s="7" customFormat="1" ht="90" spans="1:26">
      <c r="A93" s="22">
        <v>86</v>
      </c>
      <c r="B93" s="22" t="s">
        <v>64</v>
      </c>
      <c r="C93" s="22" t="s">
        <v>65</v>
      </c>
      <c r="D93" s="22" t="s">
        <v>394</v>
      </c>
      <c r="E93" s="22" t="s">
        <v>460</v>
      </c>
      <c r="F93" s="22" t="s">
        <v>107</v>
      </c>
      <c r="G93" s="22" t="s">
        <v>461</v>
      </c>
      <c r="H93" s="22" t="s">
        <v>449</v>
      </c>
      <c r="I93" s="22" t="s">
        <v>129</v>
      </c>
      <c r="J93" s="22">
        <v>13.8</v>
      </c>
      <c r="K93" s="22">
        <v>13.8</v>
      </c>
      <c r="L93" s="22"/>
      <c r="M93" s="22"/>
      <c r="N93" s="22"/>
      <c r="O93" s="22"/>
      <c r="P93" s="22" t="s">
        <v>462</v>
      </c>
      <c r="Q93" s="22" t="s">
        <v>463</v>
      </c>
      <c r="R93" s="22" t="s">
        <v>74</v>
      </c>
      <c r="S93" s="23" t="s">
        <v>401</v>
      </c>
      <c r="T93" s="22" t="s">
        <v>402</v>
      </c>
      <c r="U93" s="22" t="s">
        <v>403</v>
      </c>
      <c r="V93" s="33" t="s">
        <v>83</v>
      </c>
      <c r="W93" s="22" t="s">
        <v>74</v>
      </c>
      <c r="X93" s="22"/>
      <c r="Y93" s="22" t="s">
        <v>84</v>
      </c>
      <c r="Z93" s="22"/>
    </row>
    <row r="94" s="7" customFormat="1" ht="90" spans="1:26">
      <c r="A94" s="22">
        <v>87</v>
      </c>
      <c r="B94" s="22" t="s">
        <v>64</v>
      </c>
      <c r="C94" s="22" t="s">
        <v>65</v>
      </c>
      <c r="D94" s="22" t="s">
        <v>394</v>
      </c>
      <c r="E94" s="22" t="s">
        <v>464</v>
      </c>
      <c r="F94" s="22" t="s">
        <v>189</v>
      </c>
      <c r="G94" s="22" t="s">
        <v>465</v>
      </c>
      <c r="H94" s="22" t="s">
        <v>449</v>
      </c>
      <c r="I94" s="22" t="s">
        <v>129</v>
      </c>
      <c r="J94" s="22">
        <v>14.78</v>
      </c>
      <c r="K94" s="22">
        <v>14.78</v>
      </c>
      <c r="L94" s="22"/>
      <c r="M94" s="22"/>
      <c r="N94" s="22"/>
      <c r="O94" s="22"/>
      <c r="P94" s="22" t="s">
        <v>466</v>
      </c>
      <c r="Q94" s="22" t="s">
        <v>467</v>
      </c>
      <c r="R94" s="22" t="s">
        <v>74</v>
      </c>
      <c r="S94" s="23" t="s">
        <v>401</v>
      </c>
      <c r="T94" s="22" t="s">
        <v>402</v>
      </c>
      <c r="U94" s="22" t="s">
        <v>403</v>
      </c>
      <c r="V94" s="33" t="s">
        <v>83</v>
      </c>
      <c r="W94" s="22" t="s">
        <v>74</v>
      </c>
      <c r="X94" s="22"/>
      <c r="Y94" s="22" t="s">
        <v>84</v>
      </c>
      <c r="Z94" s="22"/>
    </row>
    <row r="95" s="7" customFormat="1" ht="112.5" spans="1:26">
      <c r="A95" s="22">
        <v>88</v>
      </c>
      <c r="B95" s="22" t="s">
        <v>64</v>
      </c>
      <c r="C95" s="22" t="s">
        <v>65</v>
      </c>
      <c r="D95" s="22" t="s">
        <v>394</v>
      </c>
      <c r="E95" s="22" t="s">
        <v>468</v>
      </c>
      <c r="F95" s="22" t="s">
        <v>189</v>
      </c>
      <c r="G95" s="22" t="s">
        <v>469</v>
      </c>
      <c r="H95" s="22" t="s">
        <v>449</v>
      </c>
      <c r="I95" s="22" t="s">
        <v>129</v>
      </c>
      <c r="J95" s="22">
        <v>27.68</v>
      </c>
      <c r="K95" s="22">
        <v>27.68</v>
      </c>
      <c r="L95" s="22"/>
      <c r="M95" s="22"/>
      <c r="N95" s="22"/>
      <c r="O95" s="22"/>
      <c r="P95" s="22" t="s">
        <v>470</v>
      </c>
      <c r="Q95" s="22" t="s">
        <v>471</v>
      </c>
      <c r="R95" s="22" t="s">
        <v>74</v>
      </c>
      <c r="S95" s="23" t="s">
        <v>401</v>
      </c>
      <c r="T95" s="22" t="s">
        <v>402</v>
      </c>
      <c r="U95" s="22" t="s">
        <v>403</v>
      </c>
      <c r="V95" s="33" t="s">
        <v>83</v>
      </c>
      <c r="W95" s="22" t="s">
        <v>74</v>
      </c>
      <c r="X95" s="22"/>
      <c r="Y95" s="22" t="s">
        <v>84</v>
      </c>
      <c r="Z95" s="22"/>
    </row>
    <row r="96" s="7" customFormat="1" ht="90" spans="1:26">
      <c r="A96" s="22">
        <v>89</v>
      </c>
      <c r="B96" s="22" t="s">
        <v>64</v>
      </c>
      <c r="C96" s="22" t="s">
        <v>65</v>
      </c>
      <c r="D96" s="22" t="s">
        <v>394</v>
      </c>
      <c r="E96" s="22" t="s">
        <v>472</v>
      </c>
      <c r="F96" s="22" t="s">
        <v>259</v>
      </c>
      <c r="G96" s="22" t="s">
        <v>473</v>
      </c>
      <c r="H96" s="22" t="s">
        <v>449</v>
      </c>
      <c r="I96" s="22" t="s">
        <v>129</v>
      </c>
      <c r="J96" s="22">
        <v>11.49</v>
      </c>
      <c r="K96" s="22">
        <v>11.49</v>
      </c>
      <c r="L96" s="22"/>
      <c r="M96" s="22"/>
      <c r="N96" s="22"/>
      <c r="O96" s="22"/>
      <c r="P96" s="22" t="s">
        <v>474</v>
      </c>
      <c r="Q96" s="22" t="s">
        <v>475</v>
      </c>
      <c r="R96" s="22" t="s">
        <v>74</v>
      </c>
      <c r="S96" s="23" t="s">
        <v>401</v>
      </c>
      <c r="T96" s="22" t="s">
        <v>402</v>
      </c>
      <c r="U96" s="22" t="s">
        <v>403</v>
      </c>
      <c r="V96" s="22" t="s">
        <v>83</v>
      </c>
      <c r="W96" s="22" t="s">
        <v>74</v>
      </c>
      <c r="X96" s="22"/>
      <c r="Y96" s="22" t="s">
        <v>84</v>
      </c>
      <c r="Z96" s="22"/>
    </row>
    <row r="97" s="6" customFormat="1" ht="225" spans="1:26">
      <c r="A97" s="22">
        <v>90</v>
      </c>
      <c r="B97" s="22" t="s">
        <v>64</v>
      </c>
      <c r="C97" s="22" t="s">
        <v>65</v>
      </c>
      <c r="D97" s="22" t="s">
        <v>394</v>
      </c>
      <c r="E97" s="22" t="s">
        <v>476</v>
      </c>
      <c r="F97" s="22" t="s">
        <v>306</v>
      </c>
      <c r="G97" s="22" t="s">
        <v>477</v>
      </c>
      <c r="H97" s="22" t="s">
        <v>449</v>
      </c>
      <c r="I97" s="22" t="s">
        <v>129</v>
      </c>
      <c r="J97" s="22">
        <v>29.31</v>
      </c>
      <c r="K97" s="22">
        <v>29.31</v>
      </c>
      <c r="L97" s="22"/>
      <c r="M97" s="22"/>
      <c r="N97" s="22"/>
      <c r="O97" s="22"/>
      <c r="P97" s="22" t="s">
        <v>478</v>
      </c>
      <c r="Q97" s="22" t="s">
        <v>479</v>
      </c>
      <c r="R97" s="22" t="s">
        <v>74</v>
      </c>
      <c r="S97" s="23" t="s">
        <v>401</v>
      </c>
      <c r="T97" s="22" t="s">
        <v>402</v>
      </c>
      <c r="U97" s="22" t="s">
        <v>403</v>
      </c>
      <c r="V97" s="22" t="s">
        <v>83</v>
      </c>
      <c r="W97" s="22" t="s">
        <v>74</v>
      </c>
      <c r="X97" s="22"/>
      <c r="Y97" s="22" t="s">
        <v>84</v>
      </c>
      <c r="Z97" s="22"/>
    </row>
    <row r="98" s="6" customFormat="1" ht="409.5" spans="1:26">
      <c r="A98" s="22">
        <v>91</v>
      </c>
      <c r="B98" s="22" t="s">
        <v>64</v>
      </c>
      <c r="C98" s="22" t="s">
        <v>65</v>
      </c>
      <c r="D98" s="22" t="s">
        <v>394</v>
      </c>
      <c r="E98" s="22" t="s">
        <v>480</v>
      </c>
      <c r="F98" s="38" t="s">
        <v>96</v>
      </c>
      <c r="G98" s="38" t="s">
        <v>481</v>
      </c>
      <c r="H98" s="38" t="s">
        <v>482</v>
      </c>
      <c r="I98" s="38" t="s">
        <v>483</v>
      </c>
      <c r="J98" s="38" t="s">
        <v>484</v>
      </c>
      <c r="K98" s="38" t="s">
        <v>484</v>
      </c>
      <c r="L98" s="38"/>
      <c r="M98" s="38"/>
      <c r="N98" s="38"/>
      <c r="O98" s="38"/>
      <c r="P98" s="22" t="s">
        <v>485</v>
      </c>
      <c r="Q98" s="38"/>
      <c r="R98" s="38" t="s">
        <v>74</v>
      </c>
      <c r="S98" s="57" t="s">
        <v>401</v>
      </c>
      <c r="T98" s="38" t="s">
        <v>402</v>
      </c>
      <c r="U98" s="38" t="s">
        <v>486</v>
      </c>
      <c r="V98" s="22" t="s">
        <v>77</v>
      </c>
      <c r="W98" s="38"/>
      <c r="X98" s="38" t="s">
        <v>74</v>
      </c>
      <c r="Y98" s="22" t="s">
        <v>487</v>
      </c>
      <c r="Z98" s="38"/>
    </row>
    <row r="99" s="6" customFormat="1" ht="45" spans="1:26">
      <c r="A99" s="22">
        <v>92</v>
      </c>
      <c r="B99" s="22" t="s">
        <v>64</v>
      </c>
      <c r="C99" s="22" t="s">
        <v>65</v>
      </c>
      <c r="D99" s="22" t="s">
        <v>394</v>
      </c>
      <c r="E99" s="22" t="s">
        <v>488</v>
      </c>
      <c r="F99" s="38" t="s">
        <v>96</v>
      </c>
      <c r="G99" s="38" t="s">
        <v>150</v>
      </c>
      <c r="H99" s="38" t="s">
        <v>482</v>
      </c>
      <c r="I99" s="38" t="s">
        <v>483</v>
      </c>
      <c r="J99" s="38" t="s">
        <v>489</v>
      </c>
      <c r="K99" s="38" t="s">
        <v>489</v>
      </c>
      <c r="L99" s="38"/>
      <c r="M99" s="38"/>
      <c r="N99" s="38"/>
      <c r="O99" s="38"/>
      <c r="P99" s="22" t="s">
        <v>490</v>
      </c>
      <c r="Q99" s="38"/>
      <c r="R99" s="38" t="s">
        <v>74</v>
      </c>
      <c r="S99" s="57" t="s">
        <v>401</v>
      </c>
      <c r="T99" s="38" t="s">
        <v>402</v>
      </c>
      <c r="U99" s="38" t="s">
        <v>491</v>
      </c>
      <c r="V99" s="22" t="s">
        <v>77</v>
      </c>
      <c r="W99" s="57"/>
      <c r="X99" s="38" t="s">
        <v>74</v>
      </c>
      <c r="Y99" s="22" t="s">
        <v>487</v>
      </c>
      <c r="Z99" s="38"/>
    </row>
    <row r="100" s="6" customFormat="1" ht="337.5" spans="1:26">
      <c r="A100" s="22">
        <v>93</v>
      </c>
      <c r="B100" s="22" t="s">
        <v>64</v>
      </c>
      <c r="C100" s="33" t="s">
        <v>65</v>
      </c>
      <c r="D100" s="33" t="s">
        <v>394</v>
      </c>
      <c r="E100" s="33" t="s">
        <v>492</v>
      </c>
      <c r="F100" s="46" t="s">
        <v>96</v>
      </c>
      <c r="G100" s="46" t="s">
        <v>157</v>
      </c>
      <c r="H100" s="46" t="s">
        <v>482</v>
      </c>
      <c r="I100" s="46" t="s">
        <v>483</v>
      </c>
      <c r="J100" s="46">
        <v>134.84</v>
      </c>
      <c r="K100" s="46" t="s">
        <v>493</v>
      </c>
      <c r="L100" s="46"/>
      <c r="M100" s="46"/>
      <c r="N100" s="46"/>
      <c r="O100" s="46"/>
      <c r="P100" s="33" t="s">
        <v>494</v>
      </c>
      <c r="Q100" s="46"/>
      <c r="R100" s="46" t="s">
        <v>74</v>
      </c>
      <c r="S100" s="58" t="s">
        <v>401</v>
      </c>
      <c r="T100" s="46" t="s">
        <v>402</v>
      </c>
      <c r="U100" s="46" t="s">
        <v>495</v>
      </c>
      <c r="V100" s="33" t="s">
        <v>77</v>
      </c>
      <c r="W100" s="58"/>
      <c r="X100" s="46" t="s">
        <v>74</v>
      </c>
      <c r="Y100" s="33" t="s">
        <v>487</v>
      </c>
      <c r="Z100" s="46"/>
    </row>
    <row r="101" s="5" customFormat="1" ht="45" spans="1:26">
      <c r="A101" s="22">
        <v>94</v>
      </c>
      <c r="B101" s="22" t="s">
        <v>64</v>
      </c>
      <c r="C101" s="22" t="s">
        <v>65</v>
      </c>
      <c r="D101" s="22" t="s">
        <v>394</v>
      </c>
      <c r="E101" s="22" t="s">
        <v>496</v>
      </c>
      <c r="F101" s="38" t="s">
        <v>189</v>
      </c>
      <c r="G101" s="46" t="s">
        <v>497</v>
      </c>
      <c r="H101" s="47" t="s">
        <v>498</v>
      </c>
      <c r="I101" s="47" t="s">
        <v>483</v>
      </c>
      <c r="J101" s="38" t="s">
        <v>499</v>
      </c>
      <c r="K101" s="38" t="s">
        <v>499</v>
      </c>
      <c r="L101" s="46"/>
      <c r="M101" s="38"/>
      <c r="N101" s="46"/>
      <c r="O101" s="46"/>
      <c r="P101" s="22" t="s">
        <v>500</v>
      </c>
      <c r="Q101" s="38"/>
      <c r="R101" s="38" t="s">
        <v>74</v>
      </c>
      <c r="S101" s="58" t="s">
        <v>401</v>
      </c>
      <c r="T101" s="38" t="s">
        <v>402</v>
      </c>
      <c r="U101" s="38" t="s">
        <v>501</v>
      </c>
      <c r="V101" s="22" t="s">
        <v>77</v>
      </c>
      <c r="W101" s="57"/>
      <c r="X101" s="46" t="s">
        <v>74</v>
      </c>
      <c r="Y101" s="22" t="s">
        <v>487</v>
      </c>
      <c r="Z101" s="46"/>
    </row>
    <row r="102" s="5" customFormat="1" ht="45" spans="1:26">
      <c r="A102" s="22">
        <v>95</v>
      </c>
      <c r="B102" s="22" t="s">
        <v>64</v>
      </c>
      <c r="C102" s="22" t="s">
        <v>65</v>
      </c>
      <c r="D102" s="22" t="s">
        <v>394</v>
      </c>
      <c r="E102" s="22" t="s">
        <v>502</v>
      </c>
      <c r="F102" s="38" t="s">
        <v>334</v>
      </c>
      <c r="G102" s="46" t="s">
        <v>503</v>
      </c>
      <c r="H102" s="47" t="s">
        <v>504</v>
      </c>
      <c r="I102" s="47" t="s">
        <v>483</v>
      </c>
      <c r="J102" s="38" t="s">
        <v>505</v>
      </c>
      <c r="K102" s="38" t="s">
        <v>505</v>
      </c>
      <c r="L102" s="46"/>
      <c r="M102" s="38"/>
      <c r="N102" s="46"/>
      <c r="O102" s="46"/>
      <c r="P102" s="22" t="s">
        <v>506</v>
      </c>
      <c r="Q102" s="38"/>
      <c r="R102" s="38" t="s">
        <v>74</v>
      </c>
      <c r="S102" s="58" t="s">
        <v>401</v>
      </c>
      <c r="T102" s="38" t="s">
        <v>402</v>
      </c>
      <c r="U102" s="38" t="s">
        <v>507</v>
      </c>
      <c r="V102" s="22" t="s">
        <v>77</v>
      </c>
      <c r="W102" s="57"/>
      <c r="X102" s="46" t="s">
        <v>74</v>
      </c>
      <c r="Y102" s="22" t="s">
        <v>487</v>
      </c>
      <c r="Z102" s="46"/>
    </row>
    <row r="103" s="5" customFormat="1" ht="45" spans="1:26">
      <c r="A103" s="22">
        <v>96</v>
      </c>
      <c r="B103" s="22" t="s">
        <v>64</v>
      </c>
      <c r="C103" s="22" t="s">
        <v>65</v>
      </c>
      <c r="D103" s="22" t="s">
        <v>394</v>
      </c>
      <c r="E103" s="22" t="s">
        <v>508</v>
      </c>
      <c r="F103" s="38" t="s">
        <v>286</v>
      </c>
      <c r="G103" s="38" t="s">
        <v>509</v>
      </c>
      <c r="H103" s="47" t="s">
        <v>498</v>
      </c>
      <c r="I103" s="47" t="s">
        <v>483</v>
      </c>
      <c r="J103" s="38" t="s">
        <v>510</v>
      </c>
      <c r="K103" s="38" t="s">
        <v>510</v>
      </c>
      <c r="L103" s="38"/>
      <c r="M103" s="38"/>
      <c r="N103" s="38"/>
      <c r="O103" s="46"/>
      <c r="P103" s="22" t="s">
        <v>511</v>
      </c>
      <c r="Q103" s="38"/>
      <c r="R103" s="38" t="s">
        <v>74</v>
      </c>
      <c r="S103" s="58" t="s">
        <v>401</v>
      </c>
      <c r="T103" s="38" t="s">
        <v>402</v>
      </c>
      <c r="U103" s="38" t="s">
        <v>512</v>
      </c>
      <c r="V103" s="22" t="s">
        <v>77</v>
      </c>
      <c r="W103" s="57"/>
      <c r="X103" s="46" t="s">
        <v>74</v>
      </c>
      <c r="Y103" s="22" t="s">
        <v>487</v>
      </c>
      <c r="Z103" s="38"/>
    </row>
    <row r="104" s="5" customFormat="1" ht="90" spans="1:26">
      <c r="A104" s="22">
        <v>97</v>
      </c>
      <c r="B104" s="22" t="s">
        <v>64</v>
      </c>
      <c r="C104" s="22" t="s">
        <v>65</v>
      </c>
      <c r="D104" s="22" t="s">
        <v>394</v>
      </c>
      <c r="E104" s="22" t="s">
        <v>513</v>
      </c>
      <c r="F104" s="38" t="s">
        <v>277</v>
      </c>
      <c r="G104" s="46"/>
      <c r="H104" s="47" t="s">
        <v>482</v>
      </c>
      <c r="I104" s="47" t="s">
        <v>483</v>
      </c>
      <c r="J104" s="38" t="s">
        <v>514</v>
      </c>
      <c r="K104" s="38" t="s">
        <v>514</v>
      </c>
      <c r="L104" s="46"/>
      <c r="M104" s="38"/>
      <c r="N104" s="46"/>
      <c r="O104" s="46"/>
      <c r="P104" s="22" t="s">
        <v>515</v>
      </c>
      <c r="Q104" s="38"/>
      <c r="R104" s="38" t="s">
        <v>74</v>
      </c>
      <c r="S104" s="58" t="s">
        <v>401</v>
      </c>
      <c r="T104" s="38" t="s">
        <v>402</v>
      </c>
      <c r="U104" s="38" t="s">
        <v>516</v>
      </c>
      <c r="V104" s="22" t="s">
        <v>77</v>
      </c>
      <c r="W104" s="57"/>
      <c r="X104" s="46" t="s">
        <v>74</v>
      </c>
      <c r="Y104" s="22" t="s">
        <v>487</v>
      </c>
      <c r="Z104" s="46"/>
    </row>
    <row r="105" s="5" customFormat="1" ht="112.5" spans="1:26">
      <c r="A105" s="22">
        <v>98</v>
      </c>
      <c r="B105" s="22" t="s">
        <v>64</v>
      </c>
      <c r="C105" s="22" t="s">
        <v>65</v>
      </c>
      <c r="D105" s="22" t="s">
        <v>394</v>
      </c>
      <c r="E105" s="22" t="s">
        <v>517</v>
      </c>
      <c r="F105" s="38" t="s">
        <v>68</v>
      </c>
      <c r="G105" s="38" t="s">
        <v>86</v>
      </c>
      <c r="H105" s="47" t="s">
        <v>498</v>
      </c>
      <c r="I105" s="47" t="s">
        <v>483</v>
      </c>
      <c r="J105" s="38" t="s">
        <v>518</v>
      </c>
      <c r="K105" s="38" t="s">
        <v>518</v>
      </c>
      <c r="L105" s="38"/>
      <c r="M105" s="38"/>
      <c r="N105" s="38"/>
      <c r="O105" s="46"/>
      <c r="P105" s="22" t="s">
        <v>519</v>
      </c>
      <c r="Q105" s="38"/>
      <c r="R105" s="38" t="s">
        <v>74</v>
      </c>
      <c r="S105" s="58" t="s">
        <v>401</v>
      </c>
      <c r="T105" s="38" t="s">
        <v>402</v>
      </c>
      <c r="U105" s="38" t="s">
        <v>520</v>
      </c>
      <c r="V105" s="22" t="s">
        <v>77</v>
      </c>
      <c r="W105" s="57"/>
      <c r="X105" s="46" t="s">
        <v>74</v>
      </c>
      <c r="Y105" s="22" t="s">
        <v>487</v>
      </c>
      <c r="Z105" s="38"/>
    </row>
    <row r="106" s="5" customFormat="1" ht="90" spans="1:26">
      <c r="A106" s="22">
        <v>99</v>
      </c>
      <c r="B106" s="22" t="s">
        <v>64</v>
      </c>
      <c r="C106" s="22" t="s">
        <v>65</v>
      </c>
      <c r="D106" s="22" t="s">
        <v>394</v>
      </c>
      <c r="E106" s="22" t="s">
        <v>521</v>
      </c>
      <c r="F106" s="38" t="s">
        <v>68</v>
      </c>
      <c r="G106" s="38" t="s">
        <v>522</v>
      </c>
      <c r="H106" s="47" t="s">
        <v>498</v>
      </c>
      <c r="I106" s="47" t="s">
        <v>483</v>
      </c>
      <c r="J106" s="38" t="s">
        <v>523</v>
      </c>
      <c r="K106" s="38" t="s">
        <v>523</v>
      </c>
      <c r="L106" s="38"/>
      <c r="M106" s="38"/>
      <c r="N106" s="38"/>
      <c r="O106" s="46"/>
      <c r="P106" s="22" t="s">
        <v>524</v>
      </c>
      <c r="Q106" s="38"/>
      <c r="R106" s="38" t="s">
        <v>74</v>
      </c>
      <c r="S106" s="58" t="s">
        <v>401</v>
      </c>
      <c r="T106" s="38" t="s">
        <v>402</v>
      </c>
      <c r="U106" s="38" t="s">
        <v>525</v>
      </c>
      <c r="V106" s="22" t="s">
        <v>77</v>
      </c>
      <c r="W106" s="57"/>
      <c r="X106" s="46" t="s">
        <v>74</v>
      </c>
      <c r="Y106" s="22" t="s">
        <v>487</v>
      </c>
      <c r="Z106" s="38"/>
    </row>
    <row r="107" s="5" customFormat="1" ht="45" spans="1:26">
      <c r="A107" s="22">
        <v>100</v>
      </c>
      <c r="B107" s="22" t="s">
        <v>64</v>
      </c>
      <c r="C107" s="44" t="s">
        <v>65</v>
      </c>
      <c r="D107" s="22" t="s">
        <v>394</v>
      </c>
      <c r="E107" s="33" t="s">
        <v>526</v>
      </c>
      <c r="F107" s="48" t="s">
        <v>107</v>
      </c>
      <c r="G107" s="46" t="s">
        <v>457</v>
      </c>
      <c r="H107" s="48" t="s">
        <v>527</v>
      </c>
      <c r="I107" s="48" t="s">
        <v>528</v>
      </c>
      <c r="J107" s="46" t="s">
        <v>529</v>
      </c>
      <c r="K107" s="46" t="s">
        <v>529</v>
      </c>
      <c r="L107" s="46"/>
      <c r="M107" s="46"/>
      <c r="N107" s="46"/>
      <c r="O107" s="46"/>
      <c r="P107" s="33" t="s">
        <v>530</v>
      </c>
      <c r="Q107" s="46"/>
      <c r="R107" s="46" t="s">
        <v>74</v>
      </c>
      <c r="S107" s="58" t="s">
        <v>401</v>
      </c>
      <c r="T107" s="46" t="s">
        <v>402</v>
      </c>
      <c r="U107" s="46" t="s">
        <v>531</v>
      </c>
      <c r="V107" s="33" t="s">
        <v>77</v>
      </c>
      <c r="W107" s="58"/>
      <c r="X107" s="46" t="s">
        <v>74</v>
      </c>
      <c r="Y107" s="33" t="s">
        <v>487</v>
      </c>
      <c r="Z107" s="46"/>
    </row>
    <row r="108" s="5" customFormat="1" ht="90" spans="1:26">
      <c r="A108" s="22">
        <v>101</v>
      </c>
      <c r="B108" s="22" t="s">
        <v>64</v>
      </c>
      <c r="C108" s="47" t="s">
        <v>65</v>
      </c>
      <c r="D108" s="22" t="s">
        <v>532</v>
      </c>
      <c r="E108" s="22" t="s">
        <v>533</v>
      </c>
      <c r="F108" s="22" t="s">
        <v>189</v>
      </c>
      <c r="G108" s="22" t="s">
        <v>196</v>
      </c>
      <c r="H108" s="49">
        <v>45383</v>
      </c>
      <c r="I108" s="49">
        <v>45657</v>
      </c>
      <c r="J108" s="27">
        <v>16</v>
      </c>
      <c r="K108" s="27">
        <v>16</v>
      </c>
      <c r="L108" s="22"/>
      <c r="M108" s="22"/>
      <c r="N108" s="22"/>
      <c r="O108" s="22"/>
      <c r="P108" s="36" t="s">
        <v>534</v>
      </c>
      <c r="Q108" s="22" t="s">
        <v>535</v>
      </c>
      <c r="R108" s="22" t="s">
        <v>102</v>
      </c>
      <c r="S108" s="23" t="s">
        <v>401</v>
      </c>
      <c r="T108" s="22" t="s">
        <v>402</v>
      </c>
      <c r="U108" s="22">
        <v>13978233456</v>
      </c>
      <c r="V108" s="22" t="s">
        <v>77</v>
      </c>
      <c r="W108" s="22"/>
      <c r="X108" s="22" t="s">
        <v>74</v>
      </c>
      <c r="Y108" s="22" t="s">
        <v>487</v>
      </c>
      <c r="Z108" s="22"/>
    </row>
    <row r="109" s="5" customFormat="1" ht="90" spans="1:26">
      <c r="A109" s="22">
        <v>102</v>
      </c>
      <c r="B109" s="22" t="s">
        <v>64</v>
      </c>
      <c r="C109" s="48" t="s">
        <v>65</v>
      </c>
      <c r="D109" s="33" t="s">
        <v>532</v>
      </c>
      <c r="E109" s="50" t="s">
        <v>536</v>
      </c>
      <c r="F109" s="51" t="s">
        <v>160</v>
      </c>
      <c r="G109" s="50" t="s">
        <v>351</v>
      </c>
      <c r="H109" s="52">
        <v>45383</v>
      </c>
      <c r="I109" s="52">
        <v>45657</v>
      </c>
      <c r="J109" s="55">
        <v>9</v>
      </c>
      <c r="K109" s="55">
        <v>9</v>
      </c>
      <c r="L109" s="50"/>
      <c r="M109" s="50"/>
      <c r="N109" s="50"/>
      <c r="O109" s="50"/>
      <c r="P109" s="55" t="s">
        <v>537</v>
      </c>
      <c r="Q109" s="50" t="s">
        <v>538</v>
      </c>
      <c r="R109" s="50" t="s">
        <v>102</v>
      </c>
      <c r="S109" s="59" t="s">
        <v>401</v>
      </c>
      <c r="T109" s="50" t="s">
        <v>402</v>
      </c>
      <c r="U109" s="50">
        <v>13978233456</v>
      </c>
      <c r="V109" s="50" t="s">
        <v>77</v>
      </c>
      <c r="W109" s="50"/>
      <c r="X109" s="50" t="s">
        <v>74</v>
      </c>
      <c r="Y109" s="50" t="s">
        <v>487</v>
      </c>
      <c r="Z109" s="50"/>
    </row>
    <row r="110" s="8" customFormat="1" ht="90" spans="1:26">
      <c r="A110" s="22">
        <v>103</v>
      </c>
      <c r="B110" s="22" t="s">
        <v>64</v>
      </c>
      <c r="C110" s="38" t="s">
        <v>65</v>
      </c>
      <c r="D110" s="22" t="s">
        <v>532</v>
      </c>
      <c r="E110" s="22" t="s">
        <v>539</v>
      </c>
      <c r="F110" s="22" t="s">
        <v>160</v>
      </c>
      <c r="G110" s="38" t="s">
        <v>540</v>
      </c>
      <c r="H110" s="49">
        <v>45383</v>
      </c>
      <c r="I110" s="49">
        <v>45657</v>
      </c>
      <c r="J110" s="27">
        <v>26</v>
      </c>
      <c r="K110" s="27">
        <v>26</v>
      </c>
      <c r="L110" s="38"/>
      <c r="M110" s="38"/>
      <c r="N110" s="38"/>
      <c r="O110" s="38"/>
      <c r="P110" s="27" t="s">
        <v>541</v>
      </c>
      <c r="Q110" s="22" t="s">
        <v>542</v>
      </c>
      <c r="R110" s="22" t="s">
        <v>102</v>
      </c>
      <c r="S110" s="23" t="s">
        <v>401</v>
      </c>
      <c r="T110" s="22" t="s">
        <v>402</v>
      </c>
      <c r="U110" s="22">
        <v>13978233456</v>
      </c>
      <c r="V110" s="22" t="s">
        <v>77</v>
      </c>
      <c r="W110" s="22"/>
      <c r="X110" s="22" t="s">
        <v>74</v>
      </c>
      <c r="Y110" s="22" t="s">
        <v>487</v>
      </c>
      <c r="Z110" s="38"/>
    </row>
    <row r="111" s="8" customFormat="1" ht="90" spans="1:26">
      <c r="A111" s="22">
        <v>104</v>
      </c>
      <c r="B111" s="22" t="s">
        <v>64</v>
      </c>
      <c r="C111" s="38" t="s">
        <v>65</v>
      </c>
      <c r="D111" s="22" t="s">
        <v>532</v>
      </c>
      <c r="E111" s="22" t="s">
        <v>543</v>
      </c>
      <c r="F111" s="22" t="s">
        <v>140</v>
      </c>
      <c r="G111" s="38" t="s">
        <v>544</v>
      </c>
      <c r="H111" s="49">
        <v>45383</v>
      </c>
      <c r="I111" s="49">
        <v>45657</v>
      </c>
      <c r="J111" s="29">
        <v>24</v>
      </c>
      <c r="K111" s="29">
        <v>24</v>
      </c>
      <c r="L111" s="38"/>
      <c r="M111" s="38"/>
      <c r="N111" s="38"/>
      <c r="O111" s="38"/>
      <c r="P111" s="22" t="s">
        <v>545</v>
      </c>
      <c r="Q111" s="22" t="s">
        <v>546</v>
      </c>
      <c r="R111" s="22" t="s">
        <v>102</v>
      </c>
      <c r="S111" s="23" t="s">
        <v>401</v>
      </c>
      <c r="T111" s="22" t="s">
        <v>402</v>
      </c>
      <c r="U111" s="22">
        <v>13978233456</v>
      </c>
      <c r="V111" s="22" t="s">
        <v>77</v>
      </c>
      <c r="W111" s="22"/>
      <c r="X111" s="22" t="s">
        <v>74</v>
      </c>
      <c r="Y111" s="22" t="s">
        <v>487</v>
      </c>
      <c r="Z111" s="38"/>
    </row>
    <row r="112" s="8" customFormat="1" ht="67.5" spans="1:26">
      <c r="A112" s="22">
        <v>105</v>
      </c>
      <c r="B112" s="22" t="s">
        <v>64</v>
      </c>
      <c r="C112" s="38" t="s">
        <v>65</v>
      </c>
      <c r="D112" s="22" t="s">
        <v>532</v>
      </c>
      <c r="E112" s="27" t="s">
        <v>547</v>
      </c>
      <c r="F112" s="22" t="s">
        <v>167</v>
      </c>
      <c r="G112" s="38" t="s">
        <v>548</v>
      </c>
      <c r="H112" s="49">
        <v>45383</v>
      </c>
      <c r="I112" s="49">
        <v>45657</v>
      </c>
      <c r="J112" s="27">
        <v>12</v>
      </c>
      <c r="K112" s="27">
        <v>12</v>
      </c>
      <c r="L112" s="38"/>
      <c r="M112" s="38"/>
      <c r="N112" s="38"/>
      <c r="O112" s="38"/>
      <c r="P112" s="27" t="s">
        <v>549</v>
      </c>
      <c r="Q112" s="22" t="s">
        <v>549</v>
      </c>
      <c r="R112" s="22" t="s">
        <v>102</v>
      </c>
      <c r="S112" s="23" t="s">
        <v>401</v>
      </c>
      <c r="T112" s="22" t="s">
        <v>402</v>
      </c>
      <c r="U112" s="22">
        <v>13978233456</v>
      </c>
      <c r="V112" s="22" t="s">
        <v>77</v>
      </c>
      <c r="W112" s="22"/>
      <c r="X112" s="22" t="s">
        <v>74</v>
      </c>
      <c r="Y112" s="22" t="s">
        <v>487</v>
      </c>
      <c r="Z112" s="38"/>
    </row>
    <row r="113" s="8" customFormat="1" ht="157.5" spans="1:26">
      <c r="A113" s="22">
        <v>106</v>
      </c>
      <c r="B113" s="22" t="s">
        <v>64</v>
      </c>
      <c r="C113" s="38" t="s">
        <v>65</v>
      </c>
      <c r="D113" s="22" t="s">
        <v>532</v>
      </c>
      <c r="E113" s="27" t="s">
        <v>550</v>
      </c>
      <c r="F113" s="22" t="s">
        <v>270</v>
      </c>
      <c r="G113" s="38" t="s">
        <v>551</v>
      </c>
      <c r="H113" s="49">
        <v>45383</v>
      </c>
      <c r="I113" s="49">
        <v>45657</v>
      </c>
      <c r="J113" s="27">
        <v>11.82</v>
      </c>
      <c r="K113" s="27">
        <v>11.82</v>
      </c>
      <c r="L113" s="38"/>
      <c r="M113" s="38"/>
      <c r="N113" s="38"/>
      <c r="O113" s="38"/>
      <c r="P113" s="27" t="s">
        <v>552</v>
      </c>
      <c r="Q113" s="22" t="s">
        <v>553</v>
      </c>
      <c r="R113" s="22" t="s">
        <v>102</v>
      </c>
      <c r="S113" s="23" t="s">
        <v>401</v>
      </c>
      <c r="T113" s="22" t="s">
        <v>402</v>
      </c>
      <c r="U113" s="22">
        <v>13978233456</v>
      </c>
      <c r="V113" s="22" t="s">
        <v>77</v>
      </c>
      <c r="W113" s="22"/>
      <c r="X113" s="22" t="s">
        <v>74</v>
      </c>
      <c r="Y113" s="22" t="s">
        <v>487</v>
      </c>
      <c r="Z113" s="38"/>
    </row>
    <row r="114" s="8" customFormat="1" ht="90" spans="1:26">
      <c r="A114" s="22">
        <v>107</v>
      </c>
      <c r="B114" s="22" t="s">
        <v>64</v>
      </c>
      <c r="C114" s="38" t="s">
        <v>65</v>
      </c>
      <c r="D114" s="22" t="s">
        <v>532</v>
      </c>
      <c r="E114" s="27" t="s">
        <v>554</v>
      </c>
      <c r="F114" s="22" t="s">
        <v>127</v>
      </c>
      <c r="G114" s="38" t="s">
        <v>298</v>
      </c>
      <c r="H114" s="49">
        <v>45482</v>
      </c>
      <c r="I114" s="49">
        <v>45595</v>
      </c>
      <c r="J114" s="27">
        <v>6</v>
      </c>
      <c r="K114" s="27">
        <v>6</v>
      </c>
      <c r="L114" s="38"/>
      <c r="M114" s="38"/>
      <c r="N114" s="22" t="s">
        <v>555</v>
      </c>
      <c r="O114" s="38" t="s">
        <v>230</v>
      </c>
      <c r="P114" s="27" t="s">
        <v>556</v>
      </c>
      <c r="Q114" s="22" t="s">
        <v>557</v>
      </c>
      <c r="R114" s="22" t="s">
        <v>74</v>
      </c>
      <c r="S114" s="23" t="s">
        <v>401</v>
      </c>
      <c r="T114" s="22" t="s">
        <v>402</v>
      </c>
      <c r="U114" s="22">
        <v>13978233456</v>
      </c>
      <c r="V114" s="22" t="s">
        <v>83</v>
      </c>
      <c r="W114" s="38"/>
      <c r="X114" s="38" t="s">
        <v>74</v>
      </c>
      <c r="Y114" s="22" t="s">
        <v>84</v>
      </c>
      <c r="Z114" s="38"/>
    </row>
    <row r="115" s="8" customFormat="1" ht="409.5" spans="1:26">
      <c r="A115" s="22">
        <v>108</v>
      </c>
      <c r="B115" s="22" t="s">
        <v>64</v>
      </c>
      <c r="C115" s="28" t="s">
        <v>558</v>
      </c>
      <c r="D115" s="28" t="s">
        <v>559</v>
      </c>
      <c r="E115" s="22" t="s">
        <v>560</v>
      </c>
      <c r="F115" s="22" t="s">
        <v>561</v>
      </c>
      <c r="G115" s="22" t="s">
        <v>562</v>
      </c>
      <c r="H115" s="27" t="s">
        <v>563</v>
      </c>
      <c r="I115" s="22" t="s">
        <v>98</v>
      </c>
      <c r="J115" s="27">
        <v>700</v>
      </c>
      <c r="K115" s="27"/>
      <c r="L115" s="22"/>
      <c r="M115" s="22"/>
      <c r="N115" s="22"/>
      <c r="O115" s="22"/>
      <c r="P115" s="36" t="s">
        <v>564</v>
      </c>
      <c r="Q115" s="22" t="s">
        <v>565</v>
      </c>
      <c r="R115" s="22" t="s">
        <v>74</v>
      </c>
      <c r="S115" s="23" t="s">
        <v>566</v>
      </c>
      <c r="T115" s="22" t="s">
        <v>567</v>
      </c>
      <c r="U115" s="22">
        <v>18177272379</v>
      </c>
      <c r="V115" s="22" t="s">
        <v>238</v>
      </c>
      <c r="W115" s="22"/>
      <c r="X115" s="22"/>
      <c r="Y115" s="22" t="s">
        <v>281</v>
      </c>
      <c r="Z115" s="22" t="s">
        <v>568</v>
      </c>
    </row>
    <row r="116" s="8" customFormat="1" ht="409.5" spans="1:26">
      <c r="A116" s="22">
        <v>109</v>
      </c>
      <c r="B116" s="22" t="s">
        <v>64</v>
      </c>
      <c r="C116" s="22" t="s">
        <v>93</v>
      </c>
      <c r="D116" s="22" t="s">
        <v>187</v>
      </c>
      <c r="E116" s="22" t="s">
        <v>569</v>
      </c>
      <c r="F116" s="22" t="s">
        <v>286</v>
      </c>
      <c r="G116" s="22" t="s">
        <v>509</v>
      </c>
      <c r="H116" s="27" t="s">
        <v>242</v>
      </c>
      <c r="I116" s="22" t="s">
        <v>570</v>
      </c>
      <c r="J116" s="56">
        <v>177.340374</v>
      </c>
      <c r="K116" s="56">
        <v>177.340374</v>
      </c>
      <c r="L116" s="22"/>
      <c r="M116" s="22"/>
      <c r="N116" s="22" t="s">
        <v>571</v>
      </c>
      <c r="O116" s="22" t="s">
        <v>572</v>
      </c>
      <c r="P116" s="36" t="s">
        <v>573</v>
      </c>
      <c r="Q116" s="22" t="s">
        <v>574</v>
      </c>
      <c r="R116" s="22" t="s">
        <v>74</v>
      </c>
      <c r="S116" s="23" t="s">
        <v>566</v>
      </c>
      <c r="T116" s="22" t="s">
        <v>575</v>
      </c>
      <c r="U116" s="22">
        <v>15078498777</v>
      </c>
      <c r="V116" s="22" t="s">
        <v>320</v>
      </c>
      <c r="W116" s="22"/>
      <c r="X116" s="22"/>
      <c r="Y116" s="22" t="s">
        <v>321</v>
      </c>
      <c r="Z116" s="22"/>
    </row>
    <row r="117" s="8" customFormat="1" ht="409.5" spans="1:26">
      <c r="A117" s="22">
        <v>110</v>
      </c>
      <c r="B117" s="22" t="s">
        <v>64</v>
      </c>
      <c r="C117" s="22" t="s">
        <v>93</v>
      </c>
      <c r="D117" s="22" t="s">
        <v>187</v>
      </c>
      <c r="E117" s="22" t="s">
        <v>576</v>
      </c>
      <c r="F117" s="22" t="s">
        <v>311</v>
      </c>
      <c r="G117" s="22" t="s">
        <v>577</v>
      </c>
      <c r="H117" s="27" t="s">
        <v>242</v>
      </c>
      <c r="I117" s="22" t="s">
        <v>570</v>
      </c>
      <c r="J117" s="56">
        <v>164.841511</v>
      </c>
      <c r="K117" s="56">
        <v>164.841511</v>
      </c>
      <c r="L117" s="22"/>
      <c r="M117" s="22"/>
      <c r="N117" s="22" t="s">
        <v>571</v>
      </c>
      <c r="O117" s="22" t="s">
        <v>572</v>
      </c>
      <c r="P117" s="27" t="s">
        <v>578</v>
      </c>
      <c r="Q117" s="22" t="s">
        <v>579</v>
      </c>
      <c r="R117" s="22" t="s">
        <v>74</v>
      </c>
      <c r="S117" s="23" t="s">
        <v>566</v>
      </c>
      <c r="T117" s="22" t="s">
        <v>575</v>
      </c>
      <c r="U117" s="22">
        <v>15078498777</v>
      </c>
      <c r="V117" s="22" t="s">
        <v>320</v>
      </c>
      <c r="W117" s="22"/>
      <c r="X117" s="22"/>
      <c r="Y117" s="22" t="s">
        <v>321</v>
      </c>
      <c r="Z117" s="22"/>
    </row>
    <row r="118" s="8" customFormat="1" ht="409.5" spans="1:26">
      <c r="A118" s="22">
        <v>111</v>
      </c>
      <c r="B118" s="22" t="s">
        <v>64</v>
      </c>
      <c r="C118" s="22" t="s">
        <v>93</v>
      </c>
      <c r="D118" s="22" t="s">
        <v>187</v>
      </c>
      <c r="E118" s="22" t="s">
        <v>580</v>
      </c>
      <c r="F118" s="22" t="s">
        <v>189</v>
      </c>
      <c r="G118" s="22" t="s">
        <v>581</v>
      </c>
      <c r="H118" s="27" t="s">
        <v>242</v>
      </c>
      <c r="I118" s="22" t="s">
        <v>570</v>
      </c>
      <c r="J118" s="56">
        <v>312.50633</v>
      </c>
      <c r="K118" s="56">
        <v>312.50633</v>
      </c>
      <c r="L118" s="22"/>
      <c r="M118" s="22"/>
      <c r="N118" s="22" t="s">
        <v>571</v>
      </c>
      <c r="O118" s="22" t="s">
        <v>572</v>
      </c>
      <c r="P118" s="27" t="s">
        <v>582</v>
      </c>
      <c r="Q118" s="22" t="s">
        <v>583</v>
      </c>
      <c r="R118" s="22" t="s">
        <v>74</v>
      </c>
      <c r="S118" s="23" t="s">
        <v>566</v>
      </c>
      <c r="T118" s="22" t="s">
        <v>575</v>
      </c>
      <c r="U118" s="22">
        <v>15078498777</v>
      </c>
      <c r="V118" s="22" t="s">
        <v>238</v>
      </c>
      <c r="W118" s="22"/>
      <c r="X118" s="22"/>
      <c r="Y118" s="22" t="s">
        <v>84</v>
      </c>
      <c r="Z118" s="22" t="s">
        <v>584</v>
      </c>
    </row>
    <row r="119" s="8" customFormat="1" ht="409.5" spans="1:26">
      <c r="A119" s="22">
        <v>112</v>
      </c>
      <c r="B119" s="22" t="s">
        <v>64</v>
      </c>
      <c r="C119" s="22" t="s">
        <v>93</v>
      </c>
      <c r="D119" s="22" t="s">
        <v>187</v>
      </c>
      <c r="E119" s="22" t="s">
        <v>585</v>
      </c>
      <c r="F119" s="22" t="s">
        <v>127</v>
      </c>
      <c r="G119" s="22" t="s">
        <v>586</v>
      </c>
      <c r="H119" s="27" t="s">
        <v>242</v>
      </c>
      <c r="I119" s="22" t="s">
        <v>570</v>
      </c>
      <c r="J119" s="56">
        <v>123.288286</v>
      </c>
      <c r="K119" s="56">
        <v>123.288286</v>
      </c>
      <c r="L119" s="22"/>
      <c r="M119" s="22"/>
      <c r="N119" s="22" t="s">
        <v>571</v>
      </c>
      <c r="O119" s="22" t="s">
        <v>572</v>
      </c>
      <c r="P119" s="27" t="s">
        <v>587</v>
      </c>
      <c r="Q119" s="22" t="s">
        <v>588</v>
      </c>
      <c r="R119" s="22" t="s">
        <v>74</v>
      </c>
      <c r="S119" s="23" t="s">
        <v>566</v>
      </c>
      <c r="T119" s="22" t="s">
        <v>575</v>
      </c>
      <c r="U119" s="22">
        <v>15078498777</v>
      </c>
      <c r="V119" s="22" t="s">
        <v>238</v>
      </c>
      <c r="W119" s="22"/>
      <c r="X119" s="22"/>
      <c r="Y119" s="22" t="s">
        <v>84</v>
      </c>
      <c r="Z119" s="22" t="s">
        <v>584</v>
      </c>
    </row>
    <row r="120" s="8" customFormat="1" ht="90" spans="1:26">
      <c r="A120" s="22">
        <v>113</v>
      </c>
      <c r="B120" s="22" t="s">
        <v>64</v>
      </c>
      <c r="C120" s="22" t="s">
        <v>93</v>
      </c>
      <c r="D120" s="22" t="s">
        <v>187</v>
      </c>
      <c r="E120" s="22" t="s">
        <v>589</v>
      </c>
      <c r="F120" s="22" t="s">
        <v>226</v>
      </c>
      <c r="G120" s="22" t="s">
        <v>590</v>
      </c>
      <c r="H120" s="27" t="s">
        <v>591</v>
      </c>
      <c r="I120" s="22" t="s">
        <v>592</v>
      </c>
      <c r="J120" s="27">
        <v>99.1478</v>
      </c>
      <c r="K120" s="27">
        <v>99.1478</v>
      </c>
      <c r="L120" s="22"/>
      <c r="M120" s="22"/>
      <c r="N120" s="22"/>
      <c r="O120" s="22"/>
      <c r="P120" s="27" t="s">
        <v>593</v>
      </c>
      <c r="Q120" s="22" t="s">
        <v>594</v>
      </c>
      <c r="R120" s="22" t="s">
        <v>74</v>
      </c>
      <c r="S120" s="23" t="s">
        <v>566</v>
      </c>
      <c r="T120" s="22" t="s">
        <v>575</v>
      </c>
      <c r="U120" s="22">
        <v>15078498777</v>
      </c>
      <c r="V120" s="22" t="s">
        <v>320</v>
      </c>
      <c r="W120" s="22"/>
      <c r="X120" s="22"/>
      <c r="Y120" s="22" t="s">
        <v>321</v>
      </c>
      <c r="Z120" s="22"/>
    </row>
    <row r="121" s="8" customFormat="1" ht="90" spans="1:26">
      <c r="A121" s="22">
        <v>114</v>
      </c>
      <c r="B121" s="22" t="s">
        <v>64</v>
      </c>
      <c r="C121" s="22" t="s">
        <v>93</v>
      </c>
      <c r="D121" s="22" t="s">
        <v>187</v>
      </c>
      <c r="E121" s="22" t="s">
        <v>595</v>
      </c>
      <c r="F121" s="22" t="s">
        <v>226</v>
      </c>
      <c r="G121" s="22" t="s">
        <v>246</v>
      </c>
      <c r="H121" s="27" t="s">
        <v>591</v>
      </c>
      <c r="I121" s="22" t="s">
        <v>592</v>
      </c>
      <c r="J121" s="56">
        <v>120.117454</v>
      </c>
      <c r="K121" s="56">
        <v>120.117454</v>
      </c>
      <c r="L121" s="22"/>
      <c r="M121" s="22"/>
      <c r="N121" s="22"/>
      <c r="O121" s="22"/>
      <c r="P121" s="22" t="s">
        <v>596</v>
      </c>
      <c r="Q121" s="22" t="s">
        <v>597</v>
      </c>
      <c r="R121" s="22" t="s">
        <v>74</v>
      </c>
      <c r="S121" s="23" t="s">
        <v>566</v>
      </c>
      <c r="T121" s="22" t="s">
        <v>575</v>
      </c>
      <c r="U121" s="22">
        <v>15078498777</v>
      </c>
      <c r="V121" s="22" t="s">
        <v>320</v>
      </c>
      <c r="W121" s="22"/>
      <c r="X121" s="22"/>
      <c r="Y121" s="22" t="s">
        <v>321</v>
      </c>
      <c r="Z121" s="22"/>
    </row>
    <row r="122" s="8" customFormat="1" ht="90" spans="1:26">
      <c r="A122" s="22">
        <v>115</v>
      </c>
      <c r="B122" s="22" t="s">
        <v>64</v>
      </c>
      <c r="C122" s="22" t="s">
        <v>93</v>
      </c>
      <c r="D122" s="22" t="s">
        <v>187</v>
      </c>
      <c r="E122" s="27" t="s">
        <v>598</v>
      </c>
      <c r="F122" s="22" t="s">
        <v>127</v>
      </c>
      <c r="G122" s="22" t="s">
        <v>599</v>
      </c>
      <c r="H122" s="27" t="s">
        <v>591</v>
      </c>
      <c r="I122" s="22" t="s">
        <v>592</v>
      </c>
      <c r="J122" s="27">
        <v>115.7422</v>
      </c>
      <c r="K122" s="27">
        <v>115.7422</v>
      </c>
      <c r="L122" s="22"/>
      <c r="M122" s="22"/>
      <c r="N122" s="22"/>
      <c r="O122" s="22"/>
      <c r="P122" s="27" t="s">
        <v>600</v>
      </c>
      <c r="Q122" s="22" t="s">
        <v>601</v>
      </c>
      <c r="R122" s="22" t="s">
        <v>74</v>
      </c>
      <c r="S122" s="23" t="s">
        <v>566</v>
      </c>
      <c r="T122" s="22" t="s">
        <v>575</v>
      </c>
      <c r="U122" s="22">
        <v>15078498777</v>
      </c>
      <c r="V122" s="22" t="s">
        <v>320</v>
      </c>
      <c r="W122" s="22"/>
      <c r="X122" s="22"/>
      <c r="Y122" s="22" t="s">
        <v>321</v>
      </c>
      <c r="Z122" s="22"/>
    </row>
    <row r="123" s="8" customFormat="1" ht="90" spans="1:26">
      <c r="A123" s="22">
        <v>116</v>
      </c>
      <c r="B123" s="22" t="s">
        <v>64</v>
      </c>
      <c r="C123" s="22" t="s">
        <v>93</v>
      </c>
      <c r="D123" s="22" t="s">
        <v>187</v>
      </c>
      <c r="E123" s="27" t="s">
        <v>602</v>
      </c>
      <c r="F123" s="22" t="s">
        <v>200</v>
      </c>
      <c r="G123" s="22" t="s">
        <v>603</v>
      </c>
      <c r="H123" s="27" t="s">
        <v>591</v>
      </c>
      <c r="I123" s="22" t="s">
        <v>592</v>
      </c>
      <c r="J123" s="27">
        <v>156.7304</v>
      </c>
      <c r="K123" s="27">
        <v>156.7304</v>
      </c>
      <c r="L123" s="22"/>
      <c r="M123" s="22"/>
      <c r="N123" s="22"/>
      <c r="O123" s="22"/>
      <c r="P123" s="27" t="s">
        <v>604</v>
      </c>
      <c r="Q123" s="22" t="s">
        <v>605</v>
      </c>
      <c r="R123" s="22" t="s">
        <v>74</v>
      </c>
      <c r="S123" s="23" t="s">
        <v>566</v>
      </c>
      <c r="T123" s="22" t="s">
        <v>575</v>
      </c>
      <c r="U123" s="22">
        <v>15078498777</v>
      </c>
      <c r="V123" s="22" t="s">
        <v>83</v>
      </c>
      <c r="W123" s="22" t="s">
        <v>74</v>
      </c>
      <c r="X123" s="22"/>
      <c r="Y123" s="22" t="s">
        <v>84</v>
      </c>
      <c r="Z123" s="22"/>
    </row>
    <row r="124" s="8" customFormat="1" ht="90" spans="1:26">
      <c r="A124" s="22">
        <v>117</v>
      </c>
      <c r="B124" s="22" t="s">
        <v>64</v>
      </c>
      <c r="C124" s="22" t="s">
        <v>93</v>
      </c>
      <c r="D124" s="22" t="s">
        <v>187</v>
      </c>
      <c r="E124" s="27" t="s">
        <v>606</v>
      </c>
      <c r="F124" s="22" t="s">
        <v>140</v>
      </c>
      <c r="G124" s="22" t="s">
        <v>607</v>
      </c>
      <c r="H124" s="27" t="s">
        <v>591</v>
      </c>
      <c r="I124" s="22" t="s">
        <v>592</v>
      </c>
      <c r="J124" s="56">
        <v>96.9403</v>
      </c>
      <c r="K124" s="56">
        <v>96.9403</v>
      </c>
      <c r="L124" s="22"/>
      <c r="M124" s="22"/>
      <c r="N124" s="22"/>
      <c r="O124" s="22"/>
      <c r="P124" s="27" t="s">
        <v>608</v>
      </c>
      <c r="Q124" s="22" t="s">
        <v>609</v>
      </c>
      <c r="R124" s="22" t="s">
        <v>74</v>
      </c>
      <c r="S124" s="23" t="s">
        <v>566</v>
      </c>
      <c r="T124" s="22" t="s">
        <v>575</v>
      </c>
      <c r="U124" s="22">
        <v>15078498777</v>
      </c>
      <c r="V124" s="22" t="s">
        <v>83</v>
      </c>
      <c r="W124" s="22" t="s">
        <v>74</v>
      </c>
      <c r="X124" s="22"/>
      <c r="Y124" s="22" t="s">
        <v>84</v>
      </c>
      <c r="Z124" s="22"/>
    </row>
    <row r="125" s="8" customFormat="1" ht="90" spans="1:26">
      <c r="A125" s="22">
        <v>118</v>
      </c>
      <c r="B125" s="22" t="s">
        <v>64</v>
      </c>
      <c r="C125" s="22" t="s">
        <v>93</v>
      </c>
      <c r="D125" s="22" t="s">
        <v>187</v>
      </c>
      <c r="E125" s="27" t="s">
        <v>610</v>
      </c>
      <c r="F125" s="22" t="s">
        <v>127</v>
      </c>
      <c r="G125" s="22" t="s">
        <v>298</v>
      </c>
      <c r="H125" s="27" t="s">
        <v>591</v>
      </c>
      <c r="I125" s="22" t="s">
        <v>592</v>
      </c>
      <c r="J125" s="56">
        <v>118.8847</v>
      </c>
      <c r="K125" s="56">
        <v>118.8847</v>
      </c>
      <c r="L125" s="22"/>
      <c r="M125" s="22"/>
      <c r="N125" s="22"/>
      <c r="O125" s="22"/>
      <c r="P125" s="27" t="s">
        <v>611</v>
      </c>
      <c r="Q125" s="22" t="s">
        <v>612</v>
      </c>
      <c r="R125" s="22" t="s">
        <v>74</v>
      </c>
      <c r="S125" s="23" t="s">
        <v>566</v>
      </c>
      <c r="T125" s="22" t="s">
        <v>575</v>
      </c>
      <c r="U125" s="22">
        <v>15078498777</v>
      </c>
      <c r="V125" s="22" t="s">
        <v>320</v>
      </c>
      <c r="W125" s="22"/>
      <c r="X125" s="22"/>
      <c r="Y125" s="22" t="s">
        <v>321</v>
      </c>
      <c r="Z125" s="22"/>
    </row>
    <row r="126" s="8" customFormat="1" ht="90" spans="1:26">
      <c r="A126" s="22">
        <v>119</v>
      </c>
      <c r="B126" s="22" t="s">
        <v>64</v>
      </c>
      <c r="C126" s="22" t="s">
        <v>93</v>
      </c>
      <c r="D126" s="22" t="s">
        <v>187</v>
      </c>
      <c r="E126" s="27" t="s">
        <v>613</v>
      </c>
      <c r="F126" s="22" t="s">
        <v>334</v>
      </c>
      <c r="G126" s="22" t="s">
        <v>614</v>
      </c>
      <c r="H126" s="27" t="s">
        <v>591</v>
      </c>
      <c r="I126" s="22" t="s">
        <v>592</v>
      </c>
      <c r="J126" s="56">
        <v>327.4262</v>
      </c>
      <c r="K126" s="56">
        <v>327.4262</v>
      </c>
      <c r="L126" s="22"/>
      <c r="M126" s="22"/>
      <c r="N126" s="22"/>
      <c r="O126" s="22"/>
      <c r="P126" s="27" t="s">
        <v>615</v>
      </c>
      <c r="Q126" s="22" t="s">
        <v>616</v>
      </c>
      <c r="R126" s="22" t="s">
        <v>74</v>
      </c>
      <c r="S126" s="23" t="s">
        <v>566</v>
      </c>
      <c r="T126" s="22" t="s">
        <v>575</v>
      </c>
      <c r="U126" s="22">
        <v>15078498777</v>
      </c>
      <c r="V126" s="22" t="s">
        <v>83</v>
      </c>
      <c r="W126" s="22" t="s">
        <v>74</v>
      </c>
      <c r="X126" s="22"/>
      <c r="Y126" s="22" t="s">
        <v>84</v>
      </c>
      <c r="Z126" s="22"/>
    </row>
    <row r="127" s="8" customFormat="1" ht="90" spans="1:26">
      <c r="A127" s="22">
        <v>120</v>
      </c>
      <c r="B127" s="22" t="s">
        <v>64</v>
      </c>
      <c r="C127" s="22" t="s">
        <v>93</v>
      </c>
      <c r="D127" s="22" t="s">
        <v>187</v>
      </c>
      <c r="E127" s="22" t="s">
        <v>617</v>
      </c>
      <c r="F127" s="22" t="s">
        <v>311</v>
      </c>
      <c r="G127" s="22" t="s">
        <v>618</v>
      </c>
      <c r="H127" s="27" t="s">
        <v>591</v>
      </c>
      <c r="I127" s="22" t="s">
        <v>592</v>
      </c>
      <c r="J127" s="22">
        <v>430</v>
      </c>
      <c r="K127" s="22">
        <v>430</v>
      </c>
      <c r="L127" s="22"/>
      <c r="M127" s="22"/>
      <c r="N127" s="22"/>
      <c r="O127" s="22"/>
      <c r="P127" s="22" t="s">
        <v>619</v>
      </c>
      <c r="Q127" s="22"/>
      <c r="R127" s="22" t="s">
        <v>102</v>
      </c>
      <c r="S127" s="23" t="s">
        <v>566</v>
      </c>
      <c r="T127" s="22" t="s">
        <v>575</v>
      </c>
      <c r="U127" s="22">
        <v>15078498777</v>
      </c>
      <c r="V127" s="22" t="s">
        <v>77</v>
      </c>
      <c r="W127" s="22"/>
      <c r="X127" s="22" t="s">
        <v>74</v>
      </c>
      <c r="Y127" s="22" t="s">
        <v>487</v>
      </c>
      <c r="Z127" s="22"/>
    </row>
    <row r="128" s="8" customFormat="1" ht="90" spans="1:26">
      <c r="A128" s="22">
        <v>121</v>
      </c>
      <c r="B128" s="22" t="s">
        <v>64</v>
      </c>
      <c r="C128" s="22" t="s">
        <v>93</v>
      </c>
      <c r="D128" s="22" t="s">
        <v>187</v>
      </c>
      <c r="E128" s="22" t="s">
        <v>620</v>
      </c>
      <c r="F128" s="22" t="s">
        <v>306</v>
      </c>
      <c r="G128" s="22" t="s">
        <v>621</v>
      </c>
      <c r="H128" s="27" t="s">
        <v>591</v>
      </c>
      <c r="I128" s="22" t="s">
        <v>592</v>
      </c>
      <c r="J128" s="22">
        <v>144.0882</v>
      </c>
      <c r="K128" s="22">
        <v>144.0882</v>
      </c>
      <c r="L128" s="22"/>
      <c r="M128" s="22"/>
      <c r="N128" s="22"/>
      <c r="O128" s="22"/>
      <c r="P128" s="22" t="s">
        <v>622</v>
      </c>
      <c r="Q128" s="22"/>
      <c r="R128" s="22" t="s">
        <v>102</v>
      </c>
      <c r="S128" s="23" t="s">
        <v>566</v>
      </c>
      <c r="T128" s="22" t="s">
        <v>575</v>
      </c>
      <c r="U128" s="22">
        <v>15078498777</v>
      </c>
      <c r="V128" s="22" t="s">
        <v>77</v>
      </c>
      <c r="W128" s="22"/>
      <c r="X128" s="22" t="s">
        <v>74</v>
      </c>
      <c r="Y128" s="22" t="s">
        <v>487</v>
      </c>
      <c r="Z128" s="22"/>
    </row>
    <row r="129" s="8" customFormat="1" ht="202.5" spans="1:26">
      <c r="A129" s="22">
        <v>122</v>
      </c>
      <c r="B129" s="22" t="s">
        <v>64</v>
      </c>
      <c r="C129" s="22" t="s">
        <v>93</v>
      </c>
      <c r="D129" s="22" t="s">
        <v>623</v>
      </c>
      <c r="E129" s="22" t="s">
        <v>624</v>
      </c>
      <c r="F129" s="22" t="s">
        <v>127</v>
      </c>
      <c r="G129" s="22" t="s">
        <v>625</v>
      </c>
      <c r="H129" s="29" t="s">
        <v>626</v>
      </c>
      <c r="I129" s="38" t="s">
        <v>627</v>
      </c>
      <c r="J129" s="27">
        <v>113.88</v>
      </c>
      <c r="K129" s="27">
        <v>113.88</v>
      </c>
      <c r="L129" s="22"/>
      <c r="M129" s="22"/>
      <c r="N129" s="22" t="s">
        <v>628</v>
      </c>
      <c r="O129" s="22" t="s">
        <v>230</v>
      </c>
      <c r="P129" s="75" t="s">
        <v>629</v>
      </c>
      <c r="Q129" s="22" t="s">
        <v>630</v>
      </c>
      <c r="R129" s="22" t="s">
        <v>74</v>
      </c>
      <c r="S129" s="23" t="s">
        <v>566</v>
      </c>
      <c r="T129" s="22" t="s">
        <v>631</v>
      </c>
      <c r="U129" s="22">
        <v>13078029515</v>
      </c>
      <c r="V129" s="22" t="s">
        <v>77</v>
      </c>
      <c r="W129" s="22"/>
      <c r="X129" s="22" t="s">
        <v>74</v>
      </c>
      <c r="Y129" s="22" t="s">
        <v>632</v>
      </c>
      <c r="Z129" s="22"/>
    </row>
    <row r="130" s="8" customFormat="1" ht="135" spans="1:26">
      <c r="A130" s="22">
        <v>123</v>
      </c>
      <c r="B130" s="22" t="s">
        <v>64</v>
      </c>
      <c r="C130" s="23" t="s">
        <v>93</v>
      </c>
      <c r="D130" s="22" t="s">
        <v>138</v>
      </c>
      <c r="E130" s="22" t="s">
        <v>633</v>
      </c>
      <c r="F130" s="23" t="s">
        <v>68</v>
      </c>
      <c r="G130" s="23" t="s">
        <v>634</v>
      </c>
      <c r="H130" s="22" t="s">
        <v>97</v>
      </c>
      <c r="I130" s="22" t="s">
        <v>98</v>
      </c>
      <c r="J130" s="22">
        <v>498.2347</v>
      </c>
      <c r="K130" s="22">
        <v>498.2347</v>
      </c>
      <c r="L130" s="23"/>
      <c r="M130" s="23"/>
      <c r="N130" s="23"/>
      <c r="O130" s="23"/>
      <c r="P130" s="22" t="s">
        <v>635</v>
      </c>
      <c r="Q130" s="22"/>
      <c r="R130" s="22"/>
      <c r="S130" s="23" t="s">
        <v>566</v>
      </c>
      <c r="T130" s="22" t="s">
        <v>575</v>
      </c>
      <c r="U130" s="22">
        <v>15078498777</v>
      </c>
      <c r="V130" s="22" t="s">
        <v>77</v>
      </c>
      <c r="W130" s="22"/>
      <c r="X130" s="22" t="s">
        <v>102</v>
      </c>
      <c r="Y130" s="22" t="s">
        <v>103</v>
      </c>
      <c r="Z130" s="22"/>
    </row>
    <row r="131" s="8" customFormat="1" ht="135" spans="1:26">
      <c r="A131" s="22">
        <v>124</v>
      </c>
      <c r="B131" s="22" t="s">
        <v>64</v>
      </c>
      <c r="C131" s="23" t="s">
        <v>93</v>
      </c>
      <c r="D131" s="22" t="s">
        <v>138</v>
      </c>
      <c r="E131" s="22" t="s">
        <v>636</v>
      </c>
      <c r="F131" s="23" t="s">
        <v>306</v>
      </c>
      <c r="G131" s="23" t="s">
        <v>339</v>
      </c>
      <c r="H131" s="22" t="s">
        <v>97</v>
      </c>
      <c r="I131" s="22" t="s">
        <v>98</v>
      </c>
      <c r="J131" s="22">
        <v>468</v>
      </c>
      <c r="K131" s="22">
        <v>468</v>
      </c>
      <c r="L131" s="23"/>
      <c r="M131" s="23"/>
      <c r="N131" s="23"/>
      <c r="O131" s="23"/>
      <c r="P131" s="22" t="s">
        <v>637</v>
      </c>
      <c r="Q131" s="22"/>
      <c r="R131" s="22"/>
      <c r="S131" s="23" t="s">
        <v>566</v>
      </c>
      <c r="T131" s="22" t="s">
        <v>575</v>
      </c>
      <c r="U131" s="22">
        <v>15078498777</v>
      </c>
      <c r="V131" s="22" t="s">
        <v>77</v>
      </c>
      <c r="W131" s="22"/>
      <c r="X131" s="22" t="s">
        <v>102</v>
      </c>
      <c r="Y131" s="22" t="s">
        <v>103</v>
      </c>
      <c r="Z131" s="22"/>
    </row>
    <row r="132" s="8" customFormat="1" ht="135" spans="1:26">
      <c r="A132" s="22">
        <v>125</v>
      </c>
      <c r="B132" s="22" t="s">
        <v>64</v>
      </c>
      <c r="C132" s="23" t="s">
        <v>93</v>
      </c>
      <c r="D132" s="22" t="s">
        <v>138</v>
      </c>
      <c r="E132" s="22" t="s">
        <v>638</v>
      </c>
      <c r="F132" s="23" t="s">
        <v>270</v>
      </c>
      <c r="G132" s="23" t="s">
        <v>639</v>
      </c>
      <c r="H132" s="22" t="s">
        <v>97</v>
      </c>
      <c r="I132" s="22" t="s">
        <v>98</v>
      </c>
      <c r="J132" s="22">
        <v>450</v>
      </c>
      <c r="K132" s="22">
        <v>450</v>
      </c>
      <c r="L132" s="23"/>
      <c r="M132" s="23"/>
      <c r="N132" s="23"/>
      <c r="O132" s="23"/>
      <c r="P132" s="22" t="s">
        <v>640</v>
      </c>
      <c r="Q132" s="22"/>
      <c r="R132" s="22"/>
      <c r="S132" s="23" t="s">
        <v>566</v>
      </c>
      <c r="T132" s="22" t="s">
        <v>575</v>
      </c>
      <c r="U132" s="22">
        <v>15078498777</v>
      </c>
      <c r="V132" s="22" t="s">
        <v>77</v>
      </c>
      <c r="W132" s="22"/>
      <c r="X132" s="22" t="s">
        <v>102</v>
      </c>
      <c r="Y132" s="22" t="s">
        <v>103</v>
      </c>
      <c r="Z132" s="22"/>
    </row>
    <row r="133" s="8" customFormat="1" ht="135" spans="1:26">
      <c r="A133" s="22">
        <v>126</v>
      </c>
      <c r="B133" s="22" t="s">
        <v>64</v>
      </c>
      <c r="C133" s="23" t="s">
        <v>93</v>
      </c>
      <c r="D133" s="22" t="s">
        <v>138</v>
      </c>
      <c r="E133" s="22" t="s">
        <v>641</v>
      </c>
      <c r="F133" s="23" t="s">
        <v>215</v>
      </c>
      <c r="G133" s="23" t="s">
        <v>642</v>
      </c>
      <c r="H133" s="22" t="s">
        <v>97</v>
      </c>
      <c r="I133" s="22" t="s">
        <v>98</v>
      </c>
      <c r="J133" s="22">
        <v>450</v>
      </c>
      <c r="K133" s="22">
        <v>450</v>
      </c>
      <c r="L133" s="23"/>
      <c r="M133" s="23"/>
      <c r="N133" s="23"/>
      <c r="O133" s="23"/>
      <c r="P133" s="22" t="s">
        <v>643</v>
      </c>
      <c r="Q133" s="22"/>
      <c r="R133" s="22"/>
      <c r="S133" s="23" t="s">
        <v>566</v>
      </c>
      <c r="T133" s="22" t="s">
        <v>575</v>
      </c>
      <c r="U133" s="22">
        <v>15078498777</v>
      </c>
      <c r="V133" s="22" t="s">
        <v>77</v>
      </c>
      <c r="W133" s="22"/>
      <c r="X133" s="22" t="s">
        <v>102</v>
      </c>
      <c r="Y133" s="22" t="s">
        <v>103</v>
      </c>
      <c r="Z133" s="22"/>
    </row>
    <row r="134" s="8" customFormat="1" ht="90" spans="1:26">
      <c r="A134" s="22">
        <v>127</v>
      </c>
      <c r="B134" s="22" t="s">
        <v>64</v>
      </c>
      <c r="C134" s="23" t="s">
        <v>93</v>
      </c>
      <c r="D134" s="22" t="s">
        <v>187</v>
      </c>
      <c r="E134" s="22" t="s">
        <v>644</v>
      </c>
      <c r="F134" s="23" t="s">
        <v>215</v>
      </c>
      <c r="G134" s="23" t="s">
        <v>645</v>
      </c>
      <c r="H134" s="22" t="s">
        <v>97</v>
      </c>
      <c r="I134" s="22" t="s">
        <v>98</v>
      </c>
      <c r="J134" s="22">
        <v>450</v>
      </c>
      <c r="K134" s="22">
        <v>450</v>
      </c>
      <c r="L134" s="23"/>
      <c r="M134" s="23"/>
      <c r="N134" s="23"/>
      <c r="O134" s="23"/>
      <c r="P134" s="22" t="s">
        <v>646</v>
      </c>
      <c r="Q134" s="22"/>
      <c r="R134" s="22"/>
      <c r="S134" s="23" t="s">
        <v>566</v>
      </c>
      <c r="T134" s="22" t="s">
        <v>575</v>
      </c>
      <c r="U134" s="22">
        <v>15078498777</v>
      </c>
      <c r="V134" s="22" t="s">
        <v>77</v>
      </c>
      <c r="W134" s="22"/>
      <c r="X134" s="22" t="s">
        <v>102</v>
      </c>
      <c r="Y134" s="22" t="s">
        <v>103</v>
      </c>
      <c r="Z134" s="22"/>
    </row>
    <row r="135" s="8" customFormat="1" ht="90" spans="1:26">
      <c r="A135" s="22">
        <v>128</v>
      </c>
      <c r="B135" s="22" t="s">
        <v>64</v>
      </c>
      <c r="C135" s="23" t="s">
        <v>93</v>
      </c>
      <c r="D135" s="22" t="s">
        <v>187</v>
      </c>
      <c r="E135" s="22" t="s">
        <v>647</v>
      </c>
      <c r="F135" s="23" t="s">
        <v>286</v>
      </c>
      <c r="G135" s="23" t="s">
        <v>648</v>
      </c>
      <c r="H135" s="22" t="s">
        <v>97</v>
      </c>
      <c r="I135" s="22" t="s">
        <v>98</v>
      </c>
      <c r="J135" s="22">
        <v>450</v>
      </c>
      <c r="K135" s="22">
        <v>450</v>
      </c>
      <c r="L135" s="23"/>
      <c r="M135" s="23"/>
      <c r="N135" s="23"/>
      <c r="O135" s="23"/>
      <c r="P135" s="22" t="s">
        <v>649</v>
      </c>
      <c r="Q135" s="22"/>
      <c r="R135" s="22"/>
      <c r="S135" s="23" t="s">
        <v>566</v>
      </c>
      <c r="T135" s="22" t="s">
        <v>575</v>
      </c>
      <c r="U135" s="22">
        <v>15078498777</v>
      </c>
      <c r="V135" s="22" t="s">
        <v>77</v>
      </c>
      <c r="W135" s="22"/>
      <c r="X135" s="22" t="s">
        <v>102</v>
      </c>
      <c r="Y135" s="22" t="s">
        <v>103</v>
      </c>
      <c r="Z135" s="22"/>
    </row>
    <row r="136" s="8" customFormat="1" ht="90" spans="1:26">
      <c r="A136" s="22">
        <v>129</v>
      </c>
      <c r="B136" s="22" t="s">
        <v>64</v>
      </c>
      <c r="C136" s="23" t="s">
        <v>93</v>
      </c>
      <c r="D136" s="22" t="s">
        <v>187</v>
      </c>
      <c r="E136" s="22" t="s">
        <v>650</v>
      </c>
      <c r="F136" s="23" t="s">
        <v>286</v>
      </c>
      <c r="G136" s="23" t="s">
        <v>430</v>
      </c>
      <c r="H136" s="22" t="s">
        <v>97</v>
      </c>
      <c r="I136" s="22" t="s">
        <v>98</v>
      </c>
      <c r="J136" s="22">
        <v>395</v>
      </c>
      <c r="K136" s="22">
        <v>395</v>
      </c>
      <c r="L136" s="23"/>
      <c r="M136" s="23"/>
      <c r="N136" s="23"/>
      <c r="O136" s="23"/>
      <c r="P136" s="22" t="s">
        <v>651</v>
      </c>
      <c r="Q136" s="22"/>
      <c r="R136" s="22"/>
      <c r="S136" s="23" t="s">
        <v>566</v>
      </c>
      <c r="T136" s="22" t="s">
        <v>575</v>
      </c>
      <c r="U136" s="22">
        <v>15078498777</v>
      </c>
      <c r="V136" s="22" t="s">
        <v>77</v>
      </c>
      <c r="W136" s="22"/>
      <c r="X136" s="22" t="s">
        <v>102</v>
      </c>
      <c r="Y136" s="22" t="s">
        <v>103</v>
      </c>
      <c r="Z136" s="22"/>
    </row>
    <row r="137" s="8" customFormat="1" ht="90" spans="1:26">
      <c r="A137" s="22">
        <v>130</v>
      </c>
      <c r="B137" s="22" t="s">
        <v>64</v>
      </c>
      <c r="C137" s="23" t="s">
        <v>93</v>
      </c>
      <c r="D137" s="22" t="s">
        <v>187</v>
      </c>
      <c r="E137" s="22" t="s">
        <v>652</v>
      </c>
      <c r="F137" s="23" t="s">
        <v>205</v>
      </c>
      <c r="G137" s="23" t="s">
        <v>224</v>
      </c>
      <c r="H137" s="22" t="s">
        <v>97</v>
      </c>
      <c r="I137" s="22" t="s">
        <v>98</v>
      </c>
      <c r="J137" s="22">
        <v>380</v>
      </c>
      <c r="K137" s="22">
        <v>380</v>
      </c>
      <c r="L137" s="23"/>
      <c r="M137" s="23"/>
      <c r="N137" s="23"/>
      <c r="O137" s="23"/>
      <c r="P137" s="22" t="s">
        <v>653</v>
      </c>
      <c r="Q137" s="22"/>
      <c r="R137" s="22"/>
      <c r="S137" s="23" t="s">
        <v>566</v>
      </c>
      <c r="T137" s="22" t="s">
        <v>575</v>
      </c>
      <c r="U137" s="22">
        <v>15078498777</v>
      </c>
      <c r="V137" s="22" t="s">
        <v>77</v>
      </c>
      <c r="W137" s="22"/>
      <c r="X137" s="22" t="s">
        <v>102</v>
      </c>
      <c r="Y137" s="22" t="s">
        <v>103</v>
      </c>
      <c r="Z137" s="22"/>
    </row>
    <row r="138" s="8" customFormat="1" ht="90" spans="1:26">
      <c r="A138" s="22">
        <v>131</v>
      </c>
      <c r="B138" s="22" t="s">
        <v>64</v>
      </c>
      <c r="C138" s="23" t="s">
        <v>93</v>
      </c>
      <c r="D138" s="22" t="s">
        <v>187</v>
      </c>
      <c r="E138" s="22" t="s">
        <v>654</v>
      </c>
      <c r="F138" s="23" t="s">
        <v>215</v>
      </c>
      <c r="G138" s="23" t="s">
        <v>655</v>
      </c>
      <c r="H138" s="22" t="s">
        <v>97</v>
      </c>
      <c r="I138" s="22" t="s">
        <v>98</v>
      </c>
      <c r="J138" s="22">
        <v>360</v>
      </c>
      <c r="K138" s="22">
        <v>360</v>
      </c>
      <c r="L138" s="23"/>
      <c r="M138" s="23"/>
      <c r="N138" s="23"/>
      <c r="O138" s="23"/>
      <c r="P138" s="22" t="s">
        <v>656</v>
      </c>
      <c r="Q138" s="22"/>
      <c r="R138" s="22"/>
      <c r="S138" s="23" t="s">
        <v>566</v>
      </c>
      <c r="T138" s="22" t="s">
        <v>575</v>
      </c>
      <c r="U138" s="22">
        <v>15078498777</v>
      </c>
      <c r="V138" s="22" t="s">
        <v>77</v>
      </c>
      <c r="W138" s="22"/>
      <c r="X138" s="22" t="s">
        <v>102</v>
      </c>
      <c r="Y138" s="22" t="s">
        <v>103</v>
      </c>
      <c r="Z138" s="22"/>
    </row>
    <row r="139" s="8" customFormat="1" ht="90" spans="1:26">
      <c r="A139" s="22">
        <v>132</v>
      </c>
      <c r="B139" s="22" t="s">
        <v>64</v>
      </c>
      <c r="C139" s="23" t="s">
        <v>93</v>
      </c>
      <c r="D139" s="22" t="s">
        <v>187</v>
      </c>
      <c r="E139" s="22" t="s">
        <v>657</v>
      </c>
      <c r="F139" s="23" t="s">
        <v>259</v>
      </c>
      <c r="G139" s="23" t="s">
        <v>260</v>
      </c>
      <c r="H139" s="22" t="s">
        <v>97</v>
      </c>
      <c r="I139" s="22" t="s">
        <v>98</v>
      </c>
      <c r="J139" s="22">
        <v>360</v>
      </c>
      <c r="K139" s="22">
        <v>360</v>
      </c>
      <c r="L139" s="23"/>
      <c r="M139" s="23"/>
      <c r="N139" s="23"/>
      <c r="O139" s="23"/>
      <c r="P139" s="22" t="s">
        <v>658</v>
      </c>
      <c r="Q139" s="22"/>
      <c r="R139" s="22"/>
      <c r="S139" s="23" t="s">
        <v>566</v>
      </c>
      <c r="T139" s="22" t="s">
        <v>575</v>
      </c>
      <c r="U139" s="22">
        <v>15078498777</v>
      </c>
      <c r="V139" s="22" t="s">
        <v>77</v>
      </c>
      <c r="W139" s="22"/>
      <c r="X139" s="22" t="s">
        <v>102</v>
      </c>
      <c r="Y139" s="22" t="s">
        <v>103</v>
      </c>
      <c r="Z139" s="22"/>
    </row>
    <row r="140" s="8" customFormat="1" ht="135" spans="1:26">
      <c r="A140" s="22">
        <v>133</v>
      </c>
      <c r="B140" s="22" t="s">
        <v>64</v>
      </c>
      <c r="C140" s="23" t="s">
        <v>93</v>
      </c>
      <c r="D140" s="22" t="s">
        <v>138</v>
      </c>
      <c r="E140" s="22" t="s">
        <v>659</v>
      </c>
      <c r="F140" s="23" t="s">
        <v>311</v>
      </c>
      <c r="G140" s="23" t="s">
        <v>660</v>
      </c>
      <c r="H140" s="22" t="s">
        <v>97</v>
      </c>
      <c r="I140" s="22" t="s">
        <v>98</v>
      </c>
      <c r="J140" s="22">
        <v>350</v>
      </c>
      <c r="K140" s="22">
        <v>350</v>
      </c>
      <c r="L140" s="23"/>
      <c r="M140" s="23"/>
      <c r="N140" s="23"/>
      <c r="O140" s="23"/>
      <c r="P140" s="22" t="s">
        <v>661</v>
      </c>
      <c r="Q140" s="22"/>
      <c r="R140" s="22"/>
      <c r="S140" s="23" t="s">
        <v>566</v>
      </c>
      <c r="T140" s="22" t="s">
        <v>575</v>
      </c>
      <c r="U140" s="22">
        <v>15078498777</v>
      </c>
      <c r="V140" s="22" t="s">
        <v>77</v>
      </c>
      <c r="W140" s="22"/>
      <c r="X140" s="22" t="s">
        <v>102</v>
      </c>
      <c r="Y140" s="22" t="s">
        <v>103</v>
      </c>
      <c r="Z140" s="22"/>
    </row>
    <row r="141" s="8" customFormat="1" ht="45" spans="1:26">
      <c r="A141" s="22">
        <v>134</v>
      </c>
      <c r="B141" s="22" t="s">
        <v>64</v>
      </c>
      <c r="C141" s="23" t="s">
        <v>93</v>
      </c>
      <c r="D141" s="22" t="s">
        <v>66</v>
      </c>
      <c r="E141" s="22" t="s">
        <v>662</v>
      </c>
      <c r="F141" s="23" t="s">
        <v>277</v>
      </c>
      <c r="G141" s="23" t="s">
        <v>445</v>
      </c>
      <c r="H141" s="22" t="s">
        <v>97</v>
      </c>
      <c r="I141" s="22" t="s">
        <v>98</v>
      </c>
      <c r="J141" s="22">
        <v>350</v>
      </c>
      <c r="K141" s="22">
        <v>350</v>
      </c>
      <c r="L141" s="23"/>
      <c r="M141" s="23"/>
      <c r="N141" s="23"/>
      <c r="O141" s="23"/>
      <c r="P141" s="22" t="s">
        <v>663</v>
      </c>
      <c r="Q141" s="22"/>
      <c r="R141" s="22"/>
      <c r="S141" s="23" t="s">
        <v>566</v>
      </c>
      <c r="T141" s="22" t="s">
        <v>575</v>
      </c>
      <c r="U141" s="22">
        <v>15078498777</v>
      </c>
      <c r="V141" s="22" t="s">
        <v>77</v>
      </c>
      <c r="W141" s="22"/>
      <c r="X141" s="22" t="s">
        <v>102</v>
      </c>
      <c r="Y141" s="22" t="s">
        <v>103</v>
      </c>
      <c r="Z141" s="22"/>
    </row>
    <row r="142" s="8" customFormat="1" ht="90" spans="1:26">
      <c r="A142" s="22">
        <v>135</v>
      </c>
      <c r="B142" s="22" t="s">
        <v>64</v>
      </c>
      <c r="C142" s="23" t="s">
        <v>93</v>
      </c>
      <c r="D142" s="22" t="s">
        <v>187</v>
      </c>
      <c r="E142" s="22" t="s">
        <v>664</v>
      </c>
      <c r="F142" s="23" t="s">
        <v>205</v>
      </c>
      <c r="G142" s="23" t="s">
        <v>206</v>
      </c>
      <c r="H142" s="22" t="s">
        <v>97</v>
      </c>
      <c r="I142" s="22" t="s">
        <v>98</v>
      </c>
      <c r="J142" s="22">
        <v>349.148618</v>
      </c>
      <c r="K142" s="22">
        <v>349.148618</v>
      </c>
      <c r="L142" s="23"/>
      <c r="M142" s="23"/>
      <c r="N142" s="23"/>
      <c r="O142" s="23"/>
      <c r="P142" s="22" t="s">
        <v>665</v>
      </c>
      <c r="Q142" s="22"/>
      <c r="R142" s="22"/>
      <c r="S142" s="23" t="s">
        <v>566</v>
      </c>
      <c r="T142" s="22" t="s">
        <v>575</v>
      </c>
      <c r="U142" s="22">
        <v>15078498777</v>
      </c>
      <c r="V142" s="22" t="s">
        <v>77</v>
      </c>
      <c r="W142" s="22"/>
      <c r="X142" s="22" t="s">
        <v>102</v>
      </c>
      <c r="Y142" s="22" t="s">
        <v>103</v>
      </c>
      <c r="Z142" s="22"/>
    </row>
    <row r="143" s="8" customFormat="1" ht="157.5" spans="1:26">
      <c r="A143" s="22">
        <v>136</v>
      </c>
      <c r="B143" s="22" t="s">
        <v>64</v>
      </c>
      <c r="C143" s="23" t="s">
        <v>93</v>
      </c>
      <c r="D143" s="22" t="s">
        <v>66</v>
      </c>
      <c r="E143" s="22" t="s">
        <v>666</v>
      </c>
      <c r="F143" s="23" t="s">
        <v>277</v>
      </c>
      <c r="G143" s="23" t="s">
        <v>667</v>
      </c>
      <c r="H143" s="22" t="s">
        <v>97</v>
      </c>
      <c r="I143" s="22" t="s">
        <v>98</v>
      </c>
      <c r="J143" s="22">
        <v>335</v>
      </c>
      <c r="K143" s="22">
        <v>335</v>
      </c>
      <c r="L143" s="23"/>
      <c r="M143" s="23"/>
      <c r="N143" s="23"/>
      <c r="O143" s="23"/>
      <c r="P143" s="22" t="s">
        <v>668</v>
      </c>
      <c r="Q143" s="22"/>
      <c r="R143" s="22"/>
      <c r="S143" s="23" t="s">
        <v>566</v>
      </c>
      <c r="T143" s="22" t="s">
        <v>575</v>
      </c>
      <c r="U143" s="22">
        <v>15078498777</v>
      </c>
      <c r="V143" s="22" t="s">
        <v>77</v>
      </c>
      <c r="W143" s="22"/>
      <c r="X143" s="22" t="s">
        <v>102</v>
      </c>
      <c r="Y143" s="22" t="s">
        <v>103</v>
      </c>
      <c r="Z143" s="22"/>
    </row>
    <row r="144" s="8" customFormat="1" ht="90" spans="1:26">
      <c r="A144" s="22">
        <v>137</v>
      </c>
      <c r="B144" s="22" t="s">
        <v>64</v>
      </c>
      <c r="C144" s="23" t="s">
        <v>93</v>
      </c>
      <c r="D144" s="22" t="s">
        <v>187</v>
      </c>
      <c r="E144" s="22" t="s">
        <v>669</v>
      </c>
      <c r="F144" s="23" t="s">
        <v>68</v>
      </c>
      <c r="G144" s="23" t="s">
        <v>670</v>
      </c>
      <c r="H144" s="22" t="s">
        <v>97</v>
      </c>
      <c r="I144" s="22" t="s">
        <v>98</v>
      </c>
      <c r="J144" s="22">
        <v>328.5965</v>
      </c>
      <c r="K144" s="22">
        <v>328.5965</v>
      </c>
      <c r="L144" s="23"/>
      <c r="M144" s="23"/>
      <c r="N144" s="23"/>
      <c r="O144" s="23"/>
      <c r="P144" s="22" t="s">
        <v>671</v>
      </c>
      <c r="Q144" s="22"/>
      <c r="R144" s="22"/>
      <c r="S144" s="23" t="s">
        <v>566</v>
      </c>
      <c r="T144" s="22" t="s">
        <v>575</v>
      </c>
      <c r="U144" s="22">
        <v>15078498777</v>
      </c>
      <c r="V144" s="22" t="s">
        <v>77</v>
      </c>
      <c r="W144" s="22"/>
      <c r="X144" s="22" t="s">
        <v>102</v>
      </c>
      <c r="Y144" s="22" t="s">
        <v>103</v>
      </c>
      <c r="Z144" s="22"/>
    </row>
    <row r="145" s="8" customFormat="1" ht="90" spans="1:26">
      <c r="A145" s="22">
        <v>138</v>
      </c>
      <c r="B145" s="22" t="s">
        <v>64</v>
      </c>
      <c r="C145" s="23" t="s">
        <v>93</v>
      </c>
      <c r="D145" s="22" t="s">
        <v>187</v>
      </c>
      <c r="E145" s="22" t="s">
        <v>672</v>
      </c>
      <c r="F145" s="23" t="s">
        <v>205</v>
      </c>
      <c r="G145" s="23" t="s">
        <v>673</v>
      </c>
      <c r="H145" s="22" t="s">
        <v>97</v>
      </c>
      <c r="I145" s="22" t="s">
        <v>98</v>
      </c>
      <c r="J145" s="22">
        <v>324.2112</v>
      </c>
      <c r="K145" s="22">
        <v>324.2112</v>
      </c>
      <c r="L145" s="23"/>
      <c r="M145" s="23"/>
      <c r="N145" s="23"/>
      <c r="O145" s="23"/>
      <c r="P145" s="22" t="s">
        <v>674</v>
      </c>
      <c r="Q145" s="22"/>
      <c r="R145" s="22"/>
      <c r="S145" s="23" t="s">
        <v>566</v>
      </c>
      <c r="T145" s="22" t="s">
        <v>575</v>
      </c>
      <c r="U145" s="22">
        <v>15078498777</v>
      </c>
      <c r="V145" s="22" t="s">
        <v>77</v>
      </c>
      <c r="W145" s="22"/>
      <c r="X145" s="22" t="s">
        <v>102</v>
      </c>
      <c r="Y145" s="22" t="s">
        <v>103</v>
      </c>
      <c r="Z145" s="22"/>
    </row>
    <row r="146" s="8" customFormat="1" ht="135" spans="1:26">
      <c r="A146" s="22">
        <v>139</v>
      </c>
      <c r="B146" s="22" t="s">
        <v>64</v>
      </c>
      <c r="C146" s="23" t="s">
        <v>93</v>
      </c>
      <c r="D146" s="22" t="s">
        <v>138</v>
      </c>
      <c r="E146" s="22" t="s">
        <v>675</v>
      </c>
      <c r="F146" s="23" t="s">
        <v>270</v>
      </c>
      <c r="G146" s="23" t="s">
        <v>676</v>
      </c>
      <c r="H146" s="22" t="s">
        <v>97</v>
      </c>
      <c r="I146" s="22" t="s">
        <v>98</v>
      </c>
      <c r="J146" s="22">
        <v>320</v>
      </c>
      <c r="K146" s="22">
        <v>320</v>
      </c>
      <c r="L146" s="23"/>
      <c r="M146" s="23"/>
      <c r="N146" s="23"/>
      <c r="O146" s="23"/>
      <c r="P146" s="22" t="s">
        <v>677</v>
      </c>
      <c r="Q146" s="22"/>
      <c r="R146" s="22"/>
      <c r="S146" s="23" t="s">
        <v>566</v>
      </c>
      <c r="T146" s="22" t="s">
        <v>575</v>
      </c>
      <c r="U146" s="22">
        <v>15078498777</v>
      </c>
      <c r="V146" s="22" t="s">
        <v>77</v>
      </c>
      <c r="W146" s="22"/>
      <c r="X146" s="22" t="s">
        <v>102</v>
      </c>
      <c r="Y146" s="22" t="s">
        <v>103</v>
      </c>
      <c r="Z146" s="22"/>
    </row>
    <row r="147" s="8" customFormat="1" ht="135" spans="1:26">
      <c r="A147" s="22">
        <v>140</v>
      </c>
      <c r="B147" s="22" t="s">
        <v>64</v>
      </c>
      <c r="C147" s="23" t="s">
        <v>93</v>
      </c>
      <c r="D147" s="22" t="s">
        <v>138</v>
      </c>
      <c r="E147" s="22" t="s">
        <v>678</v>
      </c>
      <c r="F147" s="23" t="s">
        <v>68</v>
      </c>
      <c r="G147" s="23" t="s">
        <v>679</v>
      </c>
      <c r="H147" s="22" t="s">
        <v>97</v>
      </c>
      <c r="I147" s="22" t="s">
        <v>98</v>
      </c>
      <c r="J147" s="22">
        <v>310.1333</v>
      </c>
      <c r="K147" s="22">
        <v>310.1333</v>
      </c>
      <c r="L147" s="23"/>
      <c r="M147" s="23"/>
      <c r="N147" s="23"/>
      <c r="O147" s="23"/>
      <c r="P147" s="22" t="s">
        <v>680</v>
      </c>
      <c r="Q147" s="22"/>
      <c r="R147" s="22"/>
      <c r="S147" s="23" t="s">
        <v>566</v>
      </c>
      <c r="T147" s="22" t="s">
        <v>575</v>
      </c>
      <c r="U147" s="22">
        <v>15078498777</v>
      </c>
      <c r="V147" s="22" t="s">
        <v>77</v>
      </c>
      <c r="W147" s="22"/>
      <c r="X147" s="22" t="s">
        <v>102</v>
      </c>
      <c r="Y147" s="22" t="s">
        <v>103</v>
      </c>
      <c r="Z147" s="22"/>
    </row>
    <row r="148" s="8" customFormat="1" ht="135" spans="1:26">
      <c r="A148" s="22">
        <v>141</v>
      </c>
      <c r="B148" s="22" t="s">
        <v>64</v>
      </c>
      <c r="C148" s="23" t="s">
        <v>93</v>
      </c>
      <c r="D148" s="22" t="s">
        <v>138</v>
      </c>
      <c r="E148" s="22" t="s">
        <v>681</v>
      </c>
      <c r="F148" s="23" t="s">
        <v>311</v>
      </c>
      <c r="G148" s="23" t="s">
        <v>317</v>
      </c>
      <c r="H148" s="22" t="s">
        <v>97</v>
      </c>
      <c r="I148" s="22" t="s">
        <v>98</v>
      </c>
      <c r="J148" s="22">
        <v>300</v>
      </c>
      <c r="K148" s="22">
        <v>300</v>
      </c>
      <c r="L148" s="23"/>
      <c r="M148" s="23"/>
      <c r="N148" s="23"/>
      <c r="O148" s="23"/>
      <c r="P148" s="22" t="s">
        <v>682</v>
      </c>
      <c r="Q148" s="22"/>
      <c r="R148" s="22"/>
      <c r="S148" s="23" t="s">
        <v>566</v>
      </c>
      <c r="T148" s="22" t="s">
        <v>575</v>
      </c>
      <c r="U148" s="22">
        <v>15078498777</v>
      </c>
      <c r="V148" s="22" t="s">
        <v>77</v>
      </c>
      <c r="W148" s="22"/>
      <c r="X148" s="22" t="s">
        <v>102</v>
      </c>
      <c r="Y148" s="22" t="s">
        <v>103</v>
      </c>
      <c r="Z148" s="22"/>
    </row>
    <row r="149" s="8" customFormat="1" ht="135" spans="1:26">
      <c r="A149" s="22">
        <v>142</v>
      </c>
      <c r="B149" s="22" t="s">
        <v>64</v>
      </c>
      <c r="C149" s="23" t="s">
        <v>93</v>
      </c>
      <c r="D149" s="22" t="s">
        <v>138</v>
      </c>
      <c r="E149" s="22" t="s">
        <v>683</v>
      </c>
      <c r="F149" s="23" t="s">
        <v>210</v>
      </c>
      <c r="G149" s="23" t="s">
        <v>327</v>
      </c>
      <c r="H149" s="22" t="s">
        <v>97</v>
      </c>
      <c r="I149" s="22" t="s">
        <v>98</v>
      </c>
      <c r="J149" s="22">
        <v>300</v>
      </c>
      <c r="K149" s="22">
        <v>300</v>
      </c>
      <c r="L149" s="23"/>
      <c r="M149" s="23"/>
      <c r="N149" s="23"/>
      <c r="O149" s="23"/>
      <c r="P149" s="22" t="s">
        <v>684</v>
      </c>
      <c r="Q149" s="22"/>
      <c r="R149" s="22"/>
      <c r="S149" s="23" t="s">
        <v>566</v>
      </c>
      <c r="T149" s="22" t="s">
        <v>575</v>
      </c>
      <c r="U149" s="22">
        <v>15078498777</v>
      </c>
      <c r="V149" s="22" t="s">
        <v>77</v>
      </c>
      <c r="W149" s="22"/>
      <c r="X149" s="22" t="s">
        <v>102</v>
      </c>
      <c r="Y149" s="22" t="s">
        <v>103</v>
      </c>
      <c r="Z149" s="22"/>
    </row>
    <row r="150" s="8" customFormat="1" ht="135" spans="1:26">
      <c r="A150" s="22">
        <v>143</v>
      </c>
      <c r="B150" s="22" t="s">
        <v>64</v>
      </c>
      <c r="C150" s="23" t="s">
        <v>93</v>
      </c>
      <c r="D150" s="22" t="s">
        <v>138</v>
      </c>
      <c r="E150" s="22" t="s">
        <v>685</v>
      </c>
      <c r="F150" s="23" t="s">
        <v>226</v>
      </c>
      <c r="G150" s="23" t="s">
        <v>246</v>
      </c>
      <c r="H150" s="22" t="s">
        <v>97</v>
      </c>
      <c r="I150" s="22" t="s">
        <v>98</v>
      </c>
      <c r="J150" s="22">
        <v>300</v>
      </c>
      <c r="K150" s="22">
        <v>300</v>
      </c>
      <c r="L150" s="23"/>
      <c r="M150" s="23"/>
      <c r="N150" s="23"/>
      <c r="O150" s="23"/>
      <c r="P150" s="22" t="s">
        <v>686</v>
      </c>
      <c r="Q150" s="22"/>
      <c r="R150" s="22"/>
      <c r="S150" s="23" t="s">
        <v>566</v>
      </c>
      <c r="T150" s="22" t="s">
        <v>575</v>
      </c>
      <c r="U150" s="22">
        <v>15078498777</v>
      </c>
      <c r="V150" s="22" t="s">
        <v>77</v>
      </c>
      <c r="W150" s="22"/>
      <c r="X150" s="22" t="s">
        <v>102</v>
      </c>
      <c r="Y150" s="22" t="s">
        <v>103</v>
      </c>
      <c r="Z150" s="22"/>
    </row>
    <row r="151" s="8" customFormat="1" ht="90" spans="1:26">
      <c r="A151" s="22">
        <v>144</v>
      </c>
      <c r="B151" s="22" t="s">
        <v>64</v>
      </c>
      <c r="C151" s="23" t="s">
        <v>93</v>
      </c>
      <c r="D151" s="22" t="s">
        <v>187</v>
      </c>
      <c r="E151" s="22" t="s">
        <v>687</v>
      </c>
      <c r="F151" s="23" t="s">
        <v>205</v>
      </c>
      <c r="G151" s="23" t="s">
        <v>688</v>
      </c>
      <c r="H151" s="22" t="s">
        <v>97</v>
      </c>
      <c r="I151" s="22" t="s">
        <v>98</v>
      </c>
      <c r="J151" s="22">
        <v>300</v>
      </c>
      <c r="K151" s="22">
        <v>300</v>
      </c>
      <c r="L151" s="23"/>
      <c r="M151" s="23"/>
      <c r="N151" s="23"/>
      <c r="O151" s="23"/>
      <c r="P151" s="22" t="s">
        <v>689</v>
      </c>
      <c r="Q151" s="22"/>
      <c r="R151" s="22"/>
      <c r="S151" s="23" t="s">
        <v>566</v>
      </c>
      <c r="T151" s="22" t="s">
        <v>575</v>
      </c>
      <c r="U151" s="22">
        <v>15078498777</v>
      </c>
      <c r="V151" s="22" t="s">
        <v>77</v>
      </c>
      <c r="W151" s="22"/>
      <c r="X151" s="22" t="s">
        <v>102</v>
      </c>
      <c r="Y151" s="22" t="s">
        <v>103</v>
      </c>
      <c r="Z151" s="22"/>
    </row>
    <row r="152" s="8" customFormat="1" ht="90" spans="1:26">
      <c r="A152" s="22">
        <v>145</v>
      </c>
      <c r="B152" s="22" t="s">
        <v>64</v>
      </c>
      <c r="C152" s="23" t="s">
        <v>93</v>
      </c>
      <c r="D152" s="22" t="s">
        <v>187</v>
      </c>
      <c r="E152" s="22" t="s">
        <v>690</v>
      </c>
      <c r="F152" s="23" t="s">
        <v>215</v>
      </c>
      <c r="G152" s="23" t="s">
        <v>691</v>
      </c>
      <c r="H152" s="22" t="s">
        <v>97</v>
      </c>
      <c r="I152" s="22" t="s">
        <v>98</v>
      </c>
      <c r="J152" s="22">
        <v>288.8803</v>
      </c>
      <c r="K152" s="22">
        <v>288.8803</v>
      </c>
      <c r="L152" s="23"/>
      <c r="M152" s="23"/>
      <c r="N152" s="23"/>
      <c r="O152" s="23"/>
      <c r="P152" s="22" t="s">
        <v>692</v>
      </c>
      <c r="Q152" s="22"/>
      <c r="R152" s="22"/>
      <c r="S152" s="23" t="s">
        <v>566</v>
      </c>
      <c r="T152" s="22" t="s">
        <v>575</v>
      </c>
      <c r="U152" s="22">
        <v>15078498777</v>
      </c>
      <c r="V152" s="22" t="s">
        <v>77</v>
      </c>
      <c r="W152" s="22"/>
      <c r="X152" s="22" t="s">
        <v>102</v>
      </c>
      <c r="Y152" s="22" t="s">
        <v>103</v>
      </c>
      <c r="Z152" s="22"/>
    </row>
    <row r="153" s="8" customFormat="1" ht="90" spans="1:26">
      <c r="A153" s="22">
        <v>146</v>
      </c>
      <c r="B153" s="22" t="s">
        <v>64</v>
      </c>
      <c r="C153" s="23" t="s">
        <v>93</v>
      </c>
      <c r="D153" s="22" t="s">
        <v>187</v>
      </c>
      <c r="E153" s="22" t="s">
        <v>693</v>
      </c>
      <c r="F153" s="23" t="s">
        <v>306</v>
      </c>
      <c r="G153" s="23" t="s">
        <v>694</v>
      </c>
      <c r="H153" s="22" t="s">
        <v>97</v>
      </c>
      <c r="I153" s="22" t="s">
        <v>98</v>
      </c>
      <c r="J153" s="22">
        <v>285</v>
      </c>
      <c r="K153" s="22">
        <v>285</v>
      </c>
      <c r="L153" s="23"/>
      <c r="M153" s="23"/>
      <c r="N153" s="23"/>
      <c r="O153" s="23"/>
      <c r="P153" s="22" t="s">
        <v>643</v>
      </c>
      <c r="Q153" s="22"/>
      <c r="R153" s="22"/>
      <c r="S153" s="23" t="s">
        <v>566</v>
      </c>
      <c r="T153" s="22" t="s">
        <v>575</v>
      </c>
      <c r="U153" s="22">
        <v>15078498777</v>
      </c>
      <c r="V153" s="22" t="s">
        <v>77</v>
      </c>
      <c r="W153" s="22"/>
      <c r="X153" s="22" t="s">
        <v>102</v>
      </c>
      <c r="Y153" s="22" t="s">
        <v>103</v>
      </c>
      <c r="Z153" s="22"/>
    </row>
    <row r="154" s="8" customFormat="1" ht="135" spans="1:26">
      <c r="A154" s="22">
        <v>147</v>
      </c>
      <c r="B154" s="22" t="s">
        <v>64</v>
      </c>
      <c r="C154" s="23" t="s">
        <v>93</v>
      </c>
      <c r="D154" s="22" t="s">
        <v>138</v>
      </c>
      <c r="E154" s="22" t="s">
        <v>695</v>
      </c>
      <c r="F154" s="23" t="s">
        <v>68</v>
      </c>
      <c r="G154" s="23" t="s">
        <v>670</v>
      </c>
      <c r="H154" s="22" t="s">
        <v>97</v>
      </c>
      <c r="I154" s="22" t="s">
        <v>98</v>
      </c>
      <c r="J154" s="22">
        <v>280</v>
      </c>
      <c r="K154" s="22">
        <v>280</v>
      </c>
      <c r="L154" s="23"/>
      <c r="M154" s="23"/>
      <c r="N154" s="23"/>
      <c r="O154" s="23"/>
      <c r="P154" s="22" t="s">
        <v>696</v>
      </c>
      <c r="Q154" s="22"/>
      <c r="R154" s="22"/>
      <c r="S154" s="23" t="s">
        <v>566</v>
      </c>
      <c r="T154" s="22" t="s">
        <v>575</v>
      </c>
      <c r="U154" s="22">
        <v>15078498777</v>
      </c>
      <c r="V154" s="22" t="s">
        <v>77</v>
      </c>
      <c r="W154" s="22"/>
      <c r="X154" s="22" t="s">
        <v>102</v>
      </c>
      <c r="Y154" s="22" t="s">
        <v>103</v>
      </c>
      <c r="Z154" s="22"/>
    </row>
    <row r="155" s="8" customFormat="1" ht="135" spans="1:26">
      <c r="A155" s="22">
        <v>148</v>
      </c>
      <c r="B155" s="22" t="s">
        <v>64</v>
      </c>
      <c r="C155" s="23" t="s">
        <v>93</v>
      </c>
      <c r="D155" s="22" t="s">
        <v>138</v>
      </c>
      <c r="E155" s="22" t="s">
        <v>697</v>
      </c>
      <c r="F155" s="23" t="s">
        <v>210</v>
      </c>
      <c r="G155" s="23" t="s">
        <v>698</v>
      </c>
      <c r="H155" s="22" t="s">
        <v>97</v>
      </c>
      <c r="I155" s="22" t="s">
        <v>98</v>
      </c>
      <c r="J155" s="22">
        <v>280</v>
      </c>
      <c r="K155" s="22">
        <v>280</v>
      </c>
      <c r="L155" s="23"/>
      <c r="M155" s="23"/>
      <c r="N155" s="23"/>
      <c r="O155" s="23"/>
      <c r="P155" s="22" t="s">
        <v>699</v>
      </c>
      <c r="Q155" s="22"/>
      <c r="R155" s="22"/>
      <c r="S155" s="23" t="s">
        <v>566</v>
      </c>
      <c r="T155" s="22" t="s">
        <v>575</v>
      </c>
      <c r="U155" s="22">
        <v>15078498777</v>
      </c>
      <c r="V155" s="22" t="s">
        <v>77</v>
      </c>
      <c r="W155" s="22"/>
      <c r="X155" s="22" t="s">
        <v>102</v>
      </c>
      <c r="Y155" s="22" t="s">
        <v>103</v>
      </c>
      <c r="Z155" s="22"/>
    </row>
    <row r="156" s="8" customFormat="1" ht="135" spans="1:26">
      <c r="A156" s="22">
        <v>149</v>
      </c>
      <c r="B156" s="22" t="s">
        <v>64</v>
      </c>
      <c r="C156" s="23" t="s">
        <v>93</v>
      </c>
      <c r="D156" s="22" t="s">
        <v>138</v>
      </c>
      <c r="E156" s="22" t="s">
        <v>700</v>
      </c>
      <c r="F156" s="23" t="s">
        <v>189</v>
      </c>
      <c r="G156" s="23" t="s">
        <v>469</v>
      </c>
      <c r="H156" s="22" t="s">
        <v>97</v>
      </c>
      <c r="I156" s="22" t="s">
        <v>98</v>
      </c>
      <c r="J156" s="22">
        <v>280</v>
      </c>
      <c r="K156" s="22">
        <v>280</v>
      </c>
      <c r="L156" s="23"/>
      <c r="M156" s="23"/>
      <c r="N156" s="23"/>
      <c r="O156" s="23"/>
      <c r="P156" s="22" t="s">
        <v>701</v>
      </c>
      <c r="Q156" s="22"/>
      <c r="R156" s="22"/>
      <c r="S156" s="23" t="s">
        <v>566</v>
      </c>
      <c r="T156" s="22" t="s">
        <v>575</v>
      </c>
      <c r="U156" s="22">
        <v>15078498777</v>
      </c>
      <c r="V156" s="22" t="s">
        <v>77</v>
      </c>
      <c r="W156" s="22"/>
      <c r="X156" s="22" t="s">
        <v>102</v>
      </c>
      <c r="Y156" s="22" t="s">
        <v>103</v>
      </c>
      <c r="Z156" s="22"/>
    </row>
    <row r="157" s="8" customFormat="1" ht="90" spans="1:26">
      <c r="A157" s="22">
        <v>150</v>
      </c>
      <c r="B157" s="22" t="s">
        <v>64</v>
      </c>
      <c r="C157" s="23" t="s">
        <v>93</v>
      </c>
      <c r="D157" s="22" t="s">
        <v>187</v>
      </c>
      <c r="E157" s="22" t="s">
        <v>702</v>
      </c>
      <c r="F157" s="23" t="s">
        <v>205</v>
      </c>
      <c r="G157" s="23" t="s">
        <v>221</v>
      </c>
      <c r="H157" s="22" t="s">
        <v>97</v>
      </c>
      <c r="I157" s="22" t="s">
        <v>98</v>
      </c>
      <c r="J157" s="22">
        <v>280</v>
      </c>
      <c r="K157" s="22">
        <v>280</v>
      </c>
      <c r="L157" s="23"/>
      <c r="M157" s="23"/>
      <c r="N157" s="23"/>
      <c r="O157" s="23"/>
      <c r="P157" s="22" t="s">
        <v>703</v>
      </c>
      <c r="Q157" s="22"/>
      <c r="R157" s="22"/>
      <c r="S157" s="23" t="s">
        <v>566</v>
      </c>
      <c r="T157" s="22" t="s">
        <v>575</v>
      </c>
      <c r="U157" s="22">
        <v>15078498777</v>
      </c>
      <c r="V157" s="22" t="s">
        <v>77</v>
      </c>
      <c r="W157" s="22"/>
      <c r="X157" s="22" t="s">
        <v>102</v>
      </c>
      <c r="Y157" s="22" t="s">
        <v>103</v>
      </c>
      <c r="Z157" s="22"/>
    </row>
    <row r="158" s="9" customFormat="1" ht="90" spans="1:26">
      <c r="A158" s="22">
        <v>151</v>
      </c>
      <c r="B158" s="22" t="s">
        <v>64</v>
      </c>
      <c r="C158" s="23" t="s">
        <v>93</v>
      </c>
      <c r="D158" s="22" t="s">
        <v>187</v>
      </c>
      <c r="E158" s="22" t="s">
        <v>704</v>
      </c>
      <c r="F158" s="23" t="s">
        <v>200</v>
      </c>
      <c r="G158" s="23" t="s">
        <v>705</v>
      </c>
      <c r="H158" s="22" t="s">
        <v>97</v>
      </c>
      <c r="I158" s="22" t="s">
        <v>98</v>
      </c>
      <c r="J158" s="22">
        <v>280</v>
      </c>
      <c r="K158" s="22">
        <v>280</v>
      </c>
      <c r="L158" s="23"/>
      <c r="M158" s="23"/>
      <c r="N158" s="23"/>
      <c r="O158" s="23"/>
      <c r="P158" s="22" t="s">
        <v>706</v>
      </c>
      <c r="Q158" s="22"/>
      <c r="R158" s="22"/>
      <c r="S158" s="23" t="s">
        <v>566</v>
      </c>
      <c r="T158" s="22" t="s">
        <v>575</v>
      </c>
      <c r="U158" s="22">
        <v>15078498777</v>
      </c>
      <c r="V158" s="22" t="s">
        <v>77</v>
      </c>
      <c r="W158" s="22"/>
      <c r="X158" s="22" t="s">
        <v>102</v>
      </c>
      <c r="Y158" s="22" t="s">
        <v>103</v>
      </c>
      <c r="Z158" s="22"/>
    </row>
    <row r="159" s="9" customFormat="1" ht="90" spans="1:26">
      <c r="A159" s="22">
        <v>152</v>
      </c>
      <c r="B159" s="22" t="s">
        <v>64</v>
      </c>
      <c r="C159" s="23" t="s">
        <v>93</v>
      </c>
      <c r="D159" s="22" t="s">
        <v>187</v>
      </c>
      <c r="E159" s="22" t="s">
        <v>707</v>
      </c>
      <c r="F159" s="23" t="s">
        <v>259</v>
      </c>
      <c r="G159" s="23" t="s">
        <v>708</v>
      </c>
      <c r="H159" s="22" t="s">
        <v>97</v>
      </c>
      <c r="I159" s="22" t="s">
        <v>98</v>
      </c>
      <c r="J159" s="22">
        <v>278.826441</v>
      </c>
      <c r="K159" s="22">
        <v>278.826441</v>
      </c>
      <c r="L159" s="23"/>
      <c r="M159" s="23"/>
      <c r="N159" s="23"/>
      <c r="O159" s="23"/>
      <c r="P159" s="22" t="s">
        <v>709</v>
      </c>
      <c r="Q159" s="22"/>
      <c r="R159" s="22"/>
      <c r="S159" s="23" t="s">
        <v>566</v>
      </c>
      <c r="T159" s="22" t="s">
        <v>575</v>
      </c>
      <c r="U159" s="22">
        <v>15078498777</v>
      </c>
      <c r="V159" s="22" t="s">
        <v>77</v>
      </c>
      <c r="W159" s="22"/>
      <c r="X159" s="22" t="s">
        <v>102</v>
      </c>
      <c r="Y159" s="22" t="s">
        <v>103</v>
      </c>
      <c r="Z159" s="22"/>
    </row>
    <row r="160" ht="135" spans="1:26">
      <c r="A160" s="22">
        <v>153</v>
      </c>
      <c r="B160" s="22" t="s">
        <v>64</v>
      </c>
      <c r="C160" s="23" t="s">
        <v>93</v>
      </c>
      <c r="D160" s="22" t="s">
        <v>138</v>
      </c>
      <c r="E160" s="60" t="s">
        <v>710</v>
      </c>
      <c r="F160" s="23" t="s">
        <v>189</v>
      </c>
      <c r="G160" s="61" t="s">
        <v>190</v>
      </c>
      <c r="H160" s="22" t="s">
        <v>97</v>
      </c>
      <c r="I160" s="22" t="s">
        <v>98</v>
      </c>
      <c r="J160" s="22">
        <v>277.8922</v>
      </c>
      <c r="K160" s="22">
        <v>277.8922</v>
      </c>
      <c r="L160" s="23"/>
      <c r="M160" s="23"/>
      <c r="N160" s="23"/>
      <c r="O160" s="23"/>
      <c r="P160" s="22" t="s">
        <v>711</v>
      </c>
      <c r="Q160" s="22"/>
      <c r="R160" s="22"/>
      <c r="S160" s="23" t="s">
        <v>566</v>
      </c>
      <c r="T160" s="22" t="s">
        <v>575</v>
      </c>
      <c r="U160" s="22">
        <v>15078498777</v>
      </c>
      <c r="V160" s="22" t="s">
        <v>77</v>
      </c>
      <c r="W160" s="22"/>
      <c r="X160" s="22" t="s">
        <v>102</v>
      </c>
      <c r="Y160" s="22" t="s">
        <v>103</v>
      </c>
      <c r="Z160" s="22"/>
    </row>
    <row r="161" ht="45" spans="1:26">
      <c r="A161" s="22">
        <v>154</v>
      </c>
      <c r="B161" s="22" t="s">
        <v>64</v>
      </c>
      <c r="C161" s="23" t="s">
        <v>93</v>
      </c>
      <c r="D161" s="22" t="s">
        <v>66</v>
      </c>
      <c r="E161" s="60" t="s">
        <v>712</v>
      </c>
      <c r="F161" s="23" t="s">
        <v>96</v>
      </c>
      <c r="G161" s="61" t="s">
        <v>153</v>
      </c>
      <c r="H161" s="22" t="s">
        <v>97</v>
      </c>
      <c r="I161" s="22" t="s">
        <v>98</v>
      </c>
      <c r="J161" s="22">
        <v>269.0315</v>
      </c>
      <c r="K161" s="22">
        <v>269.0315</v>
      </c>
      <c r="L161" s="23"/>
      <c r="M161" s="23"/>
      <c r="N161" s="23"/>
      <c r="O161" s="23"/>
      <c r="P161" s="22" t="s">
        <v>713</v>
      </c>
      <c r="Q161" s="22"/>
      <c r="R161" s="22"/>
      <c r="S161" s="23" t="s">
        <v>566</v>
      </c>
      <c r="T161" s="22" t="s">
        <v>575</v>
      </c>
      <c r="U161" s="22">
        <v>15078498777</v>
      </c>
      <c r="V161" s="22" t="s">
        <v>77</v>
      </c>
      <c r="W161" s="22"/>
      <c r="X161" s="22" t="s">
        <v>102</v>
      </c>
      <c r="Y161" s="22" t="s">
        <v>103</v>
      </c>
      <c r="Z161" s="22"/>
    </row>
    <row r="162" ht="67.5" spans="1:26">
      <c r="A162" s="22">
        <v>155</v>
      </c>
      <c r="B162" s="22" t="s">
        <v>64</v>
      </c>
      <c r="C162" s="23" t="s">
        <v>93</v>
      </c>
      <c r="D162" s="22" t="s">
        <v>714</v>
      </c>
      <c r="E162" s="60" t="s">
        <v>715</v>
      </c>
      <c r="F162" s="23" t="s">
        <v>334</v>
      </c>
      <c r="G162" s="61" t="s">
        <v>716</v>
      </c>
      <c r="H162" s="22" t="s">
        <v>97</v>
      </c>
      <c r="I162" s="22" t="s">
        <v>98</v>
      </c>
      <c r="J162" s="22">
        <v>264</v>
      </c>
      <c r="K162" s="22">
        <v>264</v>
      </c>
      <c r="L162" s="23"/>
      <c r="M162" s="23"/>
      <c r="N162" s="23"/>
      <c r="O162" s="23"/>
      <c r="P162" s="22" t="s">
        <v>717</v>
      </c>
      <c r="Q162" s="22"/>
      <c r="R162" s="22"/>
      <c r="S162" s="23" t="s">
        <v>566</v>
      </c>
      <c r="T162" s="22" t="s">
        <v>575</v>
      </c>
      <c r="U162" s="22">
        <v>15078498777</v>
      </c>
      <c r="V162" s="22" t="s">
        <v>77</v>
      </c>
      <c r="W162" s="22"/>
      <c r="X162" s="22" t="s">
        <v>102</v>
      </c>
      <c r="Y162" s="22" t="s">
        <v>103</v>
      </c>
      <c r="Z162" s="22"/>
    </row>
    <row r="163" ht="135" spans="1:26">
      <c r="A163" s="22">
        <v>156</v>
      </c>
      <c r="B163" s="22" t="s">
        <v>64</v>
      </c>
      <c r="C163" s="23" t="s">
        <v>93</v>
      </c>
      <c r="D163" s="22" t="s">
        <v>138</v>
      </c>
      <c r="E163" s="60" t="s">
        <v>718</v>
      </c>
      <c r="F163" s="23" t="s">
        <v>200</v>
      </c>
      <c r="G163" s="61" t="s">
        <v>719</v>
      </c>
      <c r="H163" s="22" t="s">
        <v>97</v>
      </c>
      <c r="I163" s="22" t="s">
        <v>98</v>
      </c>
      <c r="J163" s="22">
        <v>260</v>
      </c>
      <c r="K163" s="22">
        <v>260</v>
      </c>
      <c r="L163" s="23"/>
      <c r="M163" s="23"/>
      <c r="N163" s="23"/>
      <c r="O163" s="23"/>
      <c r="P163" s="22" t="s">
        <v>720</v>
      </c>
      <c r="Q163" s="22"/>
      <c r="R163" s="22"/>
      <c r="S163" s="23" t="s">
        <v>566</v>
      </c>
      <c r="T163" s="22" t="s">
        <v>575</v>
      </c>
      <c r="U163" s="22">
        <v>15078498777</v>
      </c>
      <c r="V163" s="22" t="s">
        <v>77</v>
      </c>
      <c r="W163" s="22"/>
      <c r="X163" s="22" t="s">
        <v>102</v>
      </c>
      <c r="Y163" s="22" t="s">
        <v>103</v>
      </c>
      <c r="Z163" s="22"/>
    </row>
    <row r="164" ht="135" spans="1:26">
      <c r="A164" s="22">
        <v>157</v>
      </c>
      <c r="B164" s="22" t="s">
        <v>64</v>
      </c>
      <c r="C164" s="23" t="s">
        <v>93</v>
      </c>
      <c r="D164" s="22" t="s">
        <v>138</v>
      </c>
      <c r="E164" s="60" t="s">
        <v>721</v>
      </c>
      <c r="F164" s="23" t="s">
        <v>200</v>
      </c>
      <c r="G164" s="61" t="s">
        <v>603</v>
      </c>
      <c r="H164" s="22" t="s">
        <v>97</v>
      </c>
      <c r="I164" s="22" t="s">
        <v>98</v>
      </c>
      <c r="J164" s="22">
        <v>260</v>
      </c>
      <c r="K164" s="22">
        <v>260</v>
      </c>
      <c r="L164" s="23"/>
      <c r="M164" s="23"/>
      <c r="N164" s="23"/>
      <c r="O164" s="23"/>
      <c r="P164" s="22" t="s">
        <v>722</v>
      </c>
      <c r="Q164" s="22"/>
      <c r="R164" s="22"/>
      <c r="S164" s="23" t="s">
        <v>566</v>
      </c>
      <c r="T164" s="22" t="s">
        <v>575</v>
      </c>
      <c r="U164" s="22">
        <v>15078498777</v>
      </c>
      <c r="V164" s="22" t="s">
        <v>77</v>
      </c>
      <c r="W164" s="22"/>
      <c r="X164" s="22" t="s">
        <v>102</v>
      </c>
      <c r="Y164" s="22" t="s">
        <v>103</v>
      </c>
      <c r="Z164" s="22"/>
    </row>
    <row r="165" ht="90" spans="1:26">
      <c r="A165" s="22">
        <v>158</v>
      </c>
      <c r="B165" s="22" t="s">
        <v>64</v>
      </c>
      <c r="C165" s="23" t="s">
        <v>93</v>
      </c>
      <c r="D165" s="22" t="s">
        <v>187</v>
      </c>
      <c r="E165" s="60" t="s">
        <v>723</v>
      </c>
      <c r="F165" s="23" t="s">
        <v>205</v>
      </c>
      <c r="G165" s="61" t="s">
        <v>724</v>
      </c>
      <c r="H165" s="22" t="s">
        <v>97</v>
      </c>
      <c r="I165" s="22" t="s">
        <v>98</v>
      </c>
      <c r="J165" s="22">
        <v>260</v>
      </c>
      <c r="K165" s="22">
        <v>260</v>
      </c>
      <c r="L165" s="23"/>
      <c r="M165" s="23"/>
      <c r="N165" s="23"/>
      <c r="O165" s="23"/>
      <c r="P165" s="22" t="s">
        <v>725</v>
      </c>
      <c r="Q165" s="22"/>
      <c r="R165" s="22"/>
      <c r="S165" s="23" t="s">
        <v>566</v>
      </c>
      <c r="T165" s="22" t="s">
        <v>575</v>
      </c>
      <c r="U165" s="22">
        <v>15078498777</v>
      </c>
      <c r="V165" s="22" t="s">
        <v>77</v>
      </c>
      <c r="W165" s="22"/>
      <c r="X165" s="22" t="s">
        <v>102</v>
      </c>
      <c r="Y165" s="22" t="s">
        <v>103</v>
      </c>
      <c r="Z165" s="22"/>
    </row>
    <row r="166" ht="67.5" spans="1:26">
      <c r="A166" s="22">
        <v>159</v>
      </c>
      <c r="B166" s="22" t="s">
        <v>64</v>
      </c>
      <c r="C166" s="62" t="s">
        <v>726</v>
      </c>
      <c r="D166" s="22" t="s">
        <v>66</v>
      </c>
      <c r="E166" s="63" t="s">
        <v>727</v>
      </c>
      <c r="F166" s="64" t="s">
        <v>68</v>
      </c>
      <c r="G166" s="60"/>
      <c r="H166" s="29" t="s">
        <v>70</v>
      </c>
      <c r="I166" s="29" t="s">
        <v>728</v>
      </c>
      <c r="J166" s="76">
        <v>30</v>
      </c>
      <c r="K166" s="38"/>
      <c r="L166" s="22"/>
      <c r="M166" s="76">
        <v>30</v>
      </c>
      <c r="N166" s="22"/>
      <c r="O166" s="22"/>
      <c r="P166" s="77" t="s">
        <v>729</v>
      </c>
      <c r="Q166" s="77" t="s">
        <v>730</v>
      </c>
      <c r="R166" s="22" t="s">
        <v>74</v>
      </c>
      <c r="S166" s="23" t="s">
        <v>731</v>
      </c>
      <c r="T166" s="22" t="s">
        <v>732</v>
      </c>
      <c r="U166" s="22">
        <v>5132373</v>
      </c>
      <c r="V166" s="22" t="s">
        <v>83</v>
      </c>
      <c r="W166" s="22" t="s">
        <v>74</v>
      </c>
      <c r="X166" s="22"/>
      <c r="Y166" s="22" t="s">
        <v>84</v>
      </c>
      <c r="Z166" s="22"/>
    </row>
    <row r="167" ht="90" spans="1:26">
      <c r="A167" s="22">
        <v>160</v>
      </c>
      <c r="B167" s="22" t="s">
        <v>64</v>
      </c>
      <c r="C167" s="62" t="s">
        <v>726</v>
      </c>
      <c r="D167" s="22" t="s">
        <v>66</v>
      </c>
      <c r="E167" s="63" t="s">
        <v>733</v>
      </c>
      <c r="F167" s="64" t="s">
        <v>96</v>
      </c>
      <c r="G167" s="60"/>
      <c r="H167" s="29" t="s">
        <v>70</v>
      </c>
      <c r="I167" s="29" t="s">
        <v>728</v>
      </c>
      <c r="J167" s="76">
        <v>30</v>
      </c>
      <c r="K167" s="38"/>
      <c r="L167" s="22"/>
      <c r="M167" s="76">
        <v>30</v>
      </c>
      <c r="N167" s="22"/>
      <c r="O167" s="22"/>
      <c r="P167" s="78" t="s">
        <v>734</v>
      </c>
      <c r="Q167" s="78" t="s">
        <v>735</v>
      </c>
      <c r="R167" s="22" t="s">
        <v>74</v>
      </c>
      <c r="S167" s="23" t="s">
        <v>731</v>
      </c>
      <c r="T167" s="22" t="s">
        <v>732</v>
      </c>
      <c r="U167" s="22">
        <v>5132373</v>
      </c>
      <c r="V167" s="22" t="s">
        <v>83</v>
      </c>
      <c r="W167" s="22" t="s">
        <v>74</v>
      </c>
      <c r="X167" s="22"/>
      <c r="Y167" s="22" t="s">
        <v>84</v>
      </c>
      <c r="Z167" s="22"/>
    </row>
    <row r="168" ht="67.5" spans="1:26">
      <c r="A168" s="22">
        <v>161</v>
      </c>
      <c r="B168" s="22" t="s">
        <v>64</v>
      </c>
      <c r="C168" s="62" t="s">
        <v>726</v>
      </c>
      <c r="D168" s="22" t="s">
        <v>66</v>
      </c>
      <c r="E168" s="63" t="s">
        <v>736</v>
      </c>
      <c r="F168" s="64" t="s">
        <v>96</v>
      </c>
      <c r="G168" s="65"/>
      <c r="H168" s="29" t="s">
        <v>70</v>
      </c>
      <c r="I168" s="29" t="s">
        <v>728</v>
      </c>
      <c r="J168" s="76">
        <v>30</v>
      </c>
      <c r="K168" s="38"/>
      <c r="L168" s="38"/>
      <c r="M168" s="76">
        <v>30</v>
      </c>
      <c r="N168" s="38"/>
      <c r="O168" s="22"/>
      <c r="P168" s="77" t="s">
        <v>737</v>
      </c>
      <c r="Q168" s="77" t="s">
        <v>738</v>
      </c>
      <c r="R168" s="22" t="s">
        <v>74</v>
      </c>
      <c r="S168" s="23" t="s">
        <v>731</v>
      </c>
      <c r="T168" s="22" t="s">
        <v>732</v>
      </c>
      <c r="U168" s="22">
        <v>5132373</v>
      </c>
      <c r="V168" s="22" t="s">
        <v>83</v>
      </c>
      <c r="W168" s="22" t="s">
        <v>74</v>
      </c>
      <c r="X168" s="22"/>
      <c r="Y168" s="22" t="s">
        <v>84</v>
      </c>
      <c r="Z168" s="38"/>
    </row>
    <row r="169" ht="90" spans="1:26">
      <c r="A169" s="22">
        <v>162</v>
      </c>
      <c r="B169" s="22" t="s">
        <v>64</v>
      </c>
      <c r="C169" s="66" t="s">
        <v>726</v>
      </c>
      <c r="D169" s="33" t="s">
        <v>66</v>
      </c>
      <c r="E169" s="67" t="s">
        <v>739</v>
      </c>
      <c r="F169" s="68" t="s">
        <v>226</v>
      </c>
      <c r="G169" s="69"/>
      <c r="H169" s="70" t="s">
        <v>70</v>
      </c>
      <c r="I169" s="70" t="s">
        <v>728</v>
      </c>
      <c r="J169" s="79">
        <v>30</v>
      </c>
      <c r="K169" s="46"/>
      <c r="L169" s="46"/>
      <c r="M169" s="79">
        <v>30</v>
      </c>
      <c r="N169" s="46"/>
      <c r="O169" s="33"/>
      <c r="P169" s="80" t="s">
        <v>740</v>
      </c>
      <c r="Q169" s="80" t="s">
        <v>741</v>
      </c>
      <c r="R169" s="33" t="s">
        <v>74</v>
      </c>
      <c r="S169" s="34" t="s">
        <v>731</v>
      </c>
      <c r="T169" s="33" t="s">
        <v>732</v>
      </c>
      <c r="U169" s="33">
        <v>5132373</v>
      </c>
      <c r="V169" s="33" t="s">
        <v>83</v>
      </c>
      <c r="W169" s="33" t="s">
        <v>74</v>
      </c>
      <c r="X169" s="33"/>
      <c r="Y169" s="33" t="s">
        <v>84</v>
      </c>
      <c r="Z169" s="46"/>
    </row>
    <row r="170" ht="67.5" spans="1:26">
      <c r="A170" s="22">
        <v>163</v>
      </c>
      <c r="B170" s="22" t="s">
        <v>64</v>
      </c>
      <c r="C170" s="71" t="s">
        <v>726</v>
      </c>
      <c r="D170" s="22" t="s">
        <v>66</v>
      </c>
      <c r="E170" s="64" t="s">
        <v>742</v>
      </c>
      <c r="F170" s="64" t="s">
        <v>205</v>
      </c>
      <c r="G170" s="38"/>
      <c r="H170" s="29" t="s">
        <v>70</v>
      </c>
      <c r="I170" s="29" t="s">
        <v>728</v>
      </c>
      <c r="J170" s="81">
        <v>15</v>
      </c>
      <c r="K170" s="38"/>
      <c r="L170" s="38"/>
      <c r="M170" s="76">
        <v>15</v>
      </c>
      <c r="N170" s="38"/>
      <c r="O170" s="22"/>
      <c r="P170" s="78" t="s">
        <v>743</v>
      </c>
      <c r="Q170" s="78" t="s">
        <v>744</v>
      </c>
      <c r="R170" s="22" t="s">
        <v>74</v>
      </c>
      <c r="S170" s="23" t="s">
        <v>731</v>
      </c>
      <c r="T170" s="22" t="s">
        <v>732</v>
      </c>
      <c r="U170" s="22">
        <v>5132373</v>
      </c>
      <c r="V170" s="22" t="s">
        <v>83</v>
      </c>
      <c r="W170" s="22" t="s">
        <v>74</v>
      </c>
      <c r="X170" s="22"/>
      <c r="Y170" s="22" t="s">
        <v>84</v>
      </c>
      <c r="Z170" s="38"/>
    </row>
    <row r="171" ht="67.5" spans="1:26">
      <c r="A171" s="22">
        <v>164</v>
      </c>
      <c r="B171" s="22" t="s">
        <v>64</v>
      </c>
      <c r="C171" s="71" t="s">
        <v>726</v>
      </c>
      <c r="D171" s="22" t="s">
        <v>66</v>
      </c>
      <c r="E171" s="64" t="s">
        <v>745</v>
      </c>
      <c r="F171" s="64" t="s">
        <v>259</v>
      </c>
      <c r="G171" s="38"/>
      <c r="H171" s="29" t="s">
        <v>70</v>
      </c>
      <c r="I171" s="29" t="s">
        <v>728</v>
      </c>
      <c r="J171" s="81">
        <v>15</v>
      </c>
      <c r="K171" s="38"/>
      <c r="L171" s="38"/>
      <c r="M171" s="76">
        <v>15</v>
      </c>
      <c r="N171" s="38"/>
      <c r="O171" s="22"/>
      <c r="P171" s="78" t="s">
        <v>746</v>
      </c>
      <c r="Q171" s="78" t="s">
        <v>747</v>
      </c>
      <c r="R171" s="22" t="s">
        <v>74</v>
      </c>
      <c r="S171" s="23" t="s">
        <v>731</v>
      </c>
      <c r="T171" s="22" t="s">
        <v>732</v>
      </c>
      <c r="U171" s="22">
        <v>5132373</v>
      </c>
      <c r="V171" s="22" t="s">
        <v>83</v>
      </c>
      <c r="W171" s="22" t="s">
        <v>74</v>
      </c>
      <c r="X171" s="22"/>
      <c r="Y171" s="22" t="s">
        <v>84</v>
      </c>
      <c r="Z171" s="38"/>
    </row>
    <row r="172" ht="270" spans="1:26">
      <c r="A172" s="22">
        <v>165</v>
      </c>
      <c r="B172" s="22" t="s">
        <v>64</v>
      </c>
      <c r="C172" s="22" t="s">
        <v>748</v>
      </c>
      <c r="D172" s="22" t="s">
        <v>66</v>
      </c>
      <c r="E172" s="27" t="s">
        <v>749</v>
      </c>
      <c r="F172" s="22" t="s">
        <v>160</v>
      </c>
      <c r="G172" s="38"/>
      <c r="H172" s="29" t="s">
        <v>97</v>
      </c>
      <c r="I172" s="29" t="s">
        <v>397</v>
      </c>
      <c r="J172" s="29">
        <v>38</v>
      </c>
      <c r="K172" s="29"/>
      <c r="L172" s="38"/>
      <c r="M172" s="38">
        <v>38</v>
      </c>
      <c r="N172" s="38"/>
      <c r="O172" s="38"/>
      <c r="P172" s="23" t="s">
        <v>750</v>
      </c>
      <c r="Q172" s="23" t="s">
        <v>751</v>
      </c>
      <c r="R172" s="22" t="s">
        <v>74</v>
      </c>
      <c r="S172" s="23" t="s">
        <v>731</v>
      </c>
      <c r="T172" s="22" t="s">
        <v>732</v>
      </c>
      <c r="U172" s="22">
        <v>5132373</v>
      </c>
      <c r="V172" s="22" t="s">
        <v>83</v>
      </c>
      <c r="W172" s="22" t="s">
        <v>74</v>
      </c>
      <c r="X172" s="38"/>
      <c r="Y172" s="22" t="s">
        <v>84</v>
      </c>
      <c r="Z172" s="38"/>
    </row>
    <row r="173" ht="45" spans="1:26">
      <c r="A173" s="22">
        <v>166</v>
      </c>
      <c r="B173" s="22" t="s">
        <v>64</v>
      </c>
      <c r="C173" s="38" t="s">
        <v>66</v>
      </c>
      <c r="D173" s="22" t="s">
        <v>66</v>
      </c>
      <c r="E173" s="72" t="s">
        <v>752</v>
      </c>
      <c r="F173" s="22" t="s">
        <v>753</v>
      </c>
      <c r="G173" s="38"/>
      <c r="H173" s="29" t="s">
        <v>97</v>
      </c>
      <c r="I173" s="29" t="s">
        <v>397</v>
      </c>
      <c r="J173" s="22">
        <v>35</v>
      </c>
      <c r="K173" s="22"/>
      <c r="L173" s="38"/>
      <c r="M173" s="38">
        <v>35</v>
      </c>
      <c r="N173" s="38"/>
      <c r="O173" s="38"/>
      <c r="P173" s="23" t="s">
        <v>754</v>
      </c>
      <c r="Q173" s="75"/>
      <c r="R173" s="22" t="s">
        <v>74</v>
      </c>
      <c r="S173" s="23" t="s">
        <v>731</v>
      </c>
      <c r="T173" s="22" t="s">
        <v>732</v>
      </c>
      <c r="U173" s="22">
        <v>5132373</v>
      </c>
      <c r="V173" s="22" t="s">
        <v>83</v>
      </c>
      <c r="W173" s="22" t="s">
        <v>74</v>
      </c>
      <c r="X173" s="38"/>
      <c r="Y173" s="22"/>
      <c r="Z173" s="38"/>
    </row>
    <row r="174" ht="180" spans="1:26">
      <c r="A174" s="22">
        <v>167</v>
      </c>
      <c r="B174" s="22" t="s">
        <v>64</v>
      </c>
      <c r="C174" s="22" t="s">
        <v>748</v>
      </c>
      <c r="D174" s="22" t="s">
        <v>66</v>
      </c>
      <c r="E174" s="36" t="s">
        <v>755</v>
      </c>
      <c r="F174" s="22" t="s">
        <v>96</v>
      </c>
      <c r="G174" s="38"/>
      <c r="H174" s="29" t="s">
        <v>97</v>
      </c>
      <c r="I174" s="29" t="s">
        <v>397</v>
      </c>
      <c r="J174" s="22">
        <v>200</v>
      </c>
      <c r="K174" s="22"/>
      <c r="L174" s="38"/>
      <c r="M174" s="22">
        <v>200</v>
      </c>
      <c r="N174" s="38"/>
      <c r="O174" s="38"/>
      <c r="P174" s="22" t="s">
        <v>756</v>
      </c>
      <c r="Q174" s="23" t="s">
        <v>757</v>
      </c>
      <c r="R174" s="22" t="s">
        <v>74</v>
      </c>
      <c r="S174" s="23" t="s">
        <v>731</v>
      </c>
      <c r="T174" s="22" t="s">
        <v>732</v>
      </c>
      <c r="U174" s="22">
        <v>5132373</v>
      </c>
      <c r="V174" s="22" t="s">
        <v>77</v>
      </c>
      <c r="W174" s="38"/>
      <c r="X174" s="38" t="s">
        <v>74</v>
      </c>
      <c r="Y174" s="22" t="s">
        <v>758</v>
      </c>
      <c r="Z174" s="38"/>
    </row>
    <row r="175" ht="90" spans="1:26">
      <c r="A175" s="22">
        <v>168</v>
      </c>
      <c r="B175" s="22" t="s">
        <v>64</v>
      </c>
      <c r="C175" s="23" t="s">
        <v>93</v>
      </c>
      <c r="D175" s="22" t="s">
        <v>759</v>
      </c>
      <c r="E175" s="22" t="s">
        <v>760</v>
      </c>
      <c r="F175" s="22" t="s">
        <v>96</v>
      </c>
      <c r="G175" s="22" t="s">
        <v>761</v>
      </c>
      <c r="H175" s="22" t="s">
        <v>70</v>
      </c>
      <c r="I175" s="22" t="s">
        <v>762</v>
      </c>
      <c r="J175" s="36">
        <v>30</v>
      </c>
      <c r="K175" s="36"/>
      <c r="L175" s="36"/>
      <c r="M175" s="36">
        <v>30</v>
      </c>
      <c r="N175" s="22"/>
      <c r="O175" s="22"/>
      <c r="P175" s="36" t="s">
        <v>763</v>
      </c>
      <c r="Q175" s="22" t="s">
        <v>764</v>
      </c>
      <c r="R175" s="22" t="s">
        <v>74</v>
      </c>
      <c r="S175" s="23" t="s">
        <v>731</v>
      </c>
      <c r="T175" s="22" t="s">
        <v>732</v>
      </c>
      <c r="U175" s="22">
        <v>5132373</v>
      </c>
      <c r="V175" s="22" t="s">
        <v>83</v>
      </c>
      <c r="W175" s="22" t="s">
        <v>74</v>
      </c>
      <c r="X175" s="22"/>
      <c r="Y175" s="22" t="s">
        <v>84</v>
      </c>
      <c r="Z175" s="22"/>
    </row>
    <row r="176" s="5" customFormat="1" ht="67.5" spans="1:26">
      <c r="A176" s="22">
        <v>169</v>
      </c>
      <c r="B176" s="22" t="s">
        <v>64</v>
      </c>
      <c r="C176" s="73" t="s">
        <v>93</v>
      </c>
      <c r="D176" s="44" t="s">
        <v>759</v>
      </c>
      <c r="E176" s="74" t="s">
        <v>739</v>
      </c>
      <c r="F176" s="44" t="s">
        <v>226</v>
      </c>
      <c r="G176" s="33" t="s">
        <v>227</v>
      </c>
      <c r="H176" s="44" t="s">
        <v>70</v>
      </c>
      <c r="I176" s="53" t="s">
        <v>762</v>
      </c>
      <c r="J176" s="22">
        <v>15</v>
      </c>
      <c r="K176" s="22"/>
      <c r="L176" s="33"/>
      <c r="M176" s="33">
        <v>15</v>
      </c>
      <c r="N176" s="33"/>
      <c r="O176" s="33"/>
      <c r="P176" s="82" t="s">
        <v>765</v>
      </c>
      <c r="Q176" s="82" t="s">
        <v>766</v>
      </c>
      <c r="R176" s="33" t="s">
        <v>74</v>
      </c>
      <c r="S176" s="23" t="s">
        <v>731</v>
      </c>
      <c r="T176" s="22" t="s">
        <v>732</v>
      </c>
      <c r="U176" s="22">
        <v>5132373</v>
      </c>
      <c r="V176" s="33" t="s">
        <v>83</v>
      </c>
      <c r="W176" s="33" t="s">
        <v>74</v>
      </c>
      <c r="X176" s="33"/>
      <c r="Y176" s="33" t="s">
        <v>84</v>
      </c>
      <c r="Z176" s="33"/>
    </row>
    <row r="177" s="5" customFormat="1" ht="90" spans="1:26">
      <c r="A177" s="22">
        <v>170</v>
      </c>
      <c r="B177" s="22" t="s">
        <v>64</v>
      </c>
      <c r="C177" s="73" t="s">
        <v>93</v>
      </c>
      <c r="D177" s="44" t="s">
        <v>759</v>
      </c>
      <c r="E177" s="74" t="s">
        <v>767</v>
      </c>
      <c r="F177" s="44" t="s">
        <v>160</v>
      </c>
      <c r="G177" s="33"/>
      <c r="H177" s="44" t="s">
        <v>70</v>
      </c>
      <c r="I177" s="53" t="s">
        <v>762</v>
      </c>
      <c r="J177" s="22">
        <v>20</v>
      </c>
      <c r="K177" s="22"/>
      <c r="L177" s="33"/>
      <c r="M177" s="33">
        <v>20</v>
      </c>
      <c r="N177" s="33"/>
      <c r="O177" s="33"/>
      <c r="P177" s="22" t="s">
        <v>768</v>
      </c>
      <c r="Q177" s="22" t="s">
        <v>769</v>
      </c>
      <c r="R177" s="33" t="s">
        <v>74</v>
      </c>
      <c r="S177" s="23" t="s">
        <v>731</v>
      </c>
      <c r="T177" s="22" t="s">
        <v>732</v>
      </c>
      <c r="U177" s="22">
        <v>5132373</v>
      </c>
      <c r="V177" s="33" t="s">
        <v>83</v>
      </c>
      <c r="W177" s="33" t="s">
        <v>74</v>
      </c>
      <c r="X177" s="33"/>
      <c r="Y177" s="33" t="s">
        <v>84</v>
      </c>
      <c r="Z177" s="33"/>
    </row>
    <row r="178" s="5" customFormat="1" ht="180" spans="1:26">
      <c r="A178" s="22">
        <v>171</v>
      </c>
      <c r="B178" s="22" t="s">
        <v>64</v>
      </c>
      <c r="C178" s="73" t="s">
        <v>93</v>
      </c>
      <c r="D178" s="44" t="s">
        <v>770</v>
      </c>
      <c r="E178" s="22" t="s">
        <v>771</v>
      </c>
      <c r="F178" s="44" t="s">
        <v>277</v>
      </c>
      <c r="G178" s="22"/>
      <c r="H178" s="44" t="s">
        <v>70</v>
      </c>
      <c r="I178" s="53" t="s">
        <v>762</v>
      </c>
      <c r="J178" s="22">
        <v>60</v>
      </c>
      <c r="K178" s="22"/>
      <c r="L178" s="22"/>
      <c r="M178" s="22">
        <v>60</v>
      </c>
      <c r="N178" s="22"/>
      <c r="O178" s="22"/>
      <c r="P178" s="22" t="s">
        <v>772</v>
      </c>
      <c r="Q178" s="22" t="s">
        <v>773</v>
      </c>
      <c r="R178" s="33" t="s">
        <v>74</v>
      </c>
      <c r="S178" s="23" t="s">
        <v>731</v>
      </c>
      <c r="T178" s="22" t="s">
        <v>732</v>
      </c>
      <c r="U178" s="22">
        <v>5132373</v>
      </c>
      <c r="V178" s="33" t="s">
        <v>83</v>
      </c>
      <c r="W178" s="33" t="s">
        <v>74</v>
      </c>
      <c r="X178" s="33"/>
      <c r="Y178" s="33" t="s">
        <v>84</v>
      </c>
      <c r="Z178" s="22"/>
    </row>
    <row r="179" s="5" customFormat="1" ht="135" spans="1:26">
      <c r="A179" s="22">
        <v>172</v>
      </c>
      <c r="B179" s="22" t="s">
        <v>64</v>
      </c>
      <c r="C179" s="73" t="s">
        <v>93</v>
      </c>
      <c r="D179" s="44" t="s">
        <v>138</v>
      </c>
      <c r="E179" s="22" t="s">
        <v>774</v>
      </c>
      <c r="F179" s="44" t="s">
        <v>286</v>
      </c>
      <c r="G179" s="33" t="s">
        <v>430</v>
      </c>
      <c r="H179" s="44" t="s">
        <v>70</v>
      </c>
      <c r="I179" s="53" t="s">
        <v>762</v>
      </c>
      <c r="J179" s="22">
        <v>20</v>
      </c>
      <c r="K179" s="22"/>
      <c r="L179" s="33"/>
      <c r="M179" s="33">
        <v>20</v>
      </c>
      <c r="N179" s="33"/>
      <c r="O179" s="33"/>
      <c r="P179" s="22" t="s">
        <v>775</v>
      </c>
      <c r="Q179" s="22" t="s">
        <v>744</v>
      </c>
      <c r="R179" s="33" t="s">
        <v>74</v>
      </c>
      <c r="S179" s="23" t="s">
        <v>731</v>
      </c>
      <c r="T179" s="22" t="s">
        <v>732</v>
      </c>
      <c r="U179" s="22">
        <v>5132373</v>
      </c>
      <c r="V179" s="33" t="s">
        <v>83</v>
      </c>
      <c r="W179" s="33" t="s">
        <v>74</v>
      </c>
      <c r="X179" s="33"/>
      <c r="Y179" s="33" t="s">
        <v>84</v>
      </c>
      <c r="Z179" s="33"/>
    </row>
    <row r="180" s="5" customFormat="1" ht="67.5" spans="1:26">
      <c r="A180" s="22">
        <v>173</v>
      </c>
      <c r="B180" s="22" t="s">
        <v>64</v>
      </c>
      <c r="C180" s="73" t="s">
        <v>776</v>
      </c>
      <c r="D180" s="73" t="s">
        <v>777</v>
      </c>
      <c r="E180" s="22" t="s">
        <v>778</v>
      </c>
      <c r="F180" s="44"/>
      <c r="G180" s="22"/>
      <c r="H180" s="44" t="s">
        <v>70</v>
      </c>
      <c r="I180" s="53" t="s">
        <v>762</v>
      </c>
      <c r="J180" s="22">
        <v>5</v>
      </c>
      <c r="K180" s="22"/>
      <c r="L180" s="22"/>
      <c r="M180" s="22">
        <v>5</v>
      </c>
      <c r="N180" s="22"/>
      <c r="O180" s="22"/>
      <c r="P180" s="83" t="s">
        <v>779</v>
      </c>
      <c r="Q180" s="83" t="s">
        <v>780</v>
      </c>
      <c r="R180" s="33" t="s">
        <v>74</v>
      </c>
      <c r="S180" s="23" t="s">
        <v>731</v>
      </c>
      <c r="T180" s="22" t="s">
        <v>732</v>
      </c>
      <c r="U180" s="22">
        <v>5132373</v>
      </c>
      <c r="V180" s="33" t="s">
        <v>83</v>
      </c>
      <c r="W180" s="33" t="s">
        <v>74</v>
      </c>
      <c r="X180" s="33"/>
      <c r="Y180" s="33" t="s">
        <v>84</v>
      </c>
      <c r="Z180" s="22"/>
    </row>
    <row r="181" s="5" customFormat="1" ht="202.5" spans="1:26">
      <c r="A181" s="22">
        <v>174</v>
      </c>
      <c r="B181" s="22" t="s">
        <v>64</v>
      </c>
      <c r="C181" s="73" t="s">
        <v>93</v>
      </c>
      <c r="D181" s="44" t="s">
        <v>781</v>
      </c>
      <c r="E181" s="22" t="s">
        <v>782</v>
      </c>
      <c r="F181" s="73" t="s">
        <v>64</v>
      </c>
      <c r="G181" s="23"/>
      <c r="H181" s="44" t="s">
        <v>97</v>
      </c>
      <c r="I181" s="53" t="s">
        <v>98</v>
      </c>
      <c r="J181" s="22">
        <v>885</v>
      </c>
      <c r="K181" s="22">
        <v>885</v>
      </c>
      <c r="L181" s="23"/>
      <c r="M181" s="23"/>
      <c r="N181" s="23"/>
      <c r="O181" s="23"/>
      <c r="P181" s="22" t="s">
        <v>783</v>
      </c>
      <c r="Q181" s="22"/>
      <c r="R181" s="22"/>
      <c r="S181" s="23" t="s">
        <v>784</v>
      </c>
      <c r="T181" s="22" t="s">
        <v>785</v>
      </c>
      <c r="U181" s="22">
        <v>18978062622</v>
      </c>
      <c r="V181" s="22" t="s">
        <v>77</v>
      </c>
      <c r="W181" s="22"/>
      <c r="X181" s="22" t="s">
        <v>102</v>
      </c>
      <c r="Y181" s="22" t="s">
        <v>103</v>
      </c>
      <c r="Z181" s="22"/>
    </row>
  </sheetData>
  <autoFilter xmlns:etc="http://www.wps.cn/officeDocument/2017/etCustomData" ref="A6:Z181" etc:filterBottomFollowUsedRange="0">
    <sortState ref="A6:Z181">
      <sortCondition ref="S6"/>
    </sortState>
    <extLst/>
  </autoFilter>
  <mergeCells count="27">
    <mergeCell ref="A1:C1"/>
    <mergeCell ref="A2:Z2"/>
    <mergeCell ref="A3:J3"/>
    <mergeCell ref="K3:M3"/>
    <mergeCell ref="N3:Q3"/>
    <mergeCell ref="R3:U3"/>
    <mergeCell ref="V3:Y3"/>
    <mergeCell ref="J4:O4"/>
    <mergeCell ref="V4:Y4"/>
    <mergeCell ref="K5:O5"/>
    <mergeCell ref="V5:X5"/>
    <mergeCell ref="A4:A6"/>
    <mergeCell ref="B4:B6"/>
    <mergeCell ref="C4:C6"/>
    <mergeCell ref="D4:D6"/>
    <mergeCell ref="E4:E6"/>
    <mergeCell ref="J5:J6"/>
    <mergeCell ref="P4:P6"/>
    <mergeCell ref="Q4:Q6"/>
    <mergeCell ref="R4:R6"/>
    <mergeCell ref="S4:S6"/>
    <mergeCell ref="T4:T6"/>
    <mergeCell ref="U4:U6"/>
    <mergeCell ref="Y5:Y6"/>
    <mergeCell ref="Z4:Z6"/>
    <mergeCell ref="F4:G5"/>
    <mergeCell ref="H4:I5"/>
  </mergeCells>
  <conditionalFormatting sqref="E66:E96">
    <cfRule type="duplicateValues" dxfId="0" priority="1"/>
  </conditionalFormatting>
  <dataValidations count="2">
    <dataValidation allowBlank="1" showInputMessage="1" showErrorMessage="1" error="请按下拉箭头选择" sqref="F46:F47"/>
    <dataValidation type="list" allowBlank="1" showInputMessage="1" showErrorMessage="1" sqref="V9:V96 V101:V109 V158:V159 V170:V181">
      <formula1>"新增入库,调整出库,调入年度计划,调出年度计划,调整项目预算,调整项目类型"</formula1>
    </dataValidation>
  </dataValidations>
  <pageMargins left="0.708333333333333" right="0.511805555555556" top="0.708333333333333" bottom="0.511805555555556" header="0.5" footer="0.5"/>
  <pageSetup paperSize="8" scale="38" fitToHeight="0" orientation="landscape"/>
  <headerFooter/>
  <drawing r:id="rId1"/>
  <legacyDrawing r:id="rId2"/>
  <controls>
    <mc:AlternateContent xmlns:mc="http://schemas.openxmlformats.org/markup-compatibility/2006">
      <mc:Choice Requires="x14">
        <control shapeId="1025" r:id="rId3">
          <controlPr defaultSize="0">
            <anchor moveWithCells="1">
              <from>
                <xdr:col>3</xdr:col>
                <xdr:colOff>0</xdr:colOff>
                <xdr:row>174</xdr:row>
                <xdr:rowOff>0</xdr:rowOff>
              </from>
              <to>
                <xdr:col>4</xdr:col>
                <xdr:colOff>0</xdr:colOff>
                <xdr:row>174</xdr:row>
                <xdr:rowOff>863600</xdr:rowOff>
              </to>
            </anchor>
          </controlPr>
        </control>
      </mc:Choice>
      <mc:Fallback>
        <control shapeId="1025" r:id="rId3"/>
      </mc:Fallback>
    </mc:AlternateContent>
  </control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她的爸爸</cp:lastModifiedBy>
  <dcterms:created xsi:type="dcterms:W3CDTF">2022-03-23T12:13:00Z</dcterms:created>
  <dcterms:modified xsi:type="dcterms:W3CDTF">2024-12-09T10:19:33Z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C205D9268AE249D0A06C287112CA1960_13</vt:lpwstr>
  </property>
  <property fmtid="{D5CDD505-2E9C-101B-9397-08002B2CF9AE}" pid="3" name="KSOProductBuildVer">
    <vt:lpwstr>2052-12.1.0.19302</vt:lpwstr>
  </property>
  <property fmtid="{D5CDD505-2E9C-101B-9397-08002B2CF9AE}" pid="4" name="KSOReadingLayout">
    <vt:bool>true</vt:bool>
  </property>
</Properties>
</file>