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到户类资产登记" sheetId="1" r:id="rId1"/>
    <sheet name="公益性资产登记" sheetId="2" r:id="rId2"/>
    <sheet name="经营性资产登记" sheetId="3" r:id="rId3"/>
    <sheet name="2013-2020年西北工业大学捐赠资金资产登记" sheetId="4" r:id="rId4"/>
  </sheets>
  <definedNames>
    <definedName name="_xlnm._FilterDatabase" localSheetId="0" hidden="1">到户类资产登记!$A$6:$S$48</definedName>
    <definedName name="_xlnm._FilterDatabase" localSheetId="1" hidden="1">公益性资产登记!$A$6:$AC$272</definedName>
    <definedName name="_xlnm._FilterDatabase" localSheetId="3" hidden="1">'2013-2020年西北工业大学捐赠资金资产登记'!$A$4:$X$26</definedName>
    <definedName name="_xlnm._FilterDatabase" localSheetId="2" hidden="1">经营性资产登记!$A$6:$AE$90</definedName>
  </definedNames>
  <calcPr calcId="144525"/>
</workbook>
</file>

<file path=xl/sharedStrings.xml><?xml version="1.0" encoding="utf-8"?>
<sst xmlns="http://schemas.openxmlformats.org/spreadsheetml/2006/main" count="5627" uniqueCount="1426">
  <si>
    <t>附件</t>
  </si>
  <si>
    <t>融水县2025年度项目资产确权登记表
（到户类资产）</t>
  </si>
  <si>
    <t>填报单位（盖章）</t>
  </si>
  <si>
    <t>制表人及联系方式：</t>
  </si>
  <si>
    <t>序号</t>
  </si>
  <si>
    <t>县区</t>
  </si>
  <si>
    <t>项目名称</t>
  </si>
  <si>
    <t>座落地</t>
  </si>
  <si>
    <t>项目总投入
（万元）</t>
  </si>
  <si>
    <t>资金来源（万元）</t>
  </si>
  <si>
    <t>项目建设单位</t>
  </si>
  <si>
    <t>构建年度</t>
  </si>
  <si>
    <t>资产名称</t>
  </si>
  <si>
    <t>规模</t>
  </si>
  <si>
    <t>单位</t>
  </si>
  <si>
    <t>资产状态</t>
  </si>
  <si>
    <t>资产形态</t>
  </si>
  <si>
    <t>具体形态</t>
  </si>
  <si>
    <t>备注</t>
  </si>
  <si>
    <t>衔接资金</t>
  </si>
  <si>
    <t>粤桂资金</t>
  </si>
  <si>
    <t>行业部门资金</t>
  </si>
  <si>
    <t>社会帮扶资金</t>
  </si>
  <si>
    <t>其他资金</t>
  </si>
  <si>
    <t>融水</t>
  </si>
  <si>
    <t>2025年第一批易地搬迁创业就业以奖代补项目</t>
  </si>
  <si>
    <t>融水县</t>
  </si>
  <si>
    <t>融水县发改局</t>
  </si>
  <si>
    <t>奖补</t>
  </si>
  <si>
    <t>户</t>
  </si>
  <si>
    <t>已处置</t>
  </si>
  <si>
    <t>其他</t>
  </si>
  <si>
    <t>不形成资产</t>
  </si>
  <si>
    <t>2025年度融水县易地扶贫搬迁项目农投公司转借融资资金利息</t>
  </si>
  <si>
    <t>利息</t>
  </si>
  <si>
    <t>万</t>
  </si>
  <si>
    <t>林下种植金毛狗脊苗木补助</t>
  </si>
  <si>
    <t>融水县林业局</t>
  </si>
  <si>
    <t>亩</t>
  </si>
  <si>
    <t>在用</t>
  </si>
  <si>
    <t>林果（苗木）</t>
  </si>
  <si>
    <t>2025年融水县农村危房改造</t>
  </si>
  <si>
    <t>融水县住建局</t>
  </si>
  <si>
    <t>危房改造</t>
  </si>
  <si>
    <t>融水县传统苗族服装制作技艺培训项目</t>
  </si>
  <si>
    <t>融水县委统战部</t>
  </si>
  <si>
    <t>培训费</t>
  </si>
  <si>
    <t>人</t>
  </si>
  <si>
    <t>2025年脱贫户和监测对象以奖代补项目</t>
  </si>
  <si>
    <t>融水县农业农村局</t>
  </si>
  <si>
    <t>地理标志农产品融水灵芝标准化制定</t>
  </si>
  <si>
    <t>项目经费</t>
  </si>
  <si>
    <t>2025年农产品产销对接活动</t>
  </si>
  <si>
    <t>活动经费</t>
  </si>
  <si>
    <t>场次</t>
  </si>
  <si>
    <t>2025年广西第二届稻渔文化与产业高质量发展交流会暨第七届广西稻渔丰收节</t>
  </si>
  <si>
    <t>2025年脱贫人口小额信贷贴息</t>
  </si>
  <si>
    <t>信贷贴息</t>
  </si>
  <si>
    <t>2025年脱贫人口小额信贷风险补偿金</t>
  </si>
  <si>
    <t>风险补偿金</t>
  </si>
  <si>
    <t>2025年带农益农新型农业经营主体贷款贴息</t>
  </si>
  <si>
    <t>贷款贴息</t>
  </si>
  <si>
    <t>2025年脱贫户劳动力（含监测对象）跨省就业一次性交通补助</t>
  </si>
  <si>
    <t>交通补助</t>
  </si>
  <si>
    <t>2025年县域内稳定就业劳务补助</t>
  </si>
  <si>
    <t>劳务补助</t>
  </si>
  <si>
    <t>2025年乡村建设公益性岗位补贴</t>
  </si>
  <si>
    <t>岗位补贴</t>
  </si>
  <si>
    <t>2025年“雨露计划”培训及助学补助</t>
  </si>
  <si>
    <t>助学补助</t>
  </si>
  <si>
    <t>2025年村级公益性扶贫项目资产管护经费</t>
  </si>
  <si>
    <t>管理费</t>
  </si>
  <si>
    <t>2025年项目管理费</t>
  </si>
  <si>
    <t>2025年历年项目尾款</t>
  </si>
  <si>
    <t>项目尾款</t>
  </si>
  <si>
    <t>金毛狗脊产业奖补</t>
  </si>
  <si>
    <t>融水县粤桂办</t>
  </si>
  <si>
    <t>劳务协作项目</t>
  </si>
  <si>
    <t>奖补；培训费</t>
  </si>
  <si>
    <t>2025年项目管理费（粤桂）</t>
  </si>
  <si>
    <t>科技特派选派项目</t>
  </si>
  <si>
    <t>人才培训项目</t>
  </si>
  <si>
    <t>消费帮扶、宣传推广等项目</t>
  </si>
  <si>
    <t>推广费；活动经费</t>
  </si>
  <si>
    <t>融水科级干部培训（西北工业大学）</t>
  </si>
  <si>
    <t>组织部</t>
  </si>
  <si>
    <t>培训</t>
  </si>
  <si>
    <t>帮扶十周年成效总结工作（西北工业大学）</t>
  </si>
  <si>
    <t>帮扶办、融媒体中心</t>
  </si>
  <si>
    <t>总结成效</t>
  </si>
  <si>
    <t>融水文化振兴项目（西北工业大学）</t>
  </si>
  <si>
    <t>宣传部</t>
  </si>
  <si>
    <t>文化建设</t>
  </si>
  <si>
    <t>基础教育提升项目（西北工业大学）</t>
  </si>
  <si>
    <t>教育局、基础教育中心</t>
  </si>
  <si>
    <t>教育提升</t>
  </si>
  <si>
    <t>招商引资专项（西北工业大学）</t>
  </si>
  <si>
    <t>投促中心</t>
  </si>
  <si>
    <t>招商引资</t>
  </si>
  <si>
    <t>干部职工技能培训（西北工业大学）</t>
  </si>
  <si>
    <t>后勤服务中心</t>
  </si>
  <si>
    <t>乡村医生培训（西北工业大学）</t>
  </si>
  <si>
    <t>卫健局</t>
  </si>
  <si>
    <t>人工智能和大数据产业帮扶项目（西北工业大学）</t>
  </si>
  <si>
    <t>科工贸局</t>
  </si>
  <si>
    <t>产业帮扶</t>
  </si>
  <si>
    <t>鲜花栽种挖机、土方费用</t>
  </si>
  <si>
    <t>中坪村</t>
  </si>
  <si>
    <t>香粉小学宣传标语</t>
  </si>
  <si>
    <t>标语</t>
  </si>
  <si>
    <t>铸牢中华民族共同体意识教育（西北工业大学）</t>
  </si>
  <si>
    <t>统战部</t>
  </si>
  <si>
    <t>教育</t>
  </si>
  <si>
    <t>农文旅融合提升项目（西北工业大学）</t>
  </si>
  <si>
    <t>文体广旅局</t>
  </si>
  <si>
    <t>农文旅融合</t>
  </si>
  <si>
    <t>致富带头人培训项目（西北工业大学）</t>
  </si>
  <si>
    <t>农业农村局</t>
  </si>
  <si>
    <t>林业科技人才培训项目（西北工业大学）</t>
  </si>
  <si>
    <t>林业局</t>
  </si>
  <si>
    <t>翱翔奖教金奖学金项目（西北工业大学）</t>
  </si>
  <si>
    <t>奖学金</t>
  </si>
  <si>
    <t>社会治理能力提升专项（西北工业大学）</t>
  </si>
  <si>
    <t>司法局、团县委</t>
  </si>
  <si>
    <t>乡镇综合治理专项（西北工业大学）</t>
  </si>
  <si>
    <t>大年乡、红水乡</t>
  </si>
  <si>
    <t>治理专项</t>
  </si>
  <si>
    <t>附件：</t>
  </si>
  <si>
    <t>融水县2025年度项目资产确权登记表
（公益性资产）</t>
  </si>
  <si>
    <t>填报单位（盖章）：</t>
  </si>
  <si>
    <t>审核人（签字）：</t>
  </si>
  <si>
    <t>资产属性</t>
  </si>
  <si>
    <t>产权归属单位</t>
  </si>
  <si>
    <t>产权方所占原值份额（万元）</t>
  </si>
  <si>
    <t>占比(%)</t>
  </si>
  <si>
    <t>使用权人</t>
  </si>
  <si>
    <t>管护主体（单位）</t>
  </si>
  <si>
    <t>管护责任人</t>
  </si>
  <si>
    <t>监管单位</t>
  </si>
  <si>
    <t>乡镇</t>
  </si>
  <si>
    <t>村</t>
  </si>
  <si>
    <t>群众筹资</t>
  </si>
  <si>
    <t>永乐镇毛潭村庙门屯道路硬化</t>
  </si>
  <si>
    <t>永乐镇</t>
  </si>
  <si>
    <t>毛潭村</t>
  </si>
  <si>
    <t>永乐镇人民政府</t>
  </si>
  <si>
    <t>硬化路</t>
  </si>
  <si>
    <t>米</t>
  </si>
  <si>
    <t>集体资产</t>
  </si>
  <si>
    <t>固定资产</t>
  </si>
  <si>
    <t>通屯路（硬化路）</t>
  </si>
  <si>
    <t>永乐镇毛潭村民</t>
  </si>
  <si>
    <t>永乐镇毛潭村民委员会</t>
  </si>
  <si>
    <t>融水县财政局</t>
  </si>
  <si>
    <t>永乐镇东阳村红卫屯地面硬化</t>
  </si>
  <si>
    <t>东阳村</t>
  </si>
  <si>
    <t>地面硬化；道路硬化</t>
  </si>
  <si>
    <t>700；25</t>
  </si>
  <si>
    <t>平方米；米</t>
  </si>
  <si>
    <t>永乐镇东阳村民</t>
  </si>
  <si>
    <t>永乐镇东阳村民委员会</t>
  </si>
  <si>
    <t>永乐镇洛西村地欧屯巷道硬化</t>
  </si>
  <si>
    <t>洛西村</t>
  </si>
  <si>
    <t>永乐镇洛西村民</t>
  </si>
  <si>
    <t>永乐镇洛西村民委员会</t>
  </si>
  <si>
    <t>永乐镇东阳村岭头屯巷道硬化</t>
  </si>
  <si>
    <t>硬化路；排水沟</t>
  </si>
  <si>
    <t>190；130</t>
  </si>
  <si>
    <t>米；米</t>
  </si>
  <si>
    <t>香粉乡古都村解放屯三面光水渠建设</t>
  </si>
  <si>
    <t>香粉乡</t>
  </si>
  <si>
    <t>古都村</t>
  </si>
  <si>
    <t>香粉乡人民政府</t>
  </si>
  <si>
    <t>水渠</t>
  </si>
  <si>
    <t>农业基础设施（包括小型水利工程）</t>
  </si>
  <si>
    <t>香粉乡古都村民</t>
  </si>
  <si>
    <t>香粉乡古都村民委员会</t>
  </si>
  <si>
    <t>香粉乡金兰村上兰屯农田水渠建设项目</t>
  </si>
  <si>
    <t>金兰村</t>
  </si>
  <si>
    <t>香粉乡金兰村民</t>
  </si>
  <si>
    <t>香粉乡金兰村民委员会</t>
  </si>
  <si>
    <t>香粉乡金兰村上兰屯挡土墙建设</t>
  </si>
  <si>
    <t>挡土墙</t>
  </si>
  <si>
    <t>立方米</t>
  </si>
  <si>
    <t>因修复水毁道路形成的设施（包含挡土墙、路面等）</t>
  </si>
  <si>
    <t>香粉乡九都村九峨屯水渠建设</t>
  </si>
  <si>
    <t>九都村</t>
  </si>
  <si>
    <t>香粉乡九都村民</t>
  </si>
  <si>
    <t>香粉乡九都村民委员会</t>
  </si>
  <si>
    <t>同练乡英洞村平寨屯污水排水沟</t>
  </si>
  <si>
    <t>同练乡</t>
  </si>
  <si>
    <t>英洞村</t>
  </si>
  <si>
    <t>同练乡人民政府</t>
  </si>
  <si>
    <t>排水沟</t>
  </si>
  <si>
    <t>同练乡英洞村民</t>
  </si>
  <si>
    <t>同练乡英洞村民委员会</t>
  </si>
  <si>
    <t>同练乡大坪村中大弄屯巷道硬化</t>
  </si>
  <si>
    <t>大坪村</t>
  </si>
  <si>
    <t>同练乡大坪村民</t>
  </si>
  <si>
    <t>同练乡大坪村民委员会</t>
  </si>
  <si>
    <t>四荣乡永靖村涨江屯基础设施建设</t>
  </si>
  <si>
    <t>四荣乡</t>
  </si>
  <si>
    <t>永靖村</t>
  </si>
  <si>
    <t>四荣乡人民政府</t>
  </si>
  <si>
    <t>挡土墙；地面硬化</t>
  </si>
  <si>
    <t>262.5；273</t>
  </si>
  <si>
    <t>立方米；平方米</t>
  </si>
  <si>
    <t>四荣乡永靖村民</t>
  </si>
  <si>
    <t>四荣乡永靖村民委员会</t>
  </si>
  <si>
    <t>四荣乡永靖村茶江屯道路硬化</t>
  </si>
  <si>
    <t>硬化路；挡土墙；涵洞桥</t>
  </si>
  <si>
    <t>135；135；5</t>
  </si>
  <si>
    <t>米；立方米；米</t>
  </si>
  <si>
    <t>四荣乡荣地村大屯基础设施建设</t>
  </si>
  <si>
    <t>荣地村</t>
  </si>
  <si>
    <t>涵管；地面硬化；硬化路</t>
  </si>
  <si>
    <t>48；48；48</t>
  </si>
  <si>
    <t>米；平方米；米</t>
  </si>
  <si>
    <t>四荣乡荣地村民</t>
  </si>
  <si>
    <t>四荣乡荣地村民委员会</t>
  </si>
  <si>
    <t>四荣乡永安村上南屯基础设施建设</t>
  </si>
  <si>
    <t>永安村</t>
  </si>
  <si>
    <t>挡土墙；涵管</t>
  </si>
  <si>
    <t>108；7</t>
  </si>
  <si>
    <t>立方米；米</t>
  </si>
  <si>
    <t>四荣乡永安村民</t>
  </si>
  <si>
    <t>四荣乡永安村民委员会</t>
  </si>
  <si>
    <t>三防镇乃文村洞翁屯道路硬化、挡土墙建设</t>
  </si>
  <si>
    <t>三防镇</t>
  </si>
  <si>
    <t>乃文村</t>
  </si>
  <si>
    <t>三防镇人民政府</t>
  </si>
  <si>
    <t>硬化路；挡土墙</t>
  </si>
  <si>
    <t>150；180</t>
  </si>
  <si>
    <t>米；立方米</t>
  </si>
  <si>
    <t>三防镇乃文村民</t>
  </si>
  <si>
    <t>三防镇乃文村民委员会</t>
  </si>
  <si>
    <t>三防镇拉川村河口屯巷道硬化</t>
  </si>
  <si>
    <t>拉川村</t>
  </si>
  <si>
    <t>三防镇拉川村民</t>
  </si>
  <si>
    <t>三防镇拉川村民委员会</t>
  </si>
  <si>
    <t>三防镇兴洞村下兴洞屯挡土墙建设</t>
  </si>
  <si>
    <t>兴洞村</t>
  </si>
  <si>
    <t>三防镇兴洞村民</t>
  </si>
  <si>
    <t>三防镇兴洞村民委员会</t>
  </si>
  <si>
    <t>三防镇乃文村思根屯道路硬化</t>
  </si>
  <si>
    <t>365；120</t>
  </si>
  <si>
    <t>融水镇东良村寺背屯巷道硬化建设</t>
  </si>
  <si>
    <t>融水镇</t>
  </si>
  <si>
    <t>东良村</t>
  </si>
  <si>
    <t>融水镇人民政府</t>
  </si>
  <si>
    <t>融水镇东良村民</t>
  </si>
  <si>
    <t>融水镇东良村民委员会</t>
  </si>
  <si>
    <t>融水镇东良村梧村屯巷道硬化建设</t>
  </si>
  <si>
    <t>融水镇水东村曹巷屯巷道硬化建设</t>
  </si>
  <si>
    <t>水东村</t>
  </si>
  <si>
    <t>融水镇水东村民</t>
  </si>
  <si>
    <t>融水镇水东村民委员会</t>
  </si>
  <si>
    <t>良寨乡归平村平茶屯基础设施建设</t>
  </si>
  <si>
    <t>良寨乡</t>
  </si>
  <si>
    <t>归坪村</t>
  </si>
  <si>
    <t>良寨乡人民政府</t>
  </si>
  <si>
    <t>21；141</t>
  </si>
  <si>
    <t>良寨乡归坪村民</t>
  </si>
  <si>
    <t>良寨乡归坪村民委员会</t>
  </si>
  <si>
    <t>良寨乡培洞村两瓜屯基础设施建设</t>
  </si>
  <si>
    <t>培洞村</t>
  </si>
  <si>
    <t>挡土墙；硬化路；排水沟</t>
  </si>
  <si>
    <t>60；46；30</t>
  </si>
  <si>
    <t>立方米；米；米</t>
  </si>
  <si>
    <t>良寨乡培洞村民</t>
  </si>
  <si>
    <t>良寨乡培洞村民委员会</t>
  </si>
  <si>
    <t>怀宝镇喷沟村团平屯农田引水和巷道硬化</t>
  </si>
  <si>
    <t>怀宝镇</t>
  </si>
  <si>
    <t>喷沟村</t>
  </si>
  <si>
    <t>怀宝镇人民政府</t>
  </si>
  <si>
    <t>水管；蓄水池；水渠；地面硬化；硬化路</t>
  </si>
  <si>
    <t>330；2；245；140；1630</t>
  </si>
  <si>
    <t>米；处；米；平方米；米</t>
  </si>
  <si>
    <t>怀宝镇喷沟村民</t>
  </si>
  <si>
    <t>怀宝镇喷沟村民委员会</t>
  </si>
  <si>
    <t>红水乡芝东村芝东屯道路硬化</t>
  </si>
  <si>
    <t>红水乡</t>
  </si>
  <si>
    <t>芝东村</t>
  </si>
  <si>
    <t>红水乡人民政府</t>
  </si>
  <si>
    <t>硬化路；水泥涵管</t>
  </si>
  <si>
    <t>900；5</t>
  </si>
  <si>
    <t>红水乡芝东村民</t>
  </si>
  <si>
    <t>红水乡芝东村民委员会</t>
  </si>
  <si>
    <t>滚贝乡烈洞村必散屯挡土墙建设项目</t>
  </si>
  <si>
    <t>滚贝乡</t>
  </si>
  <si>
    <t>烈洞村</t>
  </si>
  <si>
    <t>滚贝乡人民政府</t>
  </si>
  <si>
    <t>滚贝乡烈洞村民</t>
  </si>
  <si>
    <t>滚贝乡烈洞村民委员会</t>
  </si>
  <si>
    <t>滚贝乡支文村尧寨屯挡土墙建设项目</t>
  </si>
  <si>
    <t>支文村</t>
  </si>
  <si>
    <t>滚贝乡支文村民</t>
  </si>
  <si>
    <t>滚贝乡支文村民委员会</t>
  </si>
  <si>
    <t>滚贝乡支文村加牙屯挡土墙建设项目</t>
  </si>
  <si>
    <t>拱洞乡平卯村委至平卯新村道路硬化</t>
  </si>
  <si>
    <t>拱洞乡</t>
  </si>
  <si>
    <t>平卯村</t>
  </si>
  <si>
    <t>拱洞乡人民政府</t>
  </si>
  <si>
    <t>拱洞乡平卯村民</t>
  </si>
  <si>
    <t>拱洞乡平卯村民委员会</t>
  </si>
  <si>
    <t>拱洞乡瑶龙村中屯挡土墙</t>
  </si>
  <si>
    <t>瑶龙村</t>
  </si>
  <si>
    <t>拱洞乡瑶龙村民</t>
  </si>
  <si>
    <t>拱洞乡瑶龙村民委员会</t>
  </si>
  <si>
    <t>杆洞乡高培村必耕读屯农田水利设施建设</t>
  </si>
  <si>
    <t>杆洞乡</t>
  </si>
  <si>
    <t>高培村</t>
  </si>
  <si>
    <t>杆洞乡人民政府</t>
  </si>
  <si>
    <t>水管；堤堰；沉砂池</t>
  </si>
  <si>
    <t>3300；1；1</t>
  </si>
  <si>
    <t>米；座；座</t>
  </si>
  <si>
    <t>杆洞乡高培村民</t>
  </si>
  <si>
    <t>杆洞乡高培村民委员会</t>
  </si>
  <si>
    <t>杆洞乡高强村上坪屯排污渠和巷道硬化</t>
  </si>
  <si>
    <t>高强村</t>
  </si>
  <si>
    <t>排污渠；步梯硬化</t>
  </si>
  <si>
    <t>1600；60</t>
  </si>
  <si>
    <t>杆洞乡高强村民</t>
  </si>
  <si>
    <t>杆洞乡高强村民委员会</t>
  </si>
  <si>
    <t>杆洞乡党鸠村党鸠上屯巷道硬化</t>
  </si>
  <si>
    <t>党鸠村</t>
  </si>
  <si>
    <t>硬化路;排水沟</t>
  </si>
  <si>
    <t>280;150</t>
  </si>
  <si>
    <t>米;米</t>
  </si>
  <si>
    <t>杆洞乡党鸠村民</t>
  </si>
  <si>
    <t>杆洞乡党鸠村民委员会</t>
  </si>
  <si>
    <t>洞头镇高安村高马屯挡土墙建设</t>
  </si>
  <si>
    <t>洞头镇</t>
  </si>
  <si>
    <t>高安村</t>
  </si>
  <si>
    <t>洞头镇人民政府</t>
  </si>
  <si>
    <t>挡土墙；硬化路</t>
  </si>
  <si>
    <t>263.25；10</t>
  </si>
  <si>
    <t>洞头镇高安村民</t>
  </si>
  <si>
    <t>洞头镇高安村民委员会</t>
  </si>
  <si>
    <t>洞头镇甲烈村甲烈屯乌六基本农田水利建设</t>
  </si>
  <si>
    <t>甲烈村</t>
  </si>
  <si>
    <t>水管；沉沙池；拦水坝</t>
  </si>
  <si>
    <t>2900；2；2</t>
  </si>
  <si>
    <t>洞头镇甲烈村民</t>
  </si>
  <si>
    <t>洞头镇甲烈村民委员会</t>
  </si>
  <si>
    <t>洞头镇滚岑村岑报屯基本农田灌溉建设项目</t>
  </si>
  <si>
    <t>滚岑村</t>
  </si>
  <si>
    <t>3000；1；1</t>
  </si>
  <si>
    <t>洞头镇滚岑村民</t>
  </si>
  <si>
    <t>洞头镇滚岑村民委员会</t>
  </si>
  <si>
    <t>洞头镇一心村井帮屯基本农田水利建设</t>
  </si>
  <si>
    <t>一心村</t>
  </si>
  <si>
    <t>3100；2；2</t>
  </si>
  <si>
    <t>洞头镇一心村民</t>
  </si>
  <si>
    <t>洞头镇一心村民委员会</t>
  </si>
  <si>
    <t>大浪镇高培村上寨屯巷道硬化</t>
  </si>
  <si>
    <t>大浪镇</t>
  </si>
  <si>
    <t>大浪镇人民政府</t>
  </si>
  <si>
    <t>大浪镇高培村民</t>
  </si>
  <si>
    <t>大浪镇高培村民委员会</t>
  </si>
  <si>
    <t>大浪镇大新村红邓屯巷道硬化</t>
  </si>
  <si>
    <t>潘里村</t>
  </si>
  <si>
    <t>400；50</t>
  </si>
  <si>
    <t>大浪镇潘里村民</t>
  </si>
  <si>
    <t>大浪镇潘里村民委员会</t>
  </si>
  <si>
    <t>大浪镇上里村上里屯巷道硬化</t>
  </si>
  <si>
    <t>上里村</t>
  </si>
  <si>
    <t>大浪镇大德村民</t>
  </si>
  <si>
    <t>大浪镇大德村民委员会</t>
  </si>
  <si>
    <t>白云乡枫木村枫木屯挡土墙</t>
  </si>
  <si>
    <t>白云乡</t>
  </si>
  <si>
    <t>枫木村</t>
  </si>
  <si>
    <t>白云乡人民政府</t>
  </si>
  <si>
    <t>白云乡枫木村民</t>
  </si>
  <si>
    <t>白云乡枫木村民委员会</t>
  </si>
  <si>
    <t>白云乡大坡村汶水屯挡土墙</t>
  </si>
  <si>
    <t>大坡村</t>
  </si>
  <si>
    <t>白云乡大坡村民</t>
  </si>
  <si>
    <t>白云乡大坡村民委员会</t>
  </si>
  <si>
    <t>白云乡瑶口村竹口屯排水沟</t>
  </si>
  <si>
    <t>瑶口村</t>
  </si>
  <si>
    <t>白云乡瑶口村民</t>
  </si>
  <si>
    <t>白云乡瑶口村民委员会</t>
  </si>
  <si>
    <t>安太乡洞安村高扭屯级公路挡土墙</t>
  </si>
  <si>
    <t>安太乡</t>
  </si>
  <si>
    <t>洞安村</t>
  </si>
  <si>
    <t>安太乡人民政府</t>
  </si>
  <si>
    <t>安太乡洞安村民</t>
  </si>
  <si>
    <t>安太乡洞安村民委员会</t>
  </si>
  <si>
    <t>安太乡三合村归安屯巷道硬化工程</t>
  </si>
  <si>
    <t>三合村</t>
  </si>
  <si>
    <t>安太乡三合村民</t>
  </si>
  <si>
    <t>安太乡三合村民委员会</t>
  </si>
  <si>
    <t>安太乡尧电村南韶屯巷道硬化工程</t>
  </si>
  <si>
    <t>尧电村</t>
  </si>
  <si>
    <t>安太乡尧电村民</t>
  </si>
  <si>
    <t>安太乡尧电村民委员会</t>
  </si>
  <si>
    <t>安陲乡大塅村河口屯道路硬化</t>
  </si>
  <si>
    <t>安陲乡</t>
  </si>
  <si>
    <t>大塅村</t>
  </si>
  <si>
    <t>安陲乡人民政府</t>
  </si>
  <si>
    <t>330；50</t>
  </si>
  <si>
    <t>安陲乡大塅村民</t>
  </si>
  <si>
    <t>安陲乡大塅村民委员会</t>
  </si>
  <si>
    <t>苗家小镇基础设施提升维修、维护</t>
  </si>
  <si>
    <t>苗家小镇</t>
  </si>
  <si>
    <t>(1)消防应急站建:设、灭火器150个:(2)15栋房顶维修:(3)路灯100盏:(4)房顶排水槽维修353米</t>
  </si>
  <si>
    <t>150;5栋;30;100;535米</t>
  </si>
  <si>
    <t>个栋盏台米</t>
  </si>
  <si>
    <t>机器设备</t>
  </si>
  <si>
    <t>融水镇苗家小镇</t>
  </si>
  <si>
    <t>融水镇苗家小镇居民委员会</t>
  </si>
  <si>
    <t>双龙沟安置点、铁坑安置点基础设施提升建设</t>
  </si>
  <si>
    <t>苗美社区</t>
  </si>
  <si>
    <t>消防设施；急站设施；监控系统；水沟盖板</t>
  </si>
  <si>
    <t>79；1；29；34</t>
  </si>
  <si>
    <t>处；批；座；处</t>
  </si>
  <si>
    <t>融水镇苗美社区</t>
  </si>
  <si>
    <t>融水镇苗美社区民委员会</t>
  </si>
  <si>
    <t>安陲乡大田村下拉马屯道路通畅工程</t>
  </si>
  <si>
    <t>大田村</t>
  </si>
  <si>
    <t>融水县公路发展中心</t>
  </si>
  <si>
    <t>道路扩宽</t>
  </si>
  <si>
    <t>公里</t>
  </si>
  <si>
    <t>安陲乡大田村民</t>
  </si>
  <si>
    <t>安陲乡大田村民委员会</t>
  </si>
  <si>
    <t>安陲乡乌吉村岩板屯2组通畅工程</t>
  </si>
  <si>
    <t>乌吉村</t>
  </si>
  <si>
    <t>安陲乡乌吉村民</t>
  </si>
  <si>
    <t>安陲乡乌吉村民委员会</t>
  </si>
  <si>
    <t>融水镇水东村施巷屯通畅工程</t>
  </si>
  <si>
    <t>融水镇小荣村涨江屯通畅工程</t>
  </si>
  <si>
    <t>小荣村</t>
  </si>
  <si>
    <t>融水镇小荣村民</t>
  </si>
  <si>
    <t>融水镇小荣村民委员会</t>
  </si>
  <si>
    <t>融水镇新国村鲤鱼岩屯通畅工程</t>
  </si>
  <si>
    <t>新国村</t>
  </si>
  <si>
    <t>融水镇新国村民</t>
  </si>
  <si>
    <t>融水镇新国村民委员会</t>
  </si>
  <si>
    <t>三防镇烟洞村洞格屯通畅工程</t>
  </si>
  <si>
    <t>烟洞村</t>
  </si>
  <si>
    <t>三防镇烟洞村民</t>
  </si>
  <si>
    <t>三防镇烟洞村民委员会</t>
  </si>
  <si>
    <t>同练乡同练村赵家屯屯级道路通畅工程（倾斜支持“千万工程”）</t>
  </si>
  <si>
    <t>同练村</t>
  </si>
  <si>
    <t>同练乡同练村民</t>
  </si>
  <si>
    <t>同练乡同练村民委员会</t>
  </si>
  <si>
    <t>同练瑶族乡同练村自然屯三组通畅工程（倾斜支持“千万工程”）</t>
  </si>
  <si>
    <t>永乐镇兴隆村新建屯通组路通畅工程(倾斜支持“千万工程”)</t>
  </si>
  <si>
    <t>兴隆村</t>
  </si>
  <si>
    <t>永乐镇兴隆村民</t>
  </si>
  <si>
    <t>永乐镇兴隆村民委员会</t>
  </si>
  <si>
    <t>融水县同练乡大蒙屯挡土墙水毁工程</t>
  </si>
  <si>
    <t>处</t>
  </si>
  <si>
    <t>怀宝镇盘荣村大寨屯至东水村东华屯屯级道路水毁维修</t>
  </si>
  <si>
    <t>盘荣村</t>
  </si>
  <si>
    <t>怀宝镇盘荣村民</t>
  </si>
  <si>
    <t>怀宝镇盘荣村民委员会</t>
  </si>
  <si>
    <t>融水苗族自治县同练瑶族乡如劳村如火屯道路通畅工程(倾斜支持“千万工程”)</t>
  </si>
  <si>
    <t>如劳村</t>
  </si>
  <si>
    <t>同练乡如劳村民</t>
  </si>
  <si>
    <t>同练乡如劳村民委员会</t>
  </si>
  <si>
    <t>融水苗族自治县四荣乡四合村委会山头屯道路通畅工程(倾斜支持“千万工程”）</t>
  </si>
  <si>
    <t>四合村</t>
  </si>
  <si>
    <t>四荣乡四合村民</t>
  </si>
  <si>
    <t>四荣乡四合村民委员会</t>
  </si>
  <si>
    <t>融水苗族自治县四荣乡永安村委会钟家屯道路通畅工程</t>
  </si>
  <si>
    <t>融水苗族自治县怀宝镇东水村委会新寨屯道路通畅工程</t>
  </si>
  <si>
    <t>东水村</t>
  </si>
  <si>
    <t>怀宝镇东水村民</t>
  </si>
  <si>
    <t>怀宝镇东水村民委员会</t>
  </si>
  <si>
    <t>安太乡尧电村委会归韶屯通组路通畅工程</t>
  </si>
  <si>
    <t>融水苗族自治县同练瑶族乡同练村委会一屯上屯道路通畅工程（倾斜支持“千万工程”）</t>
  </si>
  <si>
    <t>融水苗族自治县四荣乡东田村委会上落尤屯道路通畅工程（倾斜支持“千万工程”）</t>
  </si>
  <si>
    <t>东田村</t>
  </si>
  <si>
    <t>四荣乡东田村民</t>
  </si>
  <si>
    <t>四荣乡东田村民委员会</t>
  </si>
  <si>
    <t>融水苗族自治县融水镇东良村梧村屯梧村至东良乡村道路通畅工程（倾斜支持“千万工程”）</t>
  </si>
  <si>
    <t>融水苗族自治县融水镇新安村盘马屯乡村道路通畅工程</t>
  </si>
  <si>
    <t>新安村</t>
  </si>
  <si>
    <t>融水镇新安村民</t>
  </si>
  <si>
    <t>融水镇新安村民委员会</t>
  </si>
  <si>
    <t>融水苗族自治县滚贝侗族乡三团村孖斗路口-山岔乡村道路通组路道路提升及安全生命防护工程</t>
  </si>
  <si>
    <t>三团村</t>
  </si>
  <si>
    <t>护栏</t>
  </si>
  <si>
    <t>生命防护栏</t>
  </si>
  <si>
    <t>滚贝乡三团村民</t>
  </si>
  <si>
    <t>滚贝乡三团村民委员会</t>
  </si>
  <si>
    <t>融水苗族自治县滚贝侗族乡三团村孖斗路口-山岔乡村道路通组路道路提升及安全生命防护工程（K5+500~K11+068)</t>
  </si>
  <si>
    <t>融水苗族自治县滚贝侗族乡三团村归朵屯路口-归朵瓦窑乡村道路通组路道路提升及安全生命防护工程</t>
  </si>
  <si>
    <t>融水苗族自治县滚贝侗族乡三团村江头屯路口-江头乡村道路通组路道路提升及安全生命防护工程</t>
  </si>
  <si>
    <t>融水苗族自治县怀宝镇盘荣村下坎三屯路口-下坎三屯乡村道路通组路道路提升及安全生命防护工程</t>
  </si>
  <si>
    <t>融水苗族自治县滚贝侗族乡同心村乌依大坪乡村道路提升、通组路安全生命防护工程</t>
  </si>
  <si>
    <t>同心村</t>
  </si>
  <si>
    <t>滚贝乡同心村民</t>
  </si>
  <si>
    <t>滚贝乡同心村民委员会</t>
  </si>
  <si>
    <t>融水苗族自治县滚贝侗族乡同心村朱沙屯同心村委会-朱沙屯乡村道路通组路道路提升及安全生命防护工程</t>
  </si>
  <si>
    <t>融水苗族自治县四荣乡永靖村桃江路口-桃江乡村道路通组路道路提升及安全生命防护工程（倾斜支持“千万工程”）</t>
  </si>
  <si>
    <t>融水苗族自治县同练瑶族乡和平村平流一组乡村道路通组路道路提升及安全生命防护工程</t>
  </si>
  <si>
    <t>和平村</t>
  </si>
  <si>
    <t>同练乡和平村民</t>
  </si>
  <si>
    <t>同练乡和平村民委员会</t>
  </si>
  <si>
    <t>融水苗族自治县滚贝侗族乡同乐村加友屯路口-加友乡村道路通组路道路提升及安全生命防护工程</t>
  </si>
  <si>
    <t>同乐村</t>
  </si>
  <si>
    <t>滚贝乡同乐村民</t>
  </si>
  <si>
    <t>滚贝乡同乐村民委员会</t>
  </si>
  <si>
    <t>怀宝镇东水村上寨屯至枫木屯屯级道路水毁维修</t>
  </si>
  <si>
    <t>融水县洞头至平浪公路水毁工程（K34+500）</t>
  </si>
  <si>
    <t>滚贝乡同心村</t>
  </si>
  <si>
    <t>融水县滚贝至支文公路路面修复工程（K14+400）</t>
  </si>
  <si>
    <t>滚贝乡支文村</t>
  </si>
  <si>
    <t>融水县平浪至汪洞公路水毁工程（K8+200）</t>
  </si>
  <si>
    <t>平浪村</t>
  </si>
  <si>
    <t>滚贝乡平浪村民</t>
  </si>
  <si>
    <t>滚贝乡平浪村民委员会</t>
  </si>
  <si>
    <t>大年至高僚村级路路面维修工程（K1+900）</t>
  </si>
  <si>
    <t>大年乡</t>
  </si>
  <si>
    <t>高僚村</t>
  </si>
  <si>
    <t>大年乡高僚村民</t>
  </si>
  <si>
    <t>大年乡高僚村民委员会</t>
  </si>
  <si>
    <t>洞头至平浪公路路面修复工程（K35+000）</t>
  </si>
  <si>
    <t>融水县良寨乡归楼屯级道路水毁挡土墙(K1+260)</t>
  </si>
  <si>
    <t>安全村</t>
  </si>
  <si>
    <t>良寨乡安全村民</t>
  </si>
  <si>
    <t>良寨乡安全村民委员会</t>
  </si>
  <si>
    <t>融水县汪洞乡上维洞屯级道路水毁维修工程</t>
  </si>
  <si>
    <t>汪洞乡</t>
  </si>
  <si>
    <t>产儒村</t>
  </si>
  <si>
    <t>汪洞乡产儒村</t>
  </si>
  <si>
    <t>汪洞乡产儒村民</t>
  </si>
  <si>
    <t>汪洞乡产儒村民委员会</t>
  </si>
  <si>
    <t>融水县永乐镇古豆至龙岸道路K9+290交通安全隐患整改工程</t>
  </si>
  <si>
    <t>古豆村</t>
  </si>
  <si>
    <t>交通标示牌；道口标注</t>
  </si>
  <si>
    <t>16；16</t>
  </si>
  <si>
    <t>块；根</t>
  </si>
  <si>
    <t>永乐镇古豆村</t>
  </si>
  <si>
    <t>永乐镇古豆村民</t>
  </si>
  <si>
    <t>永乐镇古豆村民委员会</t>
  </si>
  <si>
    <t>融水县农村公路水毁清塌方</t>
  </si>
  <si>
    <t>清理塌方</t>
  </si>
  <si>
    <t>同练乡英洞村</t>
  </si>
  <si>
    <t>融水县四荣至安陲公路水毁修复工程K3+537、K3+700</t>
  </si>
  <si>
    <t>大方村</t>
  </si>
  <si>
    <t>四荣乡大方村</t>
  </si>
  <si>
    <t>四荣乡大方村民委员会</t>
  </si>
  <si>
    <t>融水县四荣至安陲公路水毁修复工程（K2+931）</t>
  </si>
  <si>
    <t>融水县四荣至安陲公路水毁修复工程（K2+399、K0+064）</t>
  </si>
  <si>
    <t>融水县拱洞乡拱洞至龙培村松拖屯道路水毁工程(K2+700、K19+700)</t>
  </si>
  <si>
    <t>龙培村</t>
  </si>
  <si>
    <t>拱洞乡龙培村民</t>
  </si>
  <si>
    <t>拱洞乡龙培村民委员会</t>
  </si>
  <si>
    <t>融水县拱洞乡拱洞至龙培道路水毁工程(K0+300、K3+000、K6+100）0、K3+000、K6+100）</t>
  </si>
  <si>
    <t>融水县古豆至龙岸公路养护工程（K0+531）</t>
  </si>
  <si>
    <t>融水县国营怀宝林场2025年培育大径级林木项目</t>
  </si>
  <si>
    <t>怀宝林场思英分场</t>
  </si>
  <si>
    <t>0.445（县财政部门预算资金）</t>
  </si>
  <si>
    <t>融水县国营怀宝林场</t>
  </si>
  <si>
    <t>林木</t>
  </si>
  <si>
    <t>国有资产</t>
  </si>
  <si>
    <t>生物类资产</t>
  </si>
  <si>
    <t>融水县大浪镇竹桥村桥邓屯至大浪塘油茶基地产业路工程项目</t>
  </si>
  <si>
    <t>竹桥村</t>
  </si>
  <si>
    <t>泥结碎石路</t>
  </si>
  <si>
    <t>通屯路（砂石路）</t>
  </si>
  <si>
    <t>大浪镇竹桥村民</t>
  </si>
  <si>
    <t>大浪镇竹桥村民委员会</t>
  </si>
  <si>
    <t>融水县大浪镇大德村玉米棚至扬电山杉木油茶产业道路建设项目</t>
  </si>
  <si>
    <t>大德村</t>
  </si>
  <si>
    <t>融水县白云乡枫木村枫木屯其衣想油茶基地产业道路工程（倾斜支持“千万工程”）</t>
  </si>
  <si>
    <t>融水县大浪镇高培村高蚌屯贾家林场油茶产业路工程项目</t>
  </si>
  <si>
    <t>融水县大浪镇高培村下乌梅屯码头至贵梦油茶产业基地产业道路工程</t>
  </si>
  <si>
    <t>融水县国营贝江河林场新安分场木茎分区油茶基地产业道路工程</t>
  </si>
  <si>
    <t>国营贝江河林场</t>
  </si>
  <si>
    <t>融水县国营贝江河林场新安分场永利分区油茶基地产业道路工程</t>
  </si>
  <si>
    <t>融水县国营怀宝林场思英分场油茶基地产业道路工程</t>
  </si>
  <si>
    <t>永和村</t>
  </si>
  <si>
    <t>国营怀宝林场</t>
  </si>
  <si>
    <t>融水县三防镇荣洞村才朋屯油茶产业道路建设工程</t>
  </si>
  <si>
    <t>荣洞村</t>
  </si>
  <si>
    <t>三防镇荣洞村民</t>
  </si>
  <si>
    <t>三防镇荣洞村民委员会</t>
  </si>
  <si>
    <t>融水县大浪镇大新村初央屯至十六坡油茶产业联网路（倾斜支持“千万工程”）</t>
  </si>
  <si>
    <t>大新村</t>
  </si>
  <si>
    <t>大浪镇大新村民</t>
  </si>
  <si>
    <t>大浪镇大新村民委员会</t>
  </si>
  <si>
    <t>融水县大浪镇高培村下乌梅屯码头至韦家林场油茶产业基地产业道路工程</t>
  </si>
  <si>
    <t>融水县大浪镇河口村红鱼屯白岩至标口油茶基地产业路项目</t>
  </si>
  <si>
    <t>河口村</t>
  </si>
  <si>
    <t>大浪镇河口村民</t>
  </si>
  <si>
    <t>大浪镇河口村民委员会</t>
  </si>
  <si>
    <t>融水县四荣乡江潭村江上、江下屯波沟及至大平油茶基地产业路</t>
  </si>
  <si>
    <t>江潭村</t>
  </si>
  <si>
    <t>四荣乡江潭村民</t>
  </si>
  <si>
    <t>四荣乡江潭村民委员会</t>
  </si>
  <si>
    <t>融水县白云乡荣帽村腊荣屯老虎洞油茶基地产业道路工程</t>
  </si>
  <si>
    <t>荣帽村</t>
  </si>
  <si>
    <t>白云乡荣帽村民</t>
  </si>
  <si>
    <t>白云乡荣帽村民委员会</t>
  </si>
  <si>
    <t>融水县白云乡荣帽村引横屯松加江油茶产业基地道路工程</t>
  </si>
  <si>
    <t>融水县国营贝江河林场新安分场落九油茶基地产业道路</t>
  </si>
  <si>
    <t>融水县国营贝江河林场下洞分场2林班油茶基地产业道路</t>
  </si>
  <si>
    <t>融水县大浪镇桐里村桐楼屯至泗村屯油茶基地产业路工程项目</t>
  </si>
  <si>
    <t>桐里村</t>
  </si>
  <si>
    <t>大浪镇桐里村民</t>
  </si>
  <si>
    <t>大浪镇桐里村民委员会</t>
  </si>
  <si>
    <t>融水县大浪镇大新村更被屯路口至党农建油茶基地产业路工程项目（倾斜支持“千万工程”）</t>
  </si>
  <si>
    <t>融水县2025年农村供水应急水管采购项目</t>
  </si>
  <si>
    <t>融水县水利局</t>
  </si>
  <si>
    <t>水管</t>
  </si>
  <si>
    <t>饮水工程设施设备（包括配套设施）</t>
  </si>
  <si>
    <t>52个村委</t>
  </si>
  <si>
    <t>融水县人民</t>
  </si>
  <si>
    <t>融水县融水镇新国村古选屯、于七屯城乡供水一体化工程</t>
  </si>
  <si>
    <t>泵房；水管</t>
  </si>
  <si>
    <t>1；15349</t>
  </si>
  <si>
    <t>座；米</t>
  </si>
  <si>
    <t>融水县安太乡尧电村归韶屯灾后重建饮水工程</t>
  </si>
  <si>
    <t>蓄水池；沉砂罐；消毒设备；管网</t>
  </si>
  <si>
    <t>2；1；2；7215</t>
  </si>
  <si>
    <t>座；座；套；米</t>
  </si>
  <si>
    <t>融水县四荣乡荣地村归秀屯水质提升工程</t>
  </si>
  <si>
    <t>水厂；净水设备；管网</t>
  </si>
  <si>
    <t>1；1；1810</t>
  </si>
  <si>
    <t>个；套；米</t>
  </si>
  <si>
    <t>融水县2025年农村供水消毒设备采购及安装项目</t>
  </si>
  <si>
    <t>消毒器</t>
  </si>
  <si>
    <t>台</t>
  </si>
  <si>
    <t>永乐镇政府</t>
  </si>
  <si>
    <t>融水县四荣乡四合村火坝屯饮水巩固提升工程</t>
  </si>
  <si>
    <t>拦水坝；防护网；水管；水池；阀井；消毒器</t>
  </si>
  <si>
    <t>1；200；1400；1；3；1</t>
  </si>
  <si>
    <t>座；米；米；座；座；套</t>
  </si>
  <si>
    <t>融水县四荣乡保合村安塘屯饮水巩固提升工程</t>
  </si>
  <si>
    <t>保合村</t>
  </si>
  <si>
    <t>拦水坝；水池；水管；防护网；阀井；消毒设备；沉砂池；水表</t>
  </si>
  <si>
    <t>1；1；2532；150；4；1；1；11</t>
  </si>
  <si>
    <t>座；座；米；米；座；套；套；个</t>
  </si>
  <si>
    <t>四荣乡保合村民</t>
  </si>
  <si>
    <t>四荣乡保合村民委员会</t>
  </si>
  <si>
    <t>融水县白云乡高兰村甲道屯饮水水源扩建工程</t>
  </si>
  <si>
    <t>高兰村</t>
  </si>
  <si>
    <t>拦水坝；水池；贮水池；防护网；水管</t>
  </si>
  <si>
    <t>1；2；1；30；260</t>
  </si>
  <si>
    <t>座；座；座；米；米</t>
  </si>
  <si>
    <t>白云乡高兰村民</t>
  </si>
  <si>
    <t>白云乡高兰村民委员会</t>
  </si>
  <si>
    <t>融水县融水镇小荣村黑饭寨屯饮水巩固提升工程</t>
  </si>
  <si>
    <t>拦水坝；过滤池；消毒柜；蓄水池；储水罐；阀门井；水管</t>
  </si>
  <si>
    <t>1；1；1；1；1；9；8801</t>
  </si>
  <si>
    <t>座；座；套；座；座；座；米</t>
  </si>
  <si>
    <t>融水县三防镇乃文村寨群屯饮水巩固提升工程</t>
  </si>
  <si>
    <t>引水坝；沉砂罐；蓄水池；水管</t>
  </si>
  <si>
    <t>2；1；100；4300</t>
  </si>
  <si>
    <t>座；座；立方米；米</t>
  </si>
  <si>
    <t>融水县汪洞乡新合村王洞屯饮水巩固提升工程</t>
  </si>
  <si>
    <t>新合村</t>
  </si>
  <si>
    <t>沉砂罐；蓄水池；消毒设备；水管</t>
  </si>
  <si>
    <t>1；1；1；3654</t>
  </si>
  <si>
    <t>汪洞乡新合村民</t>
  </si>
  <si>
    <t>汪洞乡新合村民委员会</t>
  </si>
  <si>
    <t>融水县和睦镇巷口村东村屯饮水巩固提升工程</t>
  </si>
  <si>
    <t>和睦镇</t>
  </si>
  <si>
    <t>巷口村</t>
  </si>
  <si>
    <t>机械成井；阀门井；镇墩；潜水泵；消毒柜；水管</t>
  </si>
  <si>
    <t>1；8；15；1；1；4157</t>
  </si>
  <si>
    <t>口；座；座；台；套；米</t>
  </si>
  <si>
    <t>和睦镇巷口村民</t>
  </si>
  <si>
    <t>和睦镇巷口村民委员会</t>
  </si>
  <si>
    <t>融水县三防镇新兴村兰马屯饮水巩固提升工程</t>
  </si>
  <si>
    <t>新兴村</t>
  </si>
  <si>
    <t>1；1；1；4062</t>
  </si>
  <si>
    <t>三防镇新兴村民</t>
  </si>
  <si>
    <t>三防镇新兴村民委员会</t>
  </si>
  <si>
    <t>融水县永乐镇洛西村上里屯饮水巩固提升工程</t>
  </si>
  <si>
    <t>抽水泵房；管网；离心泵；水泵控制柜；电杆</t>
  </si>
  <si>
    <t>17；2650；2；1；19</t>
  </si>
  <si>
    <t>平方米；米；套；台；根</t>
  </si>
  <si>
    <t>融水县大年乡高马村归马上寨屯人饮水池修复工程</t>
  </si>
  <si>
    <t>高马村</t>
  </si>
  <si>
    <t>蓄水池；排水沟；水管</t>
  </si>
  <si>
    <t>150；69；610</t>
  </si>
  <si>
    <t>大年乡高马村民</t>
  </si>
  <si>
    <t>大年乡高马村民委员会</t>
  </si>
  <si>
    <t>融水县拱洞乡培基村培堤中屯备用水源提升改造工程</t>
  </si>
  <si>
    <t>培基村</t>
  </si>
  <si>
    <t>水池房；蓄水池；栏杆；硬化地面；长廊；人行步道；排水沟；挡土墙；排水管；田埂硬化；过滤池；输水管</t>
  </si>
  <si>
    <t>1；1；18；265；8.5；30；103；18；32；60；1；250</t>
  </si>
  <si>
    <t>座；座；米；平方米；米；米；米；米；米；米；座；米</t>
  </si>
  <si>
    <t>拱洞乡培基村民</t>
  </si>
  <si>
    <t>拱洞乡培基村民委员会</t>
  </si>
  <si>
    <t>融水县安陲乡吉曼村高坪屯饮水巩固提升工程</t>
  </si>
  <si>
    <t>吉曼村</t>
  </si>
  <si>
    <t>蓄水池；水管</t>
  </si>
  <si>
    <t>1；30</t>
  </si>
  <si>
    <t>安陲乡吉曼村民</t>
  </si>
  <si>
    <t>安陲乡吉曼村民委员会</t>
  </si>
  <si>
    <t>融水镇水东村新屋屯污水整治工程（黑灰污水处理）</t>
  </si>
  <si>
    <t>水管；压力管；泵站</t>
  </si>
  <si>
    <t>810；180；1</t>
  </si>
  <si>
    <t>米；米；座</t>
  </si>
  <si>
    <t>融创公司</t>
  </si>
  <si>
    <t>融创公司、吴日升</t>
  </si>
  <si>
    <t>融水镇水东村施巷屯污水整治工程（黑灰污水处理）</t>
  </si>
  <si>
    <t>压力管；泵站</t>
  </si>
  <si>
    <t>950；1</t>
  </si>
  <si>
    <t>米；坐</t>
  </si>
  <si>
    <t>融水镇西廓村洞口屯污水整治工程（黑灰污水处理）</t>
  </si>
  <si>
    <t>西廓村</t>
  </si>
  <si>
    <t>泵站；压力管；水管</t>
  </si>
  <si>
    <t>1；240；350</t>
  </si>
  <si>
    <t>座；米；米</t>
  </si>
  <si>
    <t>融水镇西廓村民</t>
  </si>
  <si>
    <t>香粉乡九都村九峨屯杉木毛竹水稻产业路硬化建设项目</t>
  </si>
  <si>
    <t>三防镇拉川村拉汝屯水稻杉木产业路硬化建设项目</t>
  </si>
  <si>
    <t>和睦镇古顶村下油榨屯农田水渠维修及新建工程</t>
  </si>
  <si>
    <t>古顶村</t>
  </si>
  <si>
    <t>和睦镇古顶村民</t>
  </si>
  <si>
    <t>和睦镇古顶村民委员会</t>
  </si>
  <si>
    <t>融水镇东良村陆村屯牛坪底至黑泥岭蔗区生产路硬化项目</t>
  </si>
  <si>
    <t>和睦镇巷口村东村屯蔗区生产路硬化工程</t>
  </si>
  <si>
    <t>大浪镇潘里村潘云屯杉木油茶八角产业路硬化工程</t>
  </si>
  <si>
    <t>红水乡振民村姐妹山杉木产业路硬化工程</t>
  </si>
  <si>
    <t>振民村</t>
  </si>
  <si>
    <t>红水乡振民村民</t>
  </si>
  <si>
    <t>红水乡振民村民委员会</t>
  </si>
  <si>
    <t>拱洞乡高武村两松屯香牛养殖基地和优质稻种植基地产业路硬化工程</t>
  </si>
  <si>
    <t>高武村</t>
  </si>
  <si>
    <t>拱洞乡高武村民</t>
  </si>
  <si>
    <t>拱洞乡高武村民委员会</t>
  </si>
  <si>
    <t>安太乡林洞村培科屯至党翁产业路硬化工程</t>
  </si>
  <si>
    <t>林洞村</t>
  </si>
  <si>
    <t>安太乡林洞村民</t>
  </si>
  <si>
    <t>安太乡林洞村民委员会</t>
  </si>
  <si>
    <t>安太乡尧良村平寨至阿户水稻毛竹杉木产业路硬化项目</t>
  </si>
  <si>
    <t>尧良村</t>
  </si>
  <si>
    <t>安太乡尧良村民</t>
  </si>
  <si>
    <t>安太乡尧良村民委员会</t>
  </si>
  <si>
    <t>怀宝镇盘荣村琼丁草珊瑚中草药基地产业路硬化建设项目</t>
  </si>
  <si>
    <t>杆洞乡花孖村小花孖屯水稻杉木产业路硬化项目</t>
  </si>
  <si>
    <t>花孖村</t>
  </si>
  <si>
    <t>杆洞乡花孖村民</t>
  </si>
  <si>
    <t>杆洞乡花孖村民委员会</t>
  </si>
  <si>
    <t>安陲乡泗溪村杉木、金边鲤生态养殖产业道路硬化工程</t>
  </si>
  <si>
    <t>泗溪村</t>
  </si>
  <si>
    <t>安陲乡泗溪村民</t>
  </si>
  <si>
    <t>安陲乡泗溪村民委员会</t>
  </si>
  <si>
    <t>同练瑶族乡英洞村如火屯水稻杉木产业路硬化建设工程</t>
  </si>
  <si>
    <t>0.43；30</t>
  </si>
  <si>
    <t>公里；米</t>
  </si>
  <si>
    <t>大浪镇麻石村中团屯连接二级路道路硬化工程(倾斜支持“千万工程”)</t>
  </si>
  <si>
    <t>麻石村</t>
  </si>
  <si>
    <t>大浪镇麻石村民</t>
  </si>
  <si>
    <t>大浪镇麻石村民委员会</t>
  </si>
  <si>
    <t>滚贝侗族乡同心村朱家至龙家盘杉木水稻产业路硬化工程</t>
  </si>
  <si>
    <t>融水县杆洞乡党鸠村乌英屯至党鸠下屯道路拓宽工程</t>
  </si>
  <si>
    <t>四荣乡永靖村级路至七泠棚杉木八角产业路硬化工程(倾斜支持“千万工程”)</t>
  </si>
  <si>
    <t>大年乡大年村扣寨屯水毁道路修复工程(倾斜支持“千万工程”)</t>
  </si>
  <si>
    <t>大年村</t>
  </si>
  <si>
    <t>挡土墙；护栏</t>
  </si>
  <si>
    <t>1078；55</t>
  </si>
  <si>
    <t>大年乡大年村民</t>
  </si>
  <si>
    <t>大年乡大年村民委员会</t>
  </si>
  <si>
    <t>拱洞乡乌保至瑶龙水毁道路修复工程(倾斜支持“千万工程”)</t>
  </si>
  <si>
    <t>挡土墙；硬化路；护栏</t>
  </si>
  <si>
    <t>865.62；216；96</t>
  </si>
  <si>
    <t>立方米；平方米；米</t>
  </si>
  <si>
    <t>良寨乡良寨至塘口水毁道路修复工程</t>
  </si>
  <si>
    <t>良寨村</t>
  </si>
  <si>
    <t>227；68；24</t>
  </si>
  <si>
    <t>良寨乡良寨村民</t>
  </si>
  <si>
    <t>良寨乡良寨村民委员会</t>
  </si>
  <si>
    <t>汪洞乡产儒村产格屯人居环境提升工程</t>
  </si>
  <si>
    <t>380；70</t>
  </si>
  <si>
    <t>融水县白云乡白照村白照屯农田水利灌溉建设项目（倾斜支持“千万工程”）</t>
  </si>
  <si>
    <t>白照村</t>
  </si>
  <si>
    <t>沉沙池；水管</t>
  </si>
  <si>
    <t>9；5588</t>
  </si>
  <si>
    <t>白云乡白照村民</t>
  </si>
  <si>
    <t>白云乡白照村民委员会</t>
  </si>
  <si>
    <t>融水县滚贝乡滚贝村滚贝屯“必沙哥”片优质稻生产基地水利灌溉建设项目（倾斜支持“千万工程”）</t>
  </si>
  <si>
    <t>尧贝村</t>
  </si>
  <si>
    <t>拦水坝；沉沙池；水管</t>
  </si>
  <si>
    <t>1；3；6255</t>
  </si>
  <si>
    <t>座；座；米</t>
  </si>
  <si>
    <t>滚贝乡尧贝村民</t>
  </si>
  <si>
    <t>滚贝乡尧贝村民委员会</t>
  </si>
  <si>
    <t>融水县大浪镇上里村农田水利灌溉建设项目</t>
  </si>
  <si>
    <t>沉砂池；水管</t>
  </si>
  <si>
    <t>2；910</t>
  </si>
  <si>
    <t>大浪镇上里村民</t>
  </si>
  <si>
    <t>大浪镇上里村民委员会</t>
  </si>
  <si>
    <t>融水县良寨乡大里村农田水利灌溉建设项目</t>
  </si>
  <si>
    <t>大里村</t>
  </si>
  <si>
    <t>良寨乡大里村民</t>
  </si>
  <si>
    <t>良寨乡大里村民委员会</t>
  </si>
  <si>
    <t>融水县怀宝镇东水村甲棒屯小型农田水利建设项目</t>
  </si>
  <si>
    <t>拦水坝；水渠</t>
  </si>
  <si>
    <t>1；1010</t>
  </si>
  <si>
    <t>融水县白云乡瑶口村竹口屯“九雨沟鸭坡”农田水利灌溉建设项目</t>
  </si>
  <si>
    <t>水渠；管涵；渡槽</t>
  </si>
  <si>
    <t>3280；1；1</t>
  </si>
  <si>
    <t>融水县白云乡瑶口村大坳屯“西杆”农田水利灌溉建设项目</t>
  </si>
  <si>
    <t>拦水坝；沉砂池；水管</t>
  </si>
  <si>
    <t>1；1；2640</t>
  </si>
  <si>
    <t>良寨乡安全村农田水利灌溉建设项目（倾斜支持“千万工程”）</t>
  </si>
  <si>
    <t>拦水坎；沉砂池；水管</t>
  </si>
  <si>
    <t>2；11；6360</t>
  </si>
  <si>
    <t>红水乡振民村振民屯乌虾农田水利灌溉建设项目</t>
  </si>
  <si>
    <t>水渠；渡槽；挡土墙</t>
  </si>
  <si>
    <t>1730；3；100</t>
  </si>
  <si>
    <t>米；座；米</t>
  </si>
  <si>
    <t>香粉乡金兰村培计屯农田水利灌溉建设项目</t>
  </si>
  <si>
    <t>1；750</t>
  </si>
  <si>
    <t>同练乡如劳村如腊屯农田用水农田水利灌溉工程（倾斜支持“千万工程”）</t>
  </si>
  <si>
    <t>融水县汪洞乡产儒村九龙屯农田水利灌溉建设项目</t>
  </si>
  <si>
    <t>大年乡吉格村乌格交农田水利灌溉工程</t>
  </si>
  <si>
    <t>吉格村</t>
  </si>
  <si>
    <t>大年乡吉格村民</t>
  </si>
  <si>
    <t>大年乡吉格村民委员会</t>
  </si>
  <si>
    <t>三防镇乃文村才杰屯农田水利灌溉工程(倾斜支持“千万工程”)</t>
  </si>
  <si>
    <t>三防镇乃文村洞翁屯拉单沟到后背田农田水利灌溉建设项目(倾斜支持“千万工程”)</t>
  </si>
  <si>
    <t>怀宝镇东水村甲团屯农田灌溉设施项目</t>
  </si>
  <si>
    <t>怀宝镇东水村下寨屯农田灌溉设施项目</t>
  </si>
  <si>
    <t>1；1305</t>
  </si>
  <si>
    <t>同练乡朋平村冯家屯农田水利灌溉建设项目</t>
  </si>
  <si>
    <t>朋平村</t>
  </si>
  <si>
    <t>1；430</t>
  </si>
  <si>
    <t>同练乡朋平村民</t>
  </si>
  <si>
    <t>同练乡朋平村民委员会</t>
  </si>
  <si>
    <t>融水县四荣乡东田村田头屯农田水利灌溉建设项目（倾斜支持“千万工程”）</t>
  </si>
  <si>
    <t>融水县安太乡小桑村农田水利灌溉建设项目</t>
  </si>
  <si>
    <t>小桑村</t>
  </si>
  <si>
    <t>安太乡小桑村民</t>
  </si>
  <si>
    <t>安太乡小桑村民委员会</t>
  </si>
  <si>
    <t>融水县大年乡古楼村牙广屯农田水利灌溉建设项目（倾斜支持“千万工程”）</t>
  </si>
  <si>
    <t>古楼村</t>
  </si>
  <si>
    <t>沉砂池；水渠；水管</t>
  </si>
  <si>
    <t>2；520；450</t>
  </si>
  <si>
    <t>大年乡古楼村民</t>
  </si>
  <si>
    <t>大年乡古楼村民委员会</t>
  </si>
  <si>
    <t>融水县和睦镇安塘村农田水利灌溉建设项目（倾斜支持“千万工程”）</t>
  </si>
  <si>
    <t>安塘村</t>
  </si>
  <si>
    <t>和睦镇安塘村民</t>
  </si>
  <si>
    <t>和睦镇安塘村民委员会</t>
  </si>
  <si>
    <t>融水县大年乡林浪村林浪屯阿多农田水利灌溉建设项目</t>
  </si>
  <si>
    <t>林浪村</t>
  </si>
  <si>
    <t>拦水坝；沉砂池；水渠；输水管</t>
  </si>
  <si>
    <t>1；1；1415；2270</t>
  </si>
  <si>
    <t>座；座；米；米</t>
  </si>
  <si>
    <t>大年乡林浪村民</t>
  </si>
  <si>
    <t>大年乡林浪村民委员会</t>
  </si>
  <si>
    <t>融水县同练乡英洞村农田水利灌溉建设项目</t>
  </si>
  <si>
    <t>拦水坝；沉砂池；水渠；水管；挡土墙</t>
  </si>
  <si>
    <t>1；1；585；690；18</t>
  </si>
  <si>
    <t>座；座；米；米；米</t>
  </si>
  <si>
    <t>融水县安陲乡吉曼村吉曼屯农田水利灌溉工程（倾斜支持“千万工程”）</t>
  </si>
  <si>
    <t>漫水桥；沉砂池；水渠；</t>
  </si>
  <si>
    <t>1；1；400</t>
  </si>
  <si>
    <t>融水县汪洞乡新合村上古汶屯大水渠修复项目</t>
  </si>
  <si>
    <t>拦水坝；水管</t>
  </si>
  <si>
    <t>1；600</t>
  </si>
  <si>
    <t>融水县大年乡归合村农田水利灌溉建设项目</t>
  </si>
  <si>
    <t>归合村</t>
  </si>
  <si>
    <t>1；1；1940；60；27</t>
  </si>
  <si>
    <t>大年乡归合村民</t>
  </si>
  <si>
    <t>大年乡归合村民委员会</t>
  </si>
  <si>
    <t>融水镇新国村农田灌溉项目</t>
  </si>
  <si>
    <t>泵房；水池；水管</t>
  </si>
  <si>
    <t>1；2；8230</t>
  </si>
  <si>
    <t>融水县拱洞乡龙圩村龙圩屯培西至洋些农田水利灌溉建设项目</t>
  </si>
  <si>
    <t>龙圩村</t>
  </si>
  <si>
    <t>拱洞乡龙圩村民</t>
  </si>
  <si>
    <t>拱洞乡龙圩村民委员会</t>
  </si>
  <si>
    <t>融水县三防镇荣洞村板兰屯杉木、竹子基地新建产业道路</t>
  </si>
  <si>
    <t>融水县农业农村局（乡村振兴）</t>
  </si>
  <si>
    <t>砂石路</t>
  </si>
  <si>
    <t>产业路</t>
  </si>
  <si>
    <t>三防镇乃文村才杰屯杉木产业基地道路硬化工程</t>
  </si>
  <si>
    <t>融水县汪洞乡产儒村水碾屯岩凳杉木产业路项目</t>
  </si>
  <si>
    <t>融水县同练乡如劳村如腊岭至如腊屯香杉基地产业路项目</t>
  </si>
  <si>
    <t>砂石路；挡土墙</t>
  </si>
  <si>
    <t>3.515；566.81</t>
  </si>
  <si>
    <t>公里；立方米</t>
  </si>
  <si>
    <t>融水县杆洞乡小河村培养屯金木岭金银花基地产业路硬化项目</t>
  </si>
  <si>
    <t>小河村</t>
  </si>
  <si>
    <t>杆洞乡小河村民</t>
  </si>
  <si>
    <t>杆洞乡小河村民委员会</t>
  </si>
  <si>
    <t>融水县滚贝乡尧贝村甲孟桥头至三团村归沙屯道路硬化建设项目</t>
  </si>
  <si>
    <t>融水县融水镇小荣村小荣屯金桔产业硬化路项目</t>
  </si>
  <si>
    <t>融水县永乐镇四莫村小莫屯水塔至七星路口优质稻产业路建设项目</t>
  </si>
  <si>
    <t>四莫村</t>
  </si>
  <si>
    <t>永乐镇四莫村民</t>
  </si>
  <si>
    <t>永乐镇四莫村民委员会</t>
  </si>
  <si>
    <t>融水县怀宝镇聘洞村上聘洞屯至论洞屯油茶基地产业路建设项目</t>
  </si>
  <si>
    <t>聘洞村</t>
  </si>
  <si>
    <t>怀宝镇聘洞村民</t>
  </si>
  <si>
    <t>怀宝镇聘洞村民委员会</t>
  </si>
  <si>
    <t>融水县安太乡洞安村高雅至琴棚杉木基地生产路项目</t>
  </si>
  <si>
    <t>融水县洞头镇滚岑村拉培屯至平漂屯杉木基地产业路建设项目</t>
  </si>
  <si>
    <t>融水县安陲乡大伞村大伞屯杉木基地产业路项目</t>
  </si>
  <si>
    <t>大伞村</t>
  </si>
  <si>
    <t>2.2650；70.72</t>
  </si>
  <si>
    <t>安陲乡大伞村民</t>
  </si>
  <si>
    <t>安陲乡大伞村民委员会</t>
  </si>
  <si>
    <t>融水县红水乡良双村良列屯至根开杉木基地产业路硬化建设项目</t>
  </si>
  <si>
    <t>良双村</t>
  </si>
  <si>
    <t>红水乡良双村民</t>
  </si>
  <si>
    <t>红水乡良双村民委员会</t>
  </si>
  <si>
    <t>融水县大浪镇大德村丰田屯黄精基地产业路硬化建设项目</t>
  </si>
  <si>
    <t>2.225；364.21</t>
  </si>
  <si>
    <t>融水县大年乡林浪村林浪屯两列至养老院路口杉木基地产业路</t>
  </si>
  <si>
    <t>2.225；699.96</t>
  </si>
  <si>
    <t>大浪镇高培村上寨屯至高蚌屯道路硬化工程</t>
  </si>
  <si>
    <t>融水县和睦镇古顶村古顶屯村头至白竹塘路口甘蔗基地产业路</t>
  </si>
  <si>
    <t>1.449；450</t>
  </si>
  <si>
    <t>融水县白云乡瑶口村竹口屯纳追至纳奈茶叶产业道路新建工程</t>
  </si>
  <si>
    <t>2.680；135.17</t>
  </si>
  <si>
    <t>融水县洞头镇高安村高岜屯杉木基地产业路建设项目</t>
  </si>
  <si>
    <t>2.064；114.96</t>
  </si>
  <si>
    <t>融水县安陲乡江门村上泗欧屯八角、罗汉果、水稻产业路硬化工程</t>
  </si>
  <si>
    <t>江门村</t>
  </si>
  <si>
    <t>3.065；304.32</t>
  </si>
  <si>
    <t>安陲乡江门村民</t>
  </si>
  <si>
    <t>安陲乡江门村民委员会</t>
  </si>
  <si>
    <t>融水县拱洞乡洋鸟村松勇屯新建产业路项目</t>
  </si>
  <si>
    <t>洋鸟村</t>
  </si>
  <si>
    <t>0.625；109.94</t>
  </si>
  <si>
    <t>拱洞乡洋鸟村民</t>
  </si>
  <si>
    <t>拱洞乡洋鸟村民委员会</t>
  </si>
  <si>
    <t>融水县大浪镇大安村大顺、潘云至阳山岭产业路硬化工程</t>
  </si>
  <si>
    <t>大安村</t>
  </si>
  <si>
    <t>大浪镇大安村民</t>
  </si>
  <si>
    <t>大浪镇大安村民委员会</t>
  </si>
  <si>
    <t>融水县四荣乡永安村杨梅屯、大浪屯至江潭村加龙屯杉木种植基地产业路</t>
  </si>
  <si>
    <t>桥梁</t>
  </si>
  <si>
    <t>融水县良寨乡塘苟屯至安全村桐树屯杉木基地产业路</t>
  </si>
  <si>
    <t>塘苟村</t>
  </si>
  <si>
    <t>良寨乡塘苟村民</t>
  </si>
  <si>
    <t>良寨乡塘苟村民委员会</t>
  </si>
  <si>
    <t>融水县同练乡如劳村上如安蜜蜂坡中草药基地产业路</t>
  </si>
  <si>
    <t>融水县融水镇东良村大山园屯网山至朝阳坡甘蔗产业 道路硬化建设项目</t>
  </si>
  <si>
    <t>融水县永乐镇荣山村山湾屯优质稻、全程机械化甘蔗示范区产业路硬化建设项目</t>
  </si>
  <si>
    <t>荣山村</t>
  </si>
  <si>
    <t>永乐镇荣山村民</t>
  </si>
  <si>
    <t>永乐镇荣山村民委员会</t>
  </si>
  <si>
    <t>融水县和睦镇巷口村巷口屯犁头嘴至小松树甘蔗基地产业路硬化建设项目</t>
  </si>
  <si>
    <t>融水县三防镇新兴村板坡屯、田洞屯杉木、水稻基地产业路硬化工程</t>
  </si>
  <si>
    <t>3.096；525.57</t>
  </si>
  <si>
    <t>融水县怀宝镇东水村甲棒屯至喷沟村洞荣屯杉木基地产业路</t>
  </si>
  <si>
    <t>融水县安陲乡洋岭村洋岭屯杉木基地产业路项目</t>
  </si>
  <si>
    <t>洋岭村</t>
  </si>
  <si>
    <t>安陲乡洋岭村民</t>
  </si>
  <si>
    <t>安陲乡洋岭村民委员会</t>
  </si>
  <si>
    <t>融水县永乐镇荣山村北卢屯枫木坪养殖基地产业路硬化建设工程</t>
  </si>
  <si>
    <t>融水县洞头镇甲烈村岑加屯（松香至中污）杉木基地产业路硬化项目</t>
  </si>
  <si>
    <t>融水县和睦镇芙蓉村下直浪屯大山岭至石灰窑甘蔗基地产业路硬化建设项目</t>
  </si>
  <si>
    <t>芙蓉村</t>
  </si>
  <si>
    <t>和睦镇芙蓉村民</t>
  </si>
  <si>
    <t>和睦镇芙蓉村民委员会</t>
  </si>
  <si>
    <t>融水县四荣乡永靖村下大洲至桃江屯杉木种植基地产业路项目</t>
  </si>
  <si>
    <t>融水县白云乡白照村拉王新村至野巴两油茶产业路硬化工程（倾斜支持“千万工程”）</t>
  </si>
  <si>
    <t>融水县大浪镇河口村标口屯白石岭至养牛冲油茶基地产业路硬化工程</t>
  </si>
  <si>
    <t>融水县三防镇兴洞村上兴洞屯惠民桥项目建设工程</t>
  </si>
  <si>
    <t>融水县汪洞乡腾合村汪洞屯至产儒村更阳屯联网路道路硬化建设项目（倾斜支持“千万工程”）</t>
  </si>
  <si>
    <t>腾合村</t>
  </si>
  <si>
    <t>1.96；120.05</t>
  </si>
  <si>
    <t>汪洞乡腾合村民</t>
  </si>
  <si>
    <t>汪洞乡腾合村民委员会</t>
  </si>
  <si>
    <t>融水县滚贝乡同乐村加从屯至三防镇三联村下杆屯联网路硬化建设项目</t>
  </si>
  <si>
    <t>融水县融水镇三合村小源屯杨柳段、门底段、塘狠塘段农田灌溉水渠及屯级道路水毁修复建设项目（倾斜支持“千万工程”）</t>
  </si>
  <si>
    <t>挡土墙；挡土墙；水沟；涵管</t>
  </si>
  <si>
    <t>0.276；121.5；2114.84；17</t>
  </si>
  <si>
    <t>公里；立方米；立方米；米</t>
  </si>
  <si>
    <t>融水镇三合村民</t>
  </si>
  <si>
    <t>融水镇三合村民委员会</t>
  </si>
  <si>
    <t>融水县永乐镇兴隆村大座屯桥梁建设项目</t>
  </si>
  <si>
    <t>桥梁；路肩墙</t>
  </si>
  <si>
    <t>21；152.1</t>
  </si>
  <si>
    <t>融水县三防镇本洞村板料屯至村级道路硬化工程</t>
  </si>
  <si>
    <t>本洞村</t>
  </si>
  <si>
    <t>三防镇本洞村民</t>
  </si>
  <si>
    <t>三防镇本洞村民委员会</t>
  </si>
  <si>
    <t>融水县四荣乡东田村中落尤屯道路水毁修复建设项目（倾斜支持“千万工程”）</t>
  </si>
  <si>
    <t>融水县香粉乡新平村（九元、拉笨）水毁道路维修建设项目</t>
  </si>
  <si>
    <t>新平村</t>
  </si>
  <si>
    <t>挡土墙；挡土墙</t>
  </si>
  <si>
    <t>0.854；3472.54</t>
  </si>
  <si>
    <t>香粉乡新平村民</t>
  </si>
  <si>
    <t>香粉乡新平村民委员会</t>
  </si>
  <si>
    <t>融水县（安太乡）三合村下甲之屯至尧信屯道路硬化建设项目</t>
  </si>
  <si>
    <t>融水县白云乡枫木村高孝屯至水寨屯至党松屯道路硬化工程（倾斜支持“千万工程”）</t>
  </si>
  <si>
    <t>融水县拱洞乡广雄村广校屯寨门至广雄村小学道路硬化建设项目</t>
  </si>
  <si>
    <t>广雄村</t>
  </si>
  <si>
    <t>拱洞乡广雄村民</t>
  </si>
  <si>
    <t>拱洞乡广雄村民委员会</t>
  </si>
  <si>
    <t>融水县安陲乡新塘村江新公路白石岗至上、下半坡屯道路硬化工程</t>
  </si>
  <si>
    <t>新塘村</t>
  </si>
  <si>
    <t>安陲乡新塘村民</t>
  </si>
  <si>
    <t>安陲乡新塘村民委员会</t>
  </si>
  <si>
    <t>融水县拱洞乡广雄村八咪至广校屯、广校屯至平卯二级路、广校屯至广雄屯道路水毁修复建设项目</t>
  </si>
  <si>
    <t>融水县汪洞乡产儒村桥梁工程</t>
  </si>
  <si>
    <t>桥梁；挡土墙</t>
  </si>
  <si>
    <t>70；566.2</t>
  </si>
  <si>
    <t>融水县大年乡吉格村村委至归思屯联网路硬化建设项目</t>
  </si>
  <si>
    <t>融水县融水镇苗美家园易地扶贫搬迁安置点水毁治理建设项目</t>
  </si>
  <si>
    <t>大浪镇大德村甘牛屯水毁工程项目建设</t>
  </si>
  <si>
    <t>融水县2025年村级垃圾处理设施(焖化炉)建设项目</t>
  </si>
  <si>
    <t>杆洞、滚贝、拱洞、大年、良寨、白云乡人民政府</t>
  </si>
  <si>
    <t>融水县综合执法局</t>
  </si>
  <si>
    <t>垃圾焖化炉</t>
  </si>
  <si>
    <t>个</t>
  </si>
  <si>
    <t>卫生设施设备</t>
  </si>
  <si>
    <t>融水县2025年乡镇村屯环境卫生基础设施环卫设备采购</t>
  </si>
  <si>
    <t>永乐、和睦、三防、怀宝、洞头、大浪、融水镇及香粉、汪洞、拱洞、大年、白云、安太、安陲乡人民政府</t>
  </si>
  <si>
    <t>垃圾桶</t>
  </si>
  <si>
    <t>万元</t>
  </si>
  <si>
    <t>融水县永乐镇垃圾清运设备采购</t>
  </si>
  <si>
    <t>垃圾压缩厢</t>
  </si>
  <si>
    <t>融水县和睦镇垃圾清运设备采购</t>
  </si>
  <si>
    <t>和睦镇人民政府</t>
  </si>
  <si>
    <t>洞头镇洞头村便民桥项目</t>
  </si>
  <si>
    <t>洞头村</t>
  </si>
  <si>
    <t>便民桥</t>
  </si>
  <si>
    <t>洞头镇洞头村民</t>
  </si>
  <si>
    <t>洞头镇洞头村民委员会</t>
  </si>
  <si>
    <t>杆洞乡毕街屯消防配套设施项目</t>
  </si>
  <si>
    <t>杆洞街</t>
  </si>
  <si>
    <t>水池；消防管道</t>
  </si>
  <si>
    <t>1；3</t>
  </si>
  <si>
    <t>个；公里</t>
  </si>
  <si>
    <t>拱洞乡瑶龙村农村饮水提升工程</t>
  </si>
  <si>
    <t>泵房；净化设备；抽水设施；水池；管道</t>
  </si>
  <si>
    <t>1；1；3；2；13</t>
  </si>
  <si>
    <t>座；套；套；座；公里</t>
  </si>
  <si>
    <t>红水乡红水村地质灾害防护设施项目</t>
  </si>
  <si>
    <t>红水村</t>
  </si>
  <si>
    <t>红水乡红水村民</t>
  </si>
  <si>
    <t>红水乡红水村民委员会</t>
  </si>
  <si>
    <t>和睦镇地质灾害防护设施项目</t>
  </si>
  <si>
    <t>和睦镇安塘村</t>
  </si>
  <si>
    <t>杆洞乡圩镇环境提升项目</t>
  </si>
  <si>
    <t>杆洞村</t>
  </si>
  <si>
    <t>硬化路；排水沟；路灯</t>
  </si>
  <si>
    <t>450；100；5</t>
  </si>
  <si>
    <t>平方米；米；盏</t>
  </si>
  <si>
    <t>杆洞乡杆洞村</t>
  </si>
  <si>
    <t>杆洞乡杆洞村民</t>
  </si>
  <si>
    <t>杆洞乡杆洞村民委员会</t>
  </si>
  <si>
    <t>怀宝镇永和村人居环境提示项目</t>
  </si>
  <si>
    <t>1700；30</t>
  </si>
  <si>
    <t>怀宝镇永和村民</t>
  </si>
  <si>
    <t>怀宝镇永和村民委员会</t>
  </si>
  <si>
    <t>腾合村人居环境提升项目</t>
  </si>
  <si>
    <t>安全护栏</t>
  </si>
  <si>
    <t>杆洞乡腾合村民</t>
  </si>
  <si>
    <t>杆洞乡腾合村民委员会</t>
  </si>
  <si>
    <t>融水县民族高中艺教楼项目二期建设项目</t>
  </si>
  <si>
    <t>水东社区</t>
  </si>
  <si>
    <t>教学楼</t>
  </si>
  <si>
    <t>平方米</t>
  </si>
  <si>
    <t>文化设施设备</t>
  </si>
  <si>
    <t>融水县民族高级中学</t>
  </si>
  <si>
    <t>融水县职校操场建设项目</t>
  </si>
  <si>
    <t>城北社区</t>
  </si>
  <si>
    <t>操场</t>
  </si>
  <si>
    <t>体育设施设备</t>
  </si>
  <si>
    <t>融水县职业技术学校</t>
  </si>
  <si>
    <t>教育基础设施提升项目</t>
  </si>
  <si>
    <t>课桌椅</t>
  </si>
  <si>
    <t>套</t>
  </si>
  <si>
    <t>教育设施设备</t>
  </si>
  <si>
    <t>四荣乡永安村卫生站建设项目</t>
  </si>
  <si>
    <t>卫生站</t>
  </si>
  <si>
    <t>“山海交融·绿谷融州”乡村振兴特色带建设项目</t>
  </si>
  <si>
    <t>游客驿站；厕所；硬化路</t>
  </si>
  <si>
    <t>2；1；8.3</t>
  </si>
  <si>
    <t>个；个；公里</t>
  </si>
  <si>
    <t>融水镇新国村</t>
  </si>
  <si>
    <t>融水县人民医院体检车采购项目</t>
  </si>
  <si>
    <t>城中区</t>
  </si>
  <si>
    <t>车辆</t>
  </si>
  <si>
    <t>辆</t>
  </si>
  <si>
    <t>融水县人民医院</t>
  </si>
  <si>
    <t>江竹村文体活动基础设施建设</t>
  </si>
  <si>
    <t>江竹村</t>
  </si>
  <si>
    <t>8</t>
  </si>
  <si>
    <t>钢结构大棚</t>
  </si>
  <si>
    <t>建筑物</t>
  </si>
  <si>
    <t>安太乡江竹村</t>
  </si>
  <si>
    <t>安太乡江竹村民</t>
  </si>
  <si>
    <t>安太乡江竹村民委员会</t>
  </si>
  <si>
    <t>西北工业大学捐赠资金</t>
  </si>
  <si>
    <t>香粉乡中坪村大学宣传栏制作安装项目</t>
  </si>
  <si>
    <t>宣传栏</t>
  </si>
  <si>
    <t>香粉乡中坪村</t>
  </si>
  <si>
    <t>香粉乡中坪村村民</t>
  </si>
  <si>
    <t>香粉乡中坪村民委员会</t>
  </si>
  <si>
    <t>中坪村进村大广告牌</t>
  </si>
  <si>
    <t>广告牌</t>
  </si>
  <si>
    <t>三角梅</t>
  </si>
  <si>
    <t>株</t>
  </si>
  <si>
    <t>绿化洒水车</t>
  </si>
  <si>
    <t>洒水车</t>
  </si>
  <si>
    <t>三航云栖民宿</t>
  </si>
  <si>
    <t>民宿</t>
  </si>
  <si>
    <t>座</t>
  </si>
  <si>
    <t>中坪村委办公楼改造</t>
  </si>
  <si>
    <t>办公楼改造</t>
  </si>
  <si>
    <t>香粉小学</t>
  </si>
  <si>
    <t>香粉乡中心小学</t>
  </si>
  <si>
    <t>融水县2025年度项目资产确权登记表
（经营性资产）</t>
  </si>
  <si>
    <t>审核人：</t>
  </si>
  <si>
    <t>移交时间</t>
  </si>
  <si>
    <t>运营主体（单位）</t>
  </si>
  <si>
    <t>管护责任主体</t>
  </si>
  <si>
    <t>监督单位</t>
  </si>
  <si>
    <t>委托运营合同起止时间（含入股分红资产）</t>
  </si>
  <si>
    <t>收益权人</t>
  </si>
  <si>
    <t>收益分配</t>
  </si>
  <si>
    <t>融水县木材产业提升项目</t>
  </si>
  <si>
    <t>康田工业区</t>
  </si>
  <si>
    <t>入股分红</t>
  </si>
  <si>
    <t>条</t>
  </si>
  <si>
    <t>权益类资产</t>
  </si>
  <si>
    <t>以资金投入形成的获取收益形式存在的资产</t>
  </si>
  <si>
    <t>安太乡求修村</t>
  </si>
  <si>
    <t>广西融水瑞兴木业有限公司</t>
  </si>
  <si>
    <t>出租期限5年：2025年11月1日至2030年10月31日</t>
  </si>
  <si>
    <t>融水苗族自治县安太乡求修村股份经济合作联合社</t>
  </si>
  <si>
    <t>集体经济分红（资产出租，按投资额比例收益，合作期满公司回购设备，村集体收回本金）</t>
  </si>
  <si>
    <t>安太乡尧良村</t>
  </si>
  <si>
    <t>融水苗族自治县安太乡尧良村股份经济合作联合社</t>
  </si>
  <si>
    <t>安太乡尧电村</t>
  </si>
  <si>
    <t>融水苗族自治县安太乡尧电村股份经济合作联合社</t>
  </si>
  <si>
    <t>三防镇洞马村</t>
  </si>
  <si>
    <t>融水苗族自治县三防镇洞马村股份经济合作联合社</t>
  </si>
  <si>
    <t>良寨乡培洞村</t>
  </si>
  <si>
    <t>融水苗族自治县良寨乡培洞村股份经济合作联合社</t>
  </si>
  <si>
    <t>同练乡朋平村</t>
  </si>
  <si>
    <t>融水苗族自治县同练瑶族乡朋平村股份经济合作联合社</t>
  </si>
  <si>
    <t>杆洞乡百秀村</t>
  </si>
  <si>
    <t>融水苗族自治县杆洞乡百秀村股份经济合作联合社</t>
  </si>
  <si>
    <t>杆洞乡锦洞村</t>
  </si>
  <si>
    <t>融水苗族自治县杆洞乡锦洞村股份经济合作联合社</t>
  </si>
  <si>
    <t>融水县实隆禽业有限责任公司和睦镇芙蓉村上贤屯养殖基地建设项目</t>
  </si>
  <si>
    <t>5000、1</t>
  </si>
  <si>
    <t>平方米、套</t>
  </si>
  <si>
    <t>和睦镇芙蓉村</t>
  </si>
  <si>
    <t>融水县实隆禽业有限责任公司</t>
  </si>
  <si>
    <t>合作期限5年：2025年10月30日至2030年10月29日</t>
  </si>
  <si>
    <t>融水苗族自治县和睦镇芙蓉村股份经济合作联合社</t>
  </si>
  <si>
    <t>集体经济分红（村集体按投资额比例收益，合作期满后，村集体收回本金）</t>
  </si>
  <si>
    <t>和睦镇吉塘村</t>
  </si>
  <si>
    <t>融水苗族自治县和睦镇吉塘村股份经济合作联合社</t>
  </si>
  <si>
    <t>融水苗族自治县和睦镇安塘村股份经济合作联合社</t>
  </si>
  <si>
    <t>融水镇小荣村脆蜜金桔种植项目</t>
  </si>
  <si>
    <t>三防镇本洞村</t>
  </si>
  <si>
    <t>广西融水县富恒农林综合开发有限公司</t>
  </si>
  <si>
    <t>投资期限5年：2025年10月15日至2030年10月14日</t>
  </si>
  <si>
    <t>融水苗族自治县三防镇本洞村股份经济合作联合社</t>
  </si>
  <si>
    <t>三防镇烟洞村</t>
  </si>
  <si>
    <t>融水苗族自治县三防镇烟洞村股份经济合作联合社</t>
  </si>
  <si>
    <t>融水县生猪养殖示范场项目</t>
  </si>
  <si>
    <t>栋</t>
  </si>
  <si>
    <t>洞头镇滚岑村</t>
  </si>
  <si>
    <t>融水县博海农业科技有限公司</t>
  </si>
  <si>
    <t>投资期限5年：2026年4月1日至2031年3月31日</t>
  </si>
  <si>
    <t>融水苗族自治县洞头镇滚岑村股份经济合作联合社</t>
  </si>
  <si>
    <t>集体经济分红（资产入股分红，按投资额比例收益，合作期满后，村集体收回本金）</t>
  </si>
  <si>
    <t>洞头镇六进村</t>
  </si>
  <si>
    <t>融水苗族自治县洞头镇六进村股份经济合作联合社</t>
  </si>
  <si>
    <t>洞头镇洞头村</t>
  </si>
  <si>
    <t>融水苗族自治县洞头镇洞头村股份经济合作联合社</t>
  </si>
  <si>
    <t>拱洞乡洋鸟村</t>
  </si>
  <si>
    <t>融水苗族自治县拱洞乡洋鸟村股份经济合作联合社</t>
  </si>
  <si>
    <t>永乐镇北高村生猪养殖项目</t>
  </si>
  <si>
    <t>北高村</t>
  </si>
  <si>
    <t>永乐镇北高村</t>
  </si>
  <si>
    <t>柳州市大枝农业有限公司</t>
  </si>
  <si>
    <t>融水苗族自治县永乐镇北高村股份经济合作联合社</t>
  </si>
  <si>
    <t>永乐镇洛西村</t>
  </si>
  <si>
    <t>融水苗族自治县永乐镇洛西村股份经济合作联合社</t>
  </si>
  <si>
    <t>汪洞乡腾合村</t>
  </si>
  <si>
    <t>融水苗族自治县汪洞乡腾合村股份经济合作联合社</t>
  </si>
  <si>
    <t>汪洞乡结合村</t>
  </si>
  <si>
    <t>融水苗族自治县汪洞乡结合村股份经济合作联合社</t>
  </si>
  <si>
    <t>怀宝镇中寨社区</t>
  </si>
  <si>
    <t>融水苗族自治县怀宝镇中寨社区股份经济合作联合社</t>
  </si>
  <si>
    <t>2025年融水县螺蛳粉原料基地建设项目</t>
  </si>
  <si>
    <t>1/3/1100</t>
  </si>
  <si>
    <t>套、台、个</t>
  </si>
  <si>
    <t>香粉乡新平村/九都村/金兰村</t>
  </si>
  <si>
    <t>2025.12.30</t>
  </si>
  <si>
    <t>广西融水县永富生态农业有限公司</t>
  </si>
  <si>
    <t>2026.3.30－2029.3.29</t>
  </si>
  <si>
    <t>香粉乡新平村民委/九都村民委/金兰村民委</t>
  </si>
  <si>
    <t>百分比</t>
  </si>
  <si>
    <t>融水县山友农业专业合作社</t>
  </si>
  <si>
    <t>怀宝镇喷沟村</t>
  </si>
  <si>
    <t>广西融水融优农业有限公司</t>
  </si>
  <si>
    <t>安陲乡乌吉村农产品加工车间建设</t>
  </si>
  <si>
    <t>安陲乡乌吉村</t>
  </si>
  <si>
    <t>广西融水县邀林邀农业开发有限公司</t>
  </si>
  <si>
    <t>融水县九万红农产品初加工车间建设</t>
  </si>
  <si>
    <t>6/383.8</t>
  </si>
  <si>
    <t>套、台、辆、平方米</t>
  </si>
  <si>
    <t>汪洞乡新合村</t>
  </si>
  <si>
    <t>广西融水九万红商贸有限公司</t>
  </si>
  <si>
    <t>红水乡振民村茶叶加工设备购置</t>
  </si>
  <si>
    <t>茶叶设备</t>
  </si>
  <si>
    <t>红水乡振民村</t>
  </si>
  <si>
    <t>融水县红水乡振民茶叶专业合作社</t>
  </si>
  <si>
    <t>融水苗族自治县红水乡振民村股份经济合作联合社</t>
  </si>
  <si>
    <t>资产出租</t>
  </si>
  <si>
    <t>怀宝镇喷沟村农产品初加工车间配套冷藏设施项目</t>
  </si>
  <si>
    <t>台、套、间、辆</t>
  </si>
  <si>
    <t>融水县永莲种植专业合作社设施建设项目</t>
  </si>
  <si>
    <t>罗龙村</t>
  </si>
  <si>
    <t>果园设施</t>
  </si>
  <si>
    <t>农业设施（仓储、冷库、种养大棚、加工厂房等农业设施设备）</t>
  </si>
  <si>
    <t>融水镇罗龙村</t>
  </si>
  <si>
    <t>融水县永莲种植专业合作社</t>
  </si>
  <si>
    <t>融水苗族自治县融水镇罗龙村股份经济合作联合社</t>
  </si>
  <si>
    <t>三防镇设施蔬菜大棚建设项目</t>
  </si>
  <si>
    <t>三防镇乃文村</t>
  </si>
  <si>
    <t>广西融水盈捷农业有限公司</t>
  </si>
  <si>
    <t>融水苗族自治县三防镇乃村股份经济合作联合社</t>
  </si>
  <si>
    <t>香粉乡新平村农产品生产大棚项目</t>
  </si>
  <si>
    <t>香粉村新平村</t>
  </si>
  <si>
    <t>融水县香粉乡新平村股份经济合作联合社</t>
  </si>
  <si>
    <t>融水县大年乡兔子养殖场建设</t>
  </si>
  <si>
    <t>大年乡古楼村</t>
  </si>
  <si>
    <t>柳州市融水县创悦家禽养殖有限公司</t>
  </si>
  <si>
    <t>融水苗族自治县大年乡古楼村股份经济合作联合社</t>
  </si>
  <si>
    <t>融水县实隆禽业养殖有限责任公司规模化肉禽养殖项目</t>
  </si>
  <si>
    <t>融水县实隆禽业养殖有限责任公司</t>
  </si>
  <si>
    <t>三防镇农产品加工冷链项目</t>
  </si>
  <si>
    <t>三防镇新兴村</t>
  </si>
  <si>
    <t>广西和顺堂餐饮服务集团有限公司</t>
  </si>
  <si>
    <t>融水苗族自治县三防镇新兴村股份经济合作联合社</t>
  </si>
  <si>
    <t>融水县板材加工基础设施建设项目</t>
  </si>
  <si>
    <t>白云乡瑶口村</t>
  </si>
  <si>
    <t>融水苗族自治县白云乡瑶口村股份经济合作联合社</t>
  </si>
  <si>
    <t>融水镇农产品初加工车间项目建设（提质）</t>
  </si>
  <si>
    <t>套、台</t>
  </si>
  <si>
    <t>融水县豪林农业开发有限公司</t>
  </si>
  <si>
    <t>三防镇农产品初加工车间建设</t>
  </si>
  <si>
    <t>融水县富新生态农业专业合作社</t>
  </si>
  <si>
    <t>融水县高端家具板材生产线建设项目</t>
  </si>
  <si>
    <t>广西融水嘉禾木业有限公司</t>
  </si>
  <si>
    <t>融水镇粮食烘干中心建设</t>
  </si>
  <si>
    <t>白云乡荣帽村</t>
  </si>
  <si>
    <t>广西融水县正禹农业科技有限公司</t>
  </si>
  <si>
    <t>怀宝镇东水村东之水农产品展示厅建设</t>
  </si>
  <si>
    <t>怀宝镇东水村</t>
  </si>
  <si>
    <t>融水县怀宝镇东水村股份经济合作联合社</t>
  </si>
  <si>
    <t>融水县现代农业示范园建设项目</t>
  </si>
  <si>
    <t>红光村</t>
  </si>
  <si>
    <t>融水镇红光村</t>
  </si>
  <si>
    <t>2025年</t>
  </si>
  <si>
    <t>广西融水县润宏农业科技有限公司</t>
  </si>
  <si>
    <t>2025.11.1-2030.11.1</t>
  </si>
  <si>
    <t>融水苗族自治县融水镇红光村股份经济合作联合社</t>
  </si>
  <si>
    <t>红色村</t>
  </si>
  <si>
    <t>融水镇红色村</t>
  </si>
  <si>
    <t>融水苗族自治县融水镇红色村股份经济合作联合社</t>
  </si>
  <si>
    <t>融水苗族自治县融水镇新国村股份经济合作联合社</t>
  </si>
  <si>
    <t>融水镇西廓村</t>
  </si>
  <si>
    <t>融水苗族自治县融水镇西廓村股份经济合作联合社</t>
  </si>
  <si>
    <t>下廓村</t>
  </si>
  <si>
    <t>融水镇下廓村</t>
  </si>
  <si>
    <t>融水苗族自治县融水镇下廓村股份经济合作联合社</t>
  </si>
  <si>
    <t>融水镇小荣村</t>
  </si>
  <si>
    <t>融水苗族自治县融水镇小荣村股份经济合作联合社</t>
  </si>
  <si>
    <t>融水镇三合村</t>
  </si>
  <si>
    <t>融水苗族自治县融水镇三合村股份经济合作联合社</t>
  </si>
  <si>
    <t>古鼎村</t>
  </si>
  <si>
    <t>融水镇古鼎村</t>
  </si>
  <si>
    <t>融水苗族自治县融水镇古鼎村股份经济合作联合社</t>
  </si>
  <si>
    <t>融水镇东良村</t>
  </si>
  <si>
    <t>融水苗族自治县融水镇东良村股份经济合作联合社</t>
  </si>
  <si>
    <t>兴贤村</t>
  </si>
  <si>
    <t>融水镇兴贤村</t>
  </si>
  <si>
    <t>融水苗族自治县融水镇兴贤村股份经济合作联合社</t>
  </si>
  <si>
    <t>东华村</t>
  </si>
  <si>
    <t>融水镇东华村</t>
  </si>
  <si>
    <t>融水苗族自治县融水镇东华村股份经济合作联合社</t>
  </si>
  <si>
    <t>融水镇水东村</t>
  </si>
  <si>
    <t>融水苗族自治县融水镇水东村股份经济合作联合社</t>
  </si>
  <si>
    <t>融水镇新安村</t>
  </si>
  <si>
    <t>融水苗族自治县融水镇新安村股份经济合作联合社</t>
  </si>
  <si>
    <t>云际村</t>
  </si>
  <si>
    <t>融水镇云际村</t>
  </si>
  <si>
    <t>融水苗族自治县融水镇云际村股份经济合作联合社</t>
  </si>
  <si>
    <t>融水镇城北社区</t>
  </si>
  <si>
    <t>融水苗族自治县融水镇城北社区股份经济合作联合社</t>
  </si>
  <si>
    <t>城中社区</t>
  </si>
  <si>
    <t>融水镇城中社区</t>
  </si>
  <si>
    <t>融水苗族自治县融水镇城中社区股份经济合作联合社</t>
  </si>
  <si>
    <t>城南社区</t>
  </si>
  <si>
    <t>融水镇城南社区</t>
  </si>
  <si>
    <t>融水苗族自治县融水镇城南社区股份经济合作联合社</t>
  </si>
  <si>
    <t>城西社区</t>
  </si>
  <si>
    <t>融水镇城西社区</t>
  </si>
  <si>
    <t>融水苗族自治县融水镇城西社区股份经济合作联合社</t>
  </si>
  <si>
    <t>螺蛳粉原材料生产加工基地（二期）项目</t>
  </si>
  <si>
    <t>粤桂办</t>
  </si>
  <si>
    <t>广西融水百顺农业开发有限公司</t>
  </si>
  <si>
    <t>2025.12.1-2030.11.30</t>
  </si>
  <si>
    <t>红水乡集体经济楼配套建设项目</t>
  </si>
  <si>
    <t>红水乡红水村</t>
  </si>
  <si>
    <t>红水乡红星集体经济管理有限公司</t>
  </si>
  <si>
    <t>2025.3.1-2035.3.1</t>
  </si>
  <si>
    <t>融水苗族自治县红水乡红水村股份经济合作联合社</t>
  </si>
  <si>
    <t>红水乡黄奈村</t>
  </si>
  <si>
    <t>融水苗族自治县红水乡黄奈村股份经济合作联合社</t>
  </si>
  <si>
    <t>红水乡芝东村</t>
  </si>
  <si>
    <t>融水苗族自治县红水乡芝东村股份经济合作联合社</t>
  </si>
  <si>
    <t>红水乡高文村</t>
  </si>
  <si>
    <t>融水苗族自治县红水乡高文村股份经济合作联合社</t>
  </si>
  <si>
    <t>红水乡良友村</t>
  </si>
  <si>
    <t>融水苗族自治县红水乡良友村股份经济合作联合社</t>
  </si>
  <si>
    <t>红水乡良双村</t>
  </si>
  <si>
    <t>融水苗族自治县红水乡良双村股份经济合作联合社</t>
  </si>
  <si>
    <t>红水乡良陇村</t>
  </si>
  <si>
    <t>融水苗族自治县红水乡良陇村股份经济合作联合社</t>
  </si>
  <si>
    <t>康田产业园8号厂房（二期）建设项目</t>
  </si>
  <si>
    <t>全县115个脱贫村，2个易扶社区</t>
  </si>
  <si>
    <t>融水县融创产业投资发展有限责任公司</t>
  </si>
  <si>
    <t>2025.11.1-2035.11.1</t>
  </si>
  <si>
    <t>融水县115个脱贫村，2个易扶社区</t>
  </si>
  <si>
    <t>大浪镇金毛狗脊初加工厂房和配套设备</t>
  </si>
  <si>
    <t>河口社区</t>
  </si>
  <si>
    <t>大浪镇河口社区</t>
  </si>
  <si>
    <t>融水县大浪百晟产业开发有限公司</t>
  </si>
  <si>
    <t>2025.11.28-2030.11.28</t>
  </si>
  <si>
    <t>融水苗族自治县大浪镇河口社区股份经济合作联合社</t>
  </si>
  <si>
    <t>大浪镇大安村</t>
  </si>
  <si>
    <t>融水苗族自治县大浪镇大安村股份经济合作联合社</t>
  </si>
  <si>
    <t>大浪镇大德村</t>
  </si>
  <si>
    <t>融水苗族自治县大浪镇大德村股份经济合作联合社</t>
  </si>
  <si>
    <t>大浪镇大新村</t>
  </si>
  <si>
    <t>融水苗族自治县大浪镇大新村股份经济合作联合社</t>
  </si>
  <si>
    <t>大浪镇高培村</t>
  </si>
  <si>
    <t>融水苗族自治县大浪镇高培村股份经济合作联合社</t>
  </si>
  <si>
    <t>大浪镇河口村</t>
  </si>
  <si>
    <t>融水苗族自治县大浪镇河口村股份经济合作联合社</t>
  </si>
  <si>
    <t>大浪镇麻石村</t>
  </si>
  <si>
    <t>融水苗族自治县大浪镇麻石村股份经济合作联合社</t>
  </si>
  <si>
    <t>大浪镇潘里村</t>
  </si>
  <si>
    <t>融水苗族自治县大浪镇潘里村股份经济合作联合社</t>
  </si>
  <si>
    <t>大浪镇上里村</t>
  </si>
  <si>
    <t>融水苗族自治县大浪镇上里村股份经济合作联合社</t>
  </si>
  <si>
    <t>大浪镇桐里村</t>
  </si>
  <si>
    <t>融水苗族自治县大浪镇桐里村股份经济合作联合社</t>
  </si>
  <si>
    <t>大浪镇竹桥村</t>
  </si>
  <si>
    <t>融水苗族自治县大浪镇竹桥村股份经济合作联合社</t>
  </si>
  <si>
    <t>康田产业园生活设施配套建设项目</t>
  </si>
  <si>
    <t>融水康田工业园冷链分拣中心建设项目</t>
  </si>
  <si>
    <t>桂北中药产业园基础设施配套建设项目</t>
  </si>
  <si>
    <t>桂北中药产业园</t>
  </si>
  <si>
    <t>城投公司</t>
  </si>
  <si>
    <t>融水苗族自治县城市建设投资有限公司</t>
  </si>
  <si>
    <t>十八大以来-2020年中央单位定点扶贫资金（无偿）资产统计表</t>
  </si>
  <si>
    <t>对口帮扶资金
（万元）</t>
  </si>
  <si>
    <t>产权方所占原值份额</t>
  </si>
  <si>
    <t>是否属于“十三五”易地扶贫搬迁项目</t>
  </si>
  <si>
    <t>江竹村委楼、综合楼改造</t>
  </si>
  <si>
    <t>江竹村委会</t>
  </si>
  <si>
    <t>否</t>
  </si>
  <si>
    <t>江竹村医务设备</t>
  </si>
  <si>
    <t>太阳能路灯</t>
  </si>
  <si>
    <t>盏</t>
  </si>
  <si>
    <t>除光伏电站以外的电力设施</t>
  </si>
  <si>
    <t>江竹村文化室建设</t>
  </si>
  <si>
    <t>扶贫就业车间</t>
  </si>
  <si>
    <t>闲置</t>
  </si>
  <si>
    <t>龙培村村委</t>
  </si>
  <si>
    <t>融水苗族自治县</t>
  </si>
  <si>
    <t>捐赠党建书籍</t>
  </si>
  <si>
    <t>民族小学</t>
  </si>
  <si>
    <t>融水苗族自治县民族小学</t>
  </si>
  <si>
    <t>党建书籍</t>
  </si>
  <si>
    <t>批</t>
  </si>
  <si>
    <t>融水苗族自治县教育局</t>
  </si>
  <si>
    <t>捐赠教学一体机</t>
  </si>
  <si>
    <t>教学一体机</t>
  </si>
  <si>
    <t>工具器具</t>
  </si>
  <si>
    <t>创客中心建设</t>
  </si>
  <si>
    <t>融水中学</t>
  </si>
  <si>
    <t>基地</t>
  </si>
  <si>
    <t>西工大捐赠书籍一批</t>
  </si>
  <si>
    <t>城北</t>
  </si>
  <si>
    <t>县中心幼儿园</t>
  </si>
  <si>
    <t>书籍</t>
  </si>
  <si>
    <t>2017年</t>
  </si>
  <si>
    <t>购买笔记本电脑</t>
  </si>
  <si>
    <t>民高</t>
  </si>
  <si>
    <t>民族高级中学</t>
  </si>
  <si>
    <t>笔记本电脑</t>
  </si>
  <si>
    <t>国防科普教育基地</t>
  </si>
  <si>
    <t>思源</t>
  </si>
  <si>
    <t>融水思源实验学校</t>
  </si>
  <si>
    <t>教育基地</t>
  </si>
  <si>
    <t>2020年</t>
  </si>
  <si>
    <t>党建活动室设备</t>
  </si>
  <si>
    <t>投影仪、会议桌椅、文件柜</t>
  </si>
  <si>
    <t>实木四平台组合玩具</t>
  </si>
  <si>
    <t>中心幼</t>
  </si>
  <si>
    <t>融水县教育局</t>
  </si>
  <si>
    <t>智能一体机</t>
  </si>
  <si>
    <t>一体机</t>
  </si>
  <si>
    <t>2016年</t>
  </si>
  <si>
    <t>安陲乡乌吉村冷水鱼基地监控设备</t>
  </si>
  <si>
    <t>监控</t>
  </si>
  <si>
    <t>乌吉村民委员会</t>
  </si>
  <si>
    <t>2020年资金</t>
  </si>
  <si>
    <t>创客中心建设师生培训费</t>
  </si>
  <si>
    <t>已消耗</t>
  </si>
  <si>
    <t>西北工业大学翱翔奖学奖教金</t>
  </si>
  <si>
    <t>奖学奖教金</t>
  </si>
  <si>
    <t>乌吉村购买鲟鱼鱼苗</t>
  </si>
  <si>
    <t>鱼苗</t>
  </si>
  <si>
    <t>水产</t>
  </si>
  <si>
    <t>不形成资产2020年资金</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</si>
</sst>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37">
    <font>
      <sz val="11"/>
      <color theme="1"/>
      <name val="宋体"/>
      <charset val="134"/>
      <scheme val="minor"/>
    </font>
    <font>
      <sz val="12"/>
      <name val="宋体"/>
      <charset val="134"/>
    </font>
    <font>
      <sz val="12"/>
      <name val="宋体"/>
      <charset val="134"/>
      <scheme val="minor"/>
    </font>
    <font>
      <sz val="28"/>
      <name val="微软雅黑"/>
      <charset val="134"/>
    </font>
    <font>
      <sz val="12"/>
      <name val="微软雅黑"/>
      <charset val="134"/>
    </font>
    <font>
      <sz val="11"/>
      <name val="微软雅黑"/>
      <charset val="134"/>
    </font>
    <font>
      <sz val="12"/>
      <name val="Courier New"/>
      <charset val="0"/>
    </font>
    <font>
      <sz val="14"/>
      <name val="宋体"/>
      <charset val="134"/>
      <scheme val="minor"/>
    </font>
    <font>
      <sz val="12"/>
      <color theme="1"/>
      <name val="宋体"/>
      <charset val="134"/>
      <scheme val="minor"/>
    </font>
    <font>
      <b/>
      <sz val="11"/>
      <color theme="1"/>
      <name val="宋体"/>
      <charset val="134"/>
      <scheme val="minor"/>
    </font>
    <font>
      <b/>
      <sz val="18"/>
      <color theme="1"/>
      <name val="宋体"/>
      <charset val="134"/>
      <scheme val="major"/>
    </font>
    <font>
      <b/>
      <sz val="12"/>
      <color theme="1"/>
      <name val="宋体"/>
      <charset val="134"/>
      <scheme val="minor"/>
    </font>
    <font>
      <sz val="11"/>
      <color indexed="8"/>
      <name val="宋体"/>
      <charset val="134"/>
    </font>
    <font>
      <sz val="11"/>
      <name val="宋体"/>
      <charset val="134"/>
      <scheme val="minor"/>
    </font>
    <font>
      <b/>
      <sz val="11"/>
      <name val="宋体"/>
      <charset val="134"/>
      <scheme val="minor"/>
    </font>
    <font>
      <b/>
      <sz val="18"/>
      <name val="宋体"/>
      <charset val="134"/>
      <scheme val="major"/>
    </font>
    <font>
      <sz val="10"/>
      <name val="宋体"/>
      <charset val="134"/>
      <scheme val="minor"/>
    </font>
    <font>
      <sz val="1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8" borderId="11"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21" fillId="10" borderId="0" applyNumberFormat="0" applyBorder="0" applyAlignment="0" applyProtection="0">
      <alignment vertical="center"/>
    </xf>
    <xf numFmtId="0" fontId="24" fillId="0" borderId="13" applyNumberFormat="0" applyFill="0" applyAlignment="0" applyProtection="0">
      <alignment vertical="center"/>
    </xf>
    <xf numFmtId="0" fontId="21" fillId="11" borderId="0" applyNumberFormat="0" applyBorder="0" applyAlignment="0" applyProtection="0">
      <alignment vertical="center"/>
    </xf>
    <xf numFmtId="0" fontId="30" fillId="12" borderId="14" applyNumberFormat="0" applyAlignment="0" applyProtection="0">
      <alignment vertical="center"/>
    </xf>
    <xf numFmtId="0" fontId="31" fillId="12" borderId="10" applyNumberFormat="0" applyAlignment="0" applyProtection="0">
      <alignment vertical="center"/>
    </xf>
    <xf numFmtId="0" fontId="32" fillId="13" borderId="15"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8" fillId="18" borderId="0" applyNumberFormat="0" applyBorder="0" applyAlignment="0" applyProtection="0">
      <alignment vertical="center"/>
    </xf>
    <xf numFmtId="0" fontId="21"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21" fillId="28" borderId="0" applyNumberFormat="0" applyBorder="0" applyAlignment="0" applyProtection="0">
      <alignment vertical="center"/>
    </xf>
    <xf numFmtId="0" fontId="18"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18" fillId="32" borderId="0" applyNumberFormat="0" applyBorder="0" applyAlignment="0" applyProtection="0">
      <alignment vertical="center"/>
    </xf>
    <xf numFmtId="0" fontId="21" fillId="33" borderId="0" applyNumberFormat="0" applyBorder="0" applyAlignment="0" applyProtection="0">
      <alignment vertical="center"/>
    </xf>
  </cellStyleXfs>
  <cellXfs count="10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0" fillId="0" borderId="0" xfId="0"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2" fillId="0" borderId="0" xfId="0" applyFont="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center" vertical="center" wrapText="1"/>
    </xf>
    <xf numFmtId="0" fontId="9"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0" fillId="0" borderId="0" xfId="0" applyFill="1" applyAlignment="1">
      <alignment horizontal="left"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0" fontId="8" fillId="0" borderId="1" xfId="0" applyFont="1" applyFill="1" applyBorder="1" applyAlignment="1">
      <alignment vertical="center"/>
    </xf>
    <xf numFmtId="0" fontId="2" fillId="0" borderId="1"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4" xfId="0" applyFont="1" applyFill="1" applyBorder="1" applyAlignment="1">
      <alignment vertical="center"/>
    </xf>
    <xf numFmtId="0" fontId="8" fillId="0" borderId="2" xfId="0" applyFont="1" applyFill="1" applyBorder="1" applyAlignment="1">
      <alignment vertical="center"/>
    </xf>
    <xf numFmtId="10" fontId="8"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xf>
    <xf numFmtId="0" fontId="8" fillId="0" borderId="1" xfId="0" applyFont="1" applyFill="1" applyBorder="1">
      <alignment vertical="center"/>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1" xfId="0" applyFont="1" applyFill="1" applyBorder="1">
      <alignment vertical="center"/>
    </xf>
    <xf numFmtId="9" fontId="8" fillId="0" borderId="1" xfId="0" applyNumberFormat="1" applyFont="1" applyFill="1" applyBorder="1" applyAlignment="1">
      <alignment horizontal="center" vertical="center"/>
    </xf>
    <xf numFmtId="0" fontId="2" fillId="0" borderId="0" xfId="0" applyFont="1" applyFill="1">
      <alignment vertical="center"/>
    </xf>
    <xf numFmtId="0" fontId="13" fillId="0" borderId="0" xfId="0" applyFont="1" applyFill="1">
      <alignment vertical="center"/>
    </xf>
    <xf numFmtId="0" fontId="13" fillId="0" borderId="0" xfId="0" applyFont="1" applyFill="1" applyAlignment="1">
      <alignment vertical="center" wrapText="1"/>
    </xf>
    <xf numFmtId="0" fontId="14" fillId="0" borderId="0" xfId="0" applyFont="1" applyFill="1">
      <alignment vertical="center"/>
    </xf>
    <xf numFmtId="0" fontId="13" fillId="0" borderId="0" xfId="0" applyFont="1" applyFill="1" applyAlignment="1">
      <alignment horizontal="center" vertical="center"/>
    </xf>
    <xf numFmtId="0" fontId="15" fillId="0" borderId="0" xfId="0" applyFont="1" applyFill="1" applyAlignment="1">
      <alignment horizontal="center" vertical="center" wrapText="1"/>
    </xf>
    <xf numFmtId="0" fontId="15" fillId="0" borderId="0" xfId="0" applyFont="1" applyFill="1" applyAlignment="1">
      <alignment horizontal="center" vertical="center"/>
    </xf>
    <xf numFmtId="0" fontId="2" fillId="0" borderId="0" xfId="0" applyFont="1" applyFill="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3" xfId="0" applyFont="1" applyFill="1" applyBorder="1" applyAlignment="1">
      <alignment horizontal="center" vertical="center"/>
    </xf>
    <xf numFmtId="0" fontId="13" fillId="0" borderId="0" xfId="0" applyFont="1" applyFill="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NumberFormat="1" applyFont="1" applyBorder="1" applyAlignment="1">
      <alignment horizontal="center" vertical="center"/>
    </xf>
    <xf numFmtId="0" fontId="16"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8" fillId="0" borderId="5" xfId="0" applyFont="1" applyFill="1" applyBorder="1" applyAlignment="1">
      <alignment horizontal="center"/>
    </xf>
    <xf numFmtId="0" fontId="9" fillId="0" borderId="0" xfId="0" applyFont="1">
      <alignment vertical="center"/>
    </xf>
    <xf numFmtId="0" fontId="0" fillId="0" borderId="0" xfId="0"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wrapText="1"/>
    </xf>
    <xf numFmtId="0" fontId="11" fillId="0" borderId="9" xfId="0" applyFont="1" applyBorder="1" applyAlignment="1">
      <alignment horizontal="center" vertical="center"/>
    </xf>
    <xf numFmtId="0" fontId="11" fillId="0" borderId="3" xfId="0" applyFont="1" applyBorder="1" applyAlignment="1">
      <alignment horizontal="center" vertical="center" wrapText="1"/>
    </xf>
    <xf numFmtId="0" fontId="0" fillId="0" borderId="0" xfId="0"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7" fillId="0" borderId="1" xfId="0" applyFont="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24</xdr:col>
      <xdr:colOff>685800</xdr:colOff>
      <xdr:row>21</xdr:row>
      <xdr:rowOff>0</xdr:rowOff>
    </xdr:from>
    <xdr:to>
      <xdr:col>24</xdr:col>
      <xdr:colOff>695960</xdr:colOff>
      <xdr:row>22</xdr:row>
      <xdr:rowOff>34290</xdr:rowOff>
    </xdr:to>
    <xdr:pic>
      <xdr:nvPicPr>
        <xdr:cNvPr id="2" name="Picture 8182" descr="clip_image9318"/>
        <xdr:cNvPicPr>
          <a:picLocks noChangeAspect="1"/>
        </xdr:cNvPicPr>
      </xdr:nvPicPr>
      <xdr:blipFill>
        <a:blip r:embed="rId1"/>
        <a:stretch>
          <a:fillRect/>
        </a:stretch>
      </xdr:blipFill>
      <xdr:spPr>
        <a:xfrm>
          <a:off x="31727775" y="8172450"/>
          <a:ext cx="10160" cy="402590"/>
        </a:xfrm>
        <a:prstGeom prst="rect">
          <a:avLst/>
        </a:prstGeom>
        <a:noFill/>
        <a:ln w="9525">
          <a:noFill/>
        </a:ln>
      </xdr:spPr>
    </xdr:pic>
    <xdr:clientData/>
  </xdr:twoCellAnchor>
  <xdr:twoCellAnchor editAs="oneCell">
    <xdr:from>
      <xdr:col>24</xdr:col>
      <xdr:colOff>685800</xdr:colOff>
      <xdr:row>21</xdr:row>
      <xdr:rowOff>0</xdr:rowOff>
    </xdr:from>
    <xdr:to>
      <xdr:col>24</xdr:col>
      <xdr:colOff>695960</xdr:colOff>
      <xdr:row>22</xdr:row>
      <xdr:rowOff>46355</xdr:rowOff>
    </xdr:to>
    <xdr:pic>
      <xdr:nvPicPr>
        <xdr:cNvPr id="3" name="Picture 8182" descr="clip_image9318"/>
        <xdr:cNvPicPr>
          <a:picLocks noChangeAspect="1"/>
        </xdr:cNvPicPr>
      </xdr:nvPicPr>
      <xdr:blipFill>
        <a:blip r:embed="rId1"/>
        <a:stretch>
          <a:fillRect/>
        </a:stretch>
      </xdr:blipFill>
      <xdr:spPr>
        <a:xfrm>
          <a:off x="31727775" y="8172450"/>
          <a:ext cx="10160" cy="414655"/>
        </a:xfrm>
        <a:prstGeom prst="rect">
          <a:avLst/>
        </a:prstGeom>
        <a:noFill/>
        <a:ln w="9525">
          <a:noFill/>
        </a:ln>
      </xdr:spPr>
    </xdr:pic>
    <xdr:clientData/>
  </xdr:twoCellAnchor>
  <xdr:twoCellAnchor editAs="oneCell">
    <xdr:from>
      <xdr:col>24</xdr:col>
      <xdr:colOff>685800</xdr:colOff>
      <xdr:row>21</xdr:row>
      <xdr:rowOff>0</xdr:rowOff>
    </xdr:from>
    <xdr:to>
      <xdr:col>24</xdr:col>
      <xdr:colOff>695960</xdr:colOff>
      <xdr:row>22</xdr:row>
      <xdr:rowOff>31750</xdr:rowOff>
    </xdr:to>
    <xdr:pic>
      <xdr:nvPicPr>
        <xdr:cNvPr id="4" name="Picture 8182" descr="clip_image9318"/>
        <xdr:cNvPicPr>
          <a:picLocks noChangeAspect="1"/>
        </xdr:cNvPicPr>
      </xdr:nvPicPr>
      <xdr:blipFill>
        <a:blip r:embed="rId1"/>
        <a:stretch>
          <a:fillRect/>
        </a:stretch>
      </xdr:blipFill>
      <xdr:spPr>
        <a:xfrm>
          <a:off x="31727775" y="8172450"/>
          <a:ext cx="10160" cy="400050"/>
        </a:xfrm>
        <a:prstGeom prst="rect">
          <a:avLst/>
        </a:prstGeom>
        <a:noFill/>
        <a:ln w="9525">
          <a:noFill/>
        </a:ln>
      </xdr:spPr>
    </xdr:pic>
    <xdr:clientData/>
  </xdr:twoCellAnchor>
  <xdr:twoCellAnchor editAs="oneCell">
    <xdr:from>
      <xdr:col>24</xdr:col>
      <xdr:colOff>685800</xdr:colOff>
      <xdr:row>21</xdr:row>
      <xdr:rowOff>0</xdr:rowOff>
    </xdr:from>
    <xdr:to>
      <xdr:col>24</xdr:col>
      <xdr:colOff>695960</xdr:colOff>
      <xdr:row>22</xdr:row>
      <xdr:rowOff>44450</xdr:rowOff>
    </xdr:to>
    <xdr:pic>
      <xdr:nvPicPr>
        <xdr:cNvPr id="5" name="Picture 8182" descr="clip_image9318"/>
        <xdr:cNvPicPr>
          <a:picLocks noChangeAspect="1"/>
        </xdr:cNvPicPr>
      </xdr:nvPicPr>
      <xdr:blipFill>
        <a:blip r:embed="rId1"/>
        <a:stretch>
          <a:fillRect/>
        </a:stretch>
      </xdr:blipFill>
      <xdr:spPr>
        <a:xfrm>
          <a:off x="31727775" y="8172450"/>
          <a:ext cx="10160" cy="412750"/>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402590</xdr:rowOff>
    </xdr:to>
    <xdr:pic>
      <xdr:nvPicPr>
        <xdr:cNvPr id="6" name="Picture 8182" descr="clip_image9318"/>
        <xdr:cNvPicPr>
          <a:picLocks noChangeAspect="1"/>
        </xdr:cNvPicPr>
      </xdr:nvPicPr>
      <xdr:blipFill>
        <a:blip r:embed="rId1"/>
        <a:stretch>
          <a:fillRect/>
        </a:stretch>
      </xdr:blipFill>
      <xdr:spPr>
        <a:xfrm>
          <a:off x="31727775" y="10750550"/>
          <a:ext cx="10160" cy="402590"/>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414655</xdr:rowOff>
    </xdr:to>
    <xdr:pic>
      <xdr:nvPicPr>
        <xdr:cNvPr id="7" name="Picture 8182" descr="clip_image9318"/>
        <xdr:cNvPicPr>
          <a:picLocks noChangeAspect="1"/>
        </xdr:cNvPicPr>
      </xdr:nvPicPr>
      <xdr:blipFill>
        <a:blip r:embed="rId1"/>
        <a:stretch>
          <a:fillRect/>
        </a:stretch>
      </xdr:blipFill>
      <xdr:spPr>
        <a:xfrm>
          <a:off x="31727775" y="10750550"/>
          <a:ext cx="10160" cy="414655"/>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400050</xdr:rowOff>
    </xdr:to>
    <xdr:pic>
      <xdr:nvPicPr>
        <xdr:cNvPr id="8" name="Picture 8182" descr="clip_image9318"/>
        <xdr:cNvPicPr>
          <a:picLocks noChangeAspect="1"/>
        </xdr:cNvPicPr>
      </xdr:nvPicPr>
      <xdr:blipFill>
        <a:blip r:embed="rId1"/>
        <a:stretch>
          <a:fillRect/>
        </a:stretch>
      </xdr:blipFill>
      <xdr:spPr>
        <a:xfrm>
          <a:off x="31727775" y="10750550"/>
          <a:ext cx="10160" cy="400050"/>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412750</xdr:rowOff>
    </xdr:to>
    <xdr:pic>
      <xdr:nvPicPr>
        <xdr:cNvPr id="9" name="Picture 8182" descr="clip_image9318"/>
        <xdr:cNvPicPr>
          <a:picLocks noChangeAspect="1"/>
        </xdr:cNvPicPr>
      </xdr:nvPicPr>
      <xdr:blipFill>
        <a:blip r:embed="rId1"/>
        <a:stretch>
          <a:fillRect/>
        </a:stretch>
      </xdr:blipFill>
      <xdr:spPr>
        <a:xfrm>
          <a:off x="31727775" y="10750550"/>
          <a:ext cx="10160" cy="412750"/>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402590</xdr:rowOff>
    </xdr:to>
    <xdr:pic>
      <xdr:nvPicPr>
        <xdr:cNvPr id="10" name="Picture 8182" descr="clip_image9318"/>
        <xdr:cNvPicPr>
          <a:picLocks noChangeAspect="1"/>
        </xdr:cNvPicPr>
      </xdr:nvPicPr>
      <xdr:blipFill>
        <a:blip r:embed="rId1"/>
        <a:stretch>
          <a:fillRect/>
        </a:stretch>
      </xdr:blipFill>
      <xdr:spPr>
        <a:xfrm>
          <a:off x="31727775" y="10750550"/>
          <a:ext cx="10160" cy="402590"/>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414655</xdr:rowOff>
    </xdr:to>
    <xdr:pic>
      <xdr:nvPicPr>
        <xdr:cNvPr id="11" name="Picture 8182" descr="clip_image9318"/>
        <xdr:cNvPicPr>
          <a:picLocks noChangeAspect="1"/>
        </xdr:cNvPicPr>
      </xdr:nvPicPr>
      <xdr:blipFill>
        <a:blip r:embed="rId1"/>
        <a:stretch>
          <a:fillRect/>
        </a:stretch>
      </xdr:blipFill>
      <xdr:spPr>
        <a:xfrm>
          <a:off x="31727775" y="10750550"/>
          <a:ext cx="10160" cy="414655"/>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400050</xdr:rowOff>
    </xdr:to>
    <xdr:pic>
      <xdr:nvPicPr>
        <xdr:cNvPr id="12" name="Picture 8182" descr="clip_image9318"/>
        <xdr:cNvPicPr>
          <a:picLocks noChangeAspect="1"/>
        </xdr:cNvPicPr>
      </xdr:nvPicPr>
      <xdr:blipFill>
        <a:blip r:embed="rId1"/>
        <a:stretch>
          <a:fillRect/>
        </a:stretch>
      </xdr:blipFill>
      <xdr:spPr>
        <a:xfrm>
          <a:off x="31727775" y="10750550"/>
          <a:ext cx="10160" cy="400050"/>
        </a:xfrm>
        <a:prstGeom prst="rect">
          <a:avLst/>
        </a:prstGeom>
        <a:noFill/>
        <a:ln w="9525">
          <a:noFill/>
        </a:ln>
      </xdr:spPr>
    </xdr:pic>
    <xdr:clientData/>
  </xdr:twoCellAnchor>
  <xdr:twoCellAnchor editAs="oneCell">
    <xdr:from>
      <xdr:col>24</xdr:col>
      <xdr:colOff>685800</xdr:colOff>
      <xdr:row>28</xdr:row>
      <xdr:rowOff>0</xdr:rowOff>
    </xdr:from>
    <xdr:to>
      <xdr:col>24</xdr:col>
      <xdr:colOff>695960</xdr:colOff>
      <xdr:row>28</xdr:row>
      <xdr:rowOff>412750</xdr:rowOff>
    </xdr:to>
    <xdr:pic>
      <xdr:nvPicPr>
        <xdr:cNvPr id="13" name="Picture 8182" descr="clip_image9318"/>
        <xdr:cNvPicPr>
          <a:picLocks noChangeAspect="1"/>
        </xdr:cNvPicPr>
      </xdr:nvPicPr>
      <xdr:blipFill>
        <a:blip r:embed="rId1"/>
        <a:stretch>
          <a:fillRect/>
        </a:stretch>
      </xdr:blipFill>
      <xdr:spPr>
        <a:xfrm>
          <a:off x="31727775" y="10750550"/>
          <a:ext cx="10160" cy="412750"/>
        </a:xfrm>
        <a:prstGeom prst="rect">
          <a:avLst/>
        </a:prstGeom>
        <a:noFill/>
        <a:ln w="9525">
          <a:noFill/>
        </a:ln>
      </xdr:spPr>
    </xdr:pic>
    <xdr:clientData/>
  </xdr:twoCellAnchor>
  <xdr:twoCellAnchor editAs="oneCell">
    <xdr:from>
      <xdr:col>24</xdr:col>
      <xdr:colOff>685800</xdr:colOff>
      <xdr:row>31</xdr:row>
      <xdr:rowOff>0</xdr:rowOff>
    </xdr:from>
    <xdr:to>
      <xdr:col>24</xdr:col>
      <xdr:colOff>695960</xdr:colOff>
      <xdr:row>32</xdr:row>
      <xdr:rowOff>34290</xdr:rowOff>
    </xdr:to>
    <xdr:pic>
      <xdr:nvPicPr>
        <xdr:cNvPr id="14" name="Picture 8182" descr="clip_image9318"/>
        <xdr:cNvPicPr>
          <a:picLocks noChangeAspect="1"/>
        </xdr:cNvPicPr>
      </xdr:nvPicPr>
      <xdr:blipFill>
        <a:blip r:embed="rId1"/>
        <a:stretch>
          <a:fillRect/>
        </a:stretch>
      </xdr:blipFill>
      <xdr:spPr>
        <a:xfrm>
          <a:off x="31727775" y="12122150"/>
          <a:ext cx="10160" cy="402590"/>
        </a:xfrm>
        <a:prstGeom prst="rect">
          <a:avLst/>
        </a:prstGeom>
        <a:noFill/>
        <a:ln w="9525">
          <a:noFill/>
        </a:ln>
      </xdr:spPr>
    </xdr:pic>
    <xdr:clientData/>
  </xdr:twoCellAnchor>
  <xdr:twoCellAnchor editAs="oneCell">
    <xdr:from>
      <xdr:col>24</xdr:col>
      <xdr:colOff>685800</xdr:colOff>
      <xdr:row>31</xdr:row>
      <xdr:rowOff>0</xdr:rowOff>
    </xdr:from>
    <xdr:to>
      <xdr:col>24</xdr:col>
      <xdr:colOff>695960</xdr:colOff>
      <xdr:row>32</xdr:row>
      <xdr:rowOff>46355</xdr:rowOff>
    </xdr:to>
    <xdr:pic>
      <xdr:nvPicPr>
        <xdr:cNvPr id="15" name="Picture 8182" descr="clip_image9318"/>
        <xdr:cNvPicPr>
          <a:picLocks noChangeAspect="1"/>
        </xdr:cNvPicPr>
      </xdr:nvPicPr>
      <xdr:blipFill>
        <a:blip r:embed="rId1"/>
        <a:stretch>
          <a:fillRect/>
        </a:stretch>
      </xdr:blipFill>
      <xdr:spPr>
        <a:xfrm>
          <a:off x="31727775" y="12122150"/>
          <a:ext cx="10160" cy="414655"/>
        </a:xfrm>
        <a:prstGeom prst="rect">
          <a:avLst/>
        </a:prstGeom>
        <a:noFill/>
        <a:ln w="9525">
          <a:noFill/>
        </a:ln>
      </xdr:spPr>
    </xdr:pic>
    <xdr:clientData/>
  </xdr:twoCellAnchor>
  <xdr:twoCellAnchor editAs="oneCell">
    <xdr:from>
      <xdr:col>24</xdr:col>
      <xdr:colOff>685800</xdr:colOff>
      <xdr:row>31</xdr:row>
      <xdr:rowOff>0</xdr:rowOff>
    </xdr:from>
    <xdr:to>
      <xdr:col>24</xdr:col>
      <xdr:colOff>695960</xdr:colOff>
      <xdr:row>32</xdr:row>
      <xdr:rowOff>31750</xdr:rowOff>
    </xdr:to>
    <xdr:pic>
      <xdr:nvPicPr>
        <xdr:cNvPr id="16" name="Picture 8182" descr="clip_image9318"/>
        <xdr:cNvPicPr>
          <a:picLocks noChangeAspect="1"/>
        </xdr:cNvPicPr>
      </xdr:nvPicPr>
      <xdr:blipFill>
        <a:blip r:embed="rId1"/>
        <a:stretch>
          <a:fillRect/>
        </a:stretch>
      </xdr:blipFill>
      <xdr:spPr>
        <a:xfrm>
          <a:off x="31727775" y="12122150"/>
          <a:ext cx="10160" cy="400050"/>
        </a:xfrm>
        <a:prstGeom prst="rect">
          <a:avLst/>
        </a:prstGeom>
        <a:noFill/>
        <a:ln w="9525">
          <a:noFill/>
        </a:ln>
      </xdr:spPr>
    </xdr:pic>
    <xdr:clientData/>
  </xdr:twoCellAnchor>
  <xdr:twoCellAnchor editAs="oneCell">
    <xdr:from>
      <xdr:col>24</xdr:col>
      <xdr:colOff>685800</xdr:colOff>
      <xdr:row>31</xdr:row>
      <xdr:rowOff>0</xdr:rowOff>
    </xdr:from>
    <xdr:to>
      <xdr:col>24</xdr:col>
      <xdr:colOff>695960</xdr:colOff>
      <xdr:row>32</xdr:row>
      <xdr:rowOff>44450</xdr:rowOff>
    </xdr:to>
    <xdr:pic>
      <xdr:nvPicPr>
        <xdr:cNvPr id="17" name="Picture 8182" descr="clip_image9318"/>
        <xdr:cNvPicPr>
          <a:picLocks noChangeAspect="1"/>
        </xdr:cNvPicPr>
      </xdr:nvPicPr>
      <xdr:blipFill>
        <a:blip r:embed="rId1"/>
        <a:stretch>
          <a:fillRect/>
        </a:stretch>
      </xdr:blipFill>
      <xdr:spPr>
        <a:xfrm>
          <a:off x="31727775" y="12122150"/>
          <a:ext cx="10160" cy="4127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8"/>
  <sheetViews>
    <sheetView zoomScale="80" zoomScaleNormal="80" topLeftCell="A9" workbookViewId="0">
      <selection activeCell="H26" sqref="H26"/>
    </sheetView>
  </sheetViews>
  <sheetFormatPr defaultColWidth="9" defaultRowHeight="13.5"/>
  <cols>
    <col min="3" max="3" width="65" customWidth="1"/>
    <col min="5" max="5" width="15.375" customWidth="1"/>
    <col min="6" max="6" width="12.625"/>
    <col min="7" max="7" width="11.875" customWidth="1"/>
    <col min="8" max="8" width="17.375" customWidth="1"/>
    <col min="9" max="9" width="12.5" customWidth="1"/>
    <col min="10" max="10" width="11.75" customWidth="1"/>
    <col min="11" max="12" width="23.375" customWidth="1"/>
    <col min="13" max="13" width="16.375" customWidth="1"/>
    <col min="14" max="14" width="42.625" customWidth="1"/>
    <col min="17" max="17" width="11.625" customWidth="1"/>
    <col min="19" max="19" width="15" customWidth="1"/>
  </cols>
  <sheetData>
    <row r="1" ht="51" customHeight="1" spans="1:19">
      <c r="A1" s="94" t="s">
        <v>0</v>
      </c>
      <c r="B1" s="95"/>
      <c r="C1" s="95"/>
      <c r="D1" s="95"/>
      <c r="E1" s="95"/>
      <c r="F1" s="95"/>
      <c r="G1" s="95"/>
      <c r="H1" s="95"/>
      <c r="I1" s="95"/>
      <c r="J1" s="95"/>
      <c r="K1" s="95"/>
      <c r="L1" s="95"/>
      <c r="M1" s="95"/>
      <c r="N1" s="95"/>
      <c r="O1" s="95"/>
      <c r="P1" s="95"/>
      <c r="Q1" s="95"/>
      <c r="R1" s="95"/>
      <c r="S1" s="95"/>
    </row>
    <row r="2" ht="51" customHeight="1" spans="1:19">
      <c r="A2" s="96" t="s">
        <v>1</v>
      </c>
      <c r="B2" s="97"/>
      <c r="C2" s="97"/>
      <c r="D2" s="97"/>
      <c r="E2" s="97"/>
      <c r="F2" s="97"/>
      <c r="G2" s="97"/>
      <c r="H2" s="97"/>
      <c r="I2" s="97"/>
      <c r="J2" s="97"/>
      <c r="K2" s="97"/>
      <c r="L2" s="97"/>
      <c r="M2" s="97"/>
      <c r="N2" s="97"/>
      <c r="O2" s="97"/>
      <c r="P2" s="97"/>
      <c r="Q2" s="97"/>
      <c r="R2" s="97"/>
      <c r="S2" s="97"/>
    </row>
    <row r="3" spans="1:19">
      <c r="A3" s="97"/>
      <c r="B3" s="97"/>
      <c r="C3" s="97"/>
      <c r="D3" s="97"/>
      <c r="E3" s="97"/>
      <c r="F3" s="97"/>
      <c r="G3" s="97"/>
      <c r="H3" s="97"/>
      <c r="I3" s="97"/>
      <c r="J3" s="97"/>
      <c r="K3" s="97"/>
      <c r="L3" s="97"/>
      <c r="M3" s="97"/>
      <c r="N3" s="97"/>
      <c r="O3" s="97"/>
      <c r="P3" s="97"/>
      <c r="Q3" s="97"/>
      <c r="R3" s="97"/>
      <c r="S3" s="97"/>
    </row>
    <row r="4" ht="27" customHeight="1" spans="1:19">
      <c r="A4" s="95" t="s">
        <v>2</v>
      </c>
      <c r="B4" s="95"/>
      <c r="C4" s="95"/>
      <c r="D4" s="95"/>
      <c r="E4" s="95"/>
      <c r="F4" s="95"/>
      <c r="G4" s="95"/>
      <c r="H4" s="95"/>
      <c r="I4" s="95"/>
      <c r="J4" s="95"/>
      <c r="K4" s="95"/>
      <c r="L4" s="95"/>
      <c r="M4" s="95"/>
      <c r="N4" s="103" t="s">
        <v>3</v>
      </c>
      <c r="O4" s="95"/>
      <c r="P4" s="95"/>
      <c r="Q4" s="95"/>
      <c r="R4" s="95"/>
      <c r="S4" s="95"/>
    </row>
    <row r="5" s="24" customFormat="1" ht="35" customHeight="1" spans="1:19">
      <c r="A5" s="98" t="s">
        <v>4</v>
      </c>
      <c r="B5" s="98" t="s">
        <v>5</v>
      </c>
      <c r="C5" s="98" t="s">
        <v>6</v>
      </c>
      <c r="D5" s="99" t="s">
        <v>7</v>
      </c>
      <c r="E5" s="100" t="s">
        <v>8</v>
      </c>
      <c r="F5" s="98" t="s">
        <v>9</v>
      </c>
      <c r="G5" s="98"/>
      <c r="H5" s="98"/>
      <c r="I5" s="98"/>
      <c r="J5" s="98"/>
      <c r="K5" s="104" t="s">
        <v>10</v>
      </c>
      <c r="L5" s="104" t="s">
        <v>11</v>
      </c>
      <c r="M5" s="104" t="s">
        <v>12</v>
      </c>
      <c r="N5" s="104" t="s">
        <v>13</v>
      </c>
      <c r="O5" s="104" t="s">
        <v>14</v>
      </c>
      <c r="P5" s="104" t="s">
        <v>15</v>
      </c>
      <c r="Q5" s="104" t="s">
        <v>16</v>
      </c>
      <c r="R5" s="104" t="s">
        <v>17</v>
      </c>
      <c r="S5" s="104" t="s">
        <v>18</v>
      </c>
    </row>
    <row r="6" s="24" customFormat="1" ht="20" customHeight="1" spans="1:19">
      <c r="A6" s="98"/>
      <c r="B6" s="98"/>
      <c r="C6" s="98"/>
      <c r="D6" s="101"/>
      <c r="E6" s="102"/>
      <c r="F6" s="98" t="s">
        <v>19</v>
      </c>
      <c r="G6" s="98" t="s">
        <v>20</v>
      </c>
      <c r="H6" s="98" t="s">
        <v>21</v>
      </c>
      <c r="I6" s="98" t="s">
        <v>22</v>
      </c>
      <c r="J6" s="98" t="s">
        <v>23</v>
      </c>
      <c r="K6" s="105"/>
      <c r="L6" s="105"/>
      <c r="M6" s="105"/>
      <c r="N6" s="105"/>
      <c r="O6" s="105"/>
      <c r="P6" s="105"/>
      <c r="Q6" s="105"/>
      <c r="R6" s="105"/>
      <c r="S6" s="105"/>
    </row>
    <row r="7" s="24" customFormat="1" ht="29" customHeight="1" spans="1:19">
      <c r="A7" s="88">
        <v>1</v>
      </c>
      <c r="B7" s="88" t="s">
        <v>24</v>
      </c>
      <c r="C7" s="48" t="s">
        <v>25</v>
      </c>
      <c r="D7" s="48" t="s">
        <v>26</v>
      </c>
      <c r="E7" s="48">
        <v>2.8</v>
      </c>
      <c r="F7" s="48">
        <v>2.8</v>
      </c>
      <c r="G7" s="48">
        <v>0</v>
      </c>
      <c r="H7" s="48">
        <v>0</v>
      </c>
      <c r="I7" s="48">
        <v>0</v>
      </c>
      <c r="J7" s="48">
        <v>0</v>
      </c>
      <c r="K7" s="48" t="s">
        <v>27</v>
      </c>
      <c r="L7" s="16">
        <v>2025</v>
      </c>
      <c r="M7" s="48" t="s">
        <v>28</v>
      </c>
      <c r="N7" s="13">
        <v>14</v>
      </c>
      <c r="O7" s="48" t="s">
        <v>29</v>
      </c>
      <c r="P7" s="48" t="s">
        <v>30</v>
      </c>
      <c r="Q7" s="48" t="s">
        <v>31</v>
      </c>
      <c r="R7" s="48" t="s">
        <v>31</v>
      </c>
      <c r="S7" s="48" t="s">
        <v>32</v>
      </c>
    </row>
    <row r="8" s="24" customFormat="1" ht="29" customHeight="1" spans="1:19">
      <c r="A8" s="88">
        <v>2</v>
      </c>
      <c r="B8" s="88" t="s">
        <v>24</v>
      </c>
      <c r="C8" s="48" t="s">
        <v>33</v>
      </c>
      <c r="D8" s="48" t="s">
        <v>26</v>
      </c>
      <c r="E8" s="48">
        <v>53.043463</v>
      </c>
      <c r="F8" s="48">
        <v>53.043463</v>
      </c>
      <c r="G8" s="48">
        <v>0</v>
      </c>
      <c r="H8" s="48">
        <v>0</v>
      </c>
      <c r="I8" s="48">
        <v>0</v>
      </c>
      <c r="J8" s="48">
        <v>0</v>
      </c>
      <c r="K8" s="48" t="s">
        <v>27</v>
      </c>
      <c r="L8" s="16">
        <v>2025</v>
      </c>
      <c r="M8" s="48" t="s">
        <v>34</v>
      </c>
      <c r="N8" s="48">
        <v>53.043463</v>
      </c>
      <c r="O8" s="48" t="s">
        <v>35</v>
      </c>
      <c r="P8" s="48" t="s">
        <v>30</v>
      </c>
      <c r="Q8" s="48" t="s">
        <v>31</v>
      </c>
      <c r="R8" s="48" t="s">
        <v>31</v>
      </c>
      <c r="S8" s="48" t="s">
        <v>32</v>
      </c>
    </row>
    <row r="9" s="24" customFormat="1" ht="29" customHeight="1" spans="1:19">
      <c r="A9" s="88">
        <v>3</v>
      </c>
      <c r="B9" s="88" t="s">
        <v>24</v>
      </c>
      <c r="C9" s="88" t="s">
        <v>36</v>
      </c>
      <c r="D9" s="88" t="s">
        <v>26</v>
      </c>
      <c r="E9" s="88">
        <v>565.299457</v>
      </c>
      <c r="F9" s="88">
        <v>565.299457</v>
      </c>
      <c r="G9" s="88"/>
      <c r="H9" s="88"/>
      <c r="I9" s="88"/>
      <c r="J9" s="88"/>
      <c r="K9" s="88" t="s">
        <v>37</v>
      </c>
      <c r="L9" s="89">
        <v>2025</v>
      </c>
      <c r="M9" s="88" t="s">
        <v>28</v>
      </c>
      <c r="N9" s="91">
        <v>100000</v>
      </c>
      <c r="O9" s="88" t="s">
        <v>38</v>
      </c>
      <c r="P9" s="88" t="s">
        <v>39</v>
      </c>
      <c r="Q9" s="88" t="s">
        <v>31</v>
      </c>
      <c r="R9" s="91" t="s">
        <v>40</v>
      </c>
      <c r="S9" s="88"/>
    </row>
    <row r="10" s="24" customFormat="1" ht="29" customHeight="1" spans="1:19">
      <c r="A10" s="88">
        <v>4</v>
      </c>
      <c r="B10" s="88" t="s">
        <v>24</v>
      </c>
      <c r="C10" s="48" t="s">
        <v>41</v>
      </c>
      <c r="D10" s="48" t="s">
        <v>26</v>
      </c>
      <c r="E10" s="48">
        <v>578.66</v>
      </c>
      <c r="F10" s="48">
        <v>0</v>
      </c>
      <c r="G10" s="48"/>
      <c r="H10" s="48"/>
      <c r="I10" s="48"/>
      <c r="J10" s="48">
        <v>578.66</v>
      </c>
      <c r="K10" s="48" t="s">
        <v>42</v>
      </c>
      <c r="L10" s="16">
        <v>2025</v>
      </c>
      <c r="M10" s="48" t="s">
        <v>43</v>
      </c>
      <c r="N10" s="13">
        <v>200</v>
      </c>
      <c r="O10" s="48" t="s">
        <v>29</v>
      </c>
      <c r="P10" s="48"/>
      <c r="Q10" s="48"/>
      <c r="R10" s="48"/>
      <c r="S10" s="48"/>
    </row>
    <row r="11" s="24" customFormat="1" ht="29" customHeight="1" spans="1:19">
      <c r="A11" s="88">
        <v>5</v>
      </c>
      <c r="B11" s="88" t="s">
        <v>24</v>
      </c>
      <c r="C11" s="48" t="s">
        <v>44</v>
      </c>
      <c r="D11" s="48" t="s">
        <v>26</v>
      </c>
      <c r="E11" s="48">
        <v>5</v>
      </c>
      <c r="F11" s="48">
        <v>5</v>
      </c>
      <c r="G11" s="48"/>
      <c r="H11" s="48"/>
      <c r="I11" s="48"/>
      <c r="J11" s="48"/>
      <c r="K11" s="48" t="s">
        <v>45</v>
      </c>
      <c r="L11" s="16">
        <v>2025</v>
      </c>
      <c r="M11" s="48" t="s">
        <v>46</v>
      </c>
      <c r="N11" s="13">
        <v>30</v>
      </c>
      <c r="O11" s="48" t="s">
        <v>47</v>
      </c>
      <c r="P11" s="48" t="s">
        <v>30</v>
      </c>
      <c r="Q11" s="48" t="s">
        <v>31</v>
      </c>
      <c r="R11" s="48" t="s">
        <v>31</v>
      </c>
      <c r="S11" s="48" t="s">
        <v>32</v>
      </c>
    </row>
    <row r="12" s="24" customFormat="1" ht="29" customHeight="1" spans="1:19">
      <c r="A12" s="88">
        <v>6</v>
      </c>
      <c r="B12" s="88" t="s">
        <v>24</v>
      </c>
      <c r="C12" s="88" t="s">
        <v>48</v>
      </c>
      <c r="D12" s="88" t="s">
        <v>26</v>
      </c>
      <c r="E12" s="88">
        <v>10900.778102</v>
      </c>
      <c r="F12" s="88">
        <v>10900.778102</v>
      </c>
      <c r="G12" s="88"/>
      <c r="H12" s="88"/>
      <c r="I12" s="88"/>
      <c r="J12" s="88"/>
      <c r="K12" s="88" t="s">
        <v>49</v>
      </c>
      <c r="L12" s="89">
        <v>2025</v>
      </c>
      <c r="M12" s="88" t="s">
        <v>28</v>
      </c>
      <c r="N12" s="91">
        <v>10900.778102</v>
      </c>
      <c r="O12" s="88" t="s">
        <v>35</v>
      </c>
      <c r="P12" s="88"/>
      <c r="Q12" s="88"/>
      <c r="R12" s="88"/>
      <c r="S12" s="88" t="s">
        <v>32</v>
      </c>
    </row>
    <row r="13" s="24" customFormat="1" ht="29" customHeight="1" spans="1:19">
      <c r="A13" s="88">
        <v>7</v>
      </c>
      <c r="B13" s="88" t="s">
        <v>24</v>
      </c>
      <c r="C13" s="88" t="s">
        <v>50</v>
      </c>
      <c r="D13" s="88" t="s">
        <v>26</v>
      </c>
      <c r="E13" s="88">
        <v>20</v>
      </c>
      <c r="F13" s="88">
        <v>20</v>
      </c>
      <c r="G13" s="88"/>
      <c r="H13" s="88"/>
      <c r="I13" s="88"/>
      <c r="J13" s="88"/>
      <c r="K13" s="88" t="s">
        <v>49</v>
      </c>
      <c r="L13" s="89">
        <v>2025</v>
      </c>
      <c r="M13" s="88" t="s">
        <v>51</v>
      </c>
      <c r="N13" s="88">
        <v>20</v>
      </c>
      <c r="O13" s="88" t="s">
        <v>35</v>
      </c>
      <c r="P13" s="48" t="s">
        <v>30</v>
      </c>
      <c r="Q13" s="48" t="s">
        <v>31</v>
      </c>
      <c r="R13" s="48" t="s">
        <v>31</v>
      </c>
      <c r="S13" s="48" t="s">
        <v>32</v>
      </c>
    </row>
    <row r="14" s="24" customFormat="1" ht="29" customHeight="1" spans="1:19">
      <c r="A14" s="88">
        <v>8</v>
      </c>
      <c r="B14" s="88" t="s">
        <v>24</v>
      </c>
      <c r="C14" s="88" t="s">
        <v>52</v>
      </c>
      <c r="D14" s="88" t="s">
        <v>26</v>
      </c>
      <c r="E14" s="88">
        <v>50</v>
      </c>
      <c r="F14" s="88">
        <v>50</v>
      </c>
      <c r="G14" s="88"/>
      <c r="H14" s="88"/>
      <c r="I14" s="88"/>
      <c r="J14" s="88"/>
      <c r="K14" s="88" t="s">
        <v>49</v>
      </c>
      <c r="L14" s="89">
        <v>2025</v>
      </c>
      <c r="M14" s="88" t="s">
        <v>53</v>
      </c>
      <c r="N14" s="88">
        <v>79.818953</v>
      </c>
      <c r="O14" s="48" t="s">
        <v>54</v>
      </c>
      <c r="P14" s="48" t="s">
        <v>30</v>
      </c>
      <c r="Q14" s="48" t="s">
        <v>31</v>
      </c>
      <c r="R14" s="48" t="s">
        <v>31</v>
      </c>
      <c r="S14" s="48" t="s">
        <v>32</v>
      </c>
    </row>
    <row r="15" s="24" customFormat="1" ht="29" customHeight="1" spans="1:19">
      <c r="A15" s="88">
        <v>9</v>
      </c>
      <c r="B15" s="88" t="s">
        <v>24</v>
      </c>
      <c r="C15" s="91" t="s">
        <v>55</v>
      </c>
      <c r="D15" s="88" t="s">
        <v>26</v>
      </c>
      <c r="E15" s="88">
        <v>50</v>
      </c>
      <c r="F15" s="88">
        <v>50</v>
      </c>
      <c r="G15" s="88"/>
      <c r="H15" s="88"/>
      <c r="I15" s="88"/>
      <c r="J15" s="88"/>
      <c r="K15" s="88" t="s">
        <v>49</v>
      </c>
      <c r="L15" s="89">
        <v>2025</v>
      </c>
      <c r="M15" s="88" t="s">
        <v>53</v>
      </c>
      <c r="N15" s="88">
        <v>50</v>
      </c>
      <c r="O15" s="48" t="s">
        <v>54</v>
      </c>
      <c r="P15" s="48" t="s">
        <v>30</v>
      </c>
      <c r="Q15" s="48" t="s">
        <v>31</v>
      </c>
      <c r="R15" s="48" t="s">
        <v>31</v>
      </c>
      <c r="S15" s="48" t="s">
        <v>32</v>
      </c>
    </row>
    <row r="16" s="24" customFormat="1" ht="29" customHeight="1" spans="1:19">
      <c r="A16" s="88">
        <v>10</v>
      </c>
      <c r="B16" s="88" t="s">
        <v>24</v>
      </c>
      <c r="C16" s="88" t="s">
        <v>56</v>
      </c>
      <c r="D16" s="88" t="s">
        <v>26</v>
      </c>
      <c r="E16" s="88">
        <v>1173.922441</v>
      </c>
      <c r="F16" s="88">
        <v>1173.922441</v>
      </c>
      <c r="G16" s="88"/>
      <c r="H16" s="88"/>
      <c r="I16" s="88"/>
      <c r="J16" s="88"/>
      <c r="K16" s="88" t="s">
        <v>49</v>
      </c>
      <c r="L16" s="89">
        <v>2025</v>
      </c>
      <c r="M16" s="88" t="s">
        <v>57</v>
      </c>
      <c r="N16" s="88">
        <v>863.5</v>
      </c>
      <c r="O16" s="88" t="s">
        <v>47</v>
      </c>
      <c r="P16" s="48" t="s">
        <v>30</v>
      </c>
      <c r="Q16" s="48" t="s">
        <v>31</v>
      </c>
      <c r="R16" s="48" t="s">
        <v>31</v>
      </c>
      <c r="S16" s="48" t="s">
        <v>32</v>
      </c>
    </row>
    <row r="17" s="24" customFormat="1" ht="29" customHeight="1" spans="1:19">
      <c r="A17" s="88">
        <v>11</v>
      </c>
      <c r="B17" s="88" t="s">
        <v>24</v>
      </c>
      <c r="C17" s="88" t="s">
        <v>58</v>
      </c>
      <c r="D17" s="88" t="s">
        <v>26</v>
      </c>
      <c r="E17" s="88">
        <v>79.818953</v>
      </c>
      <c r="F17" s="88">
        <v>79.818953</v>
      </c>
      <c r="G17" s="88"/>
      <c r="H17" s="88"/>
      <c r="I17" s="106"/>
      <c r="J17" s="88"/>
      <c r="K17" s="88" t="s">
        <v>49</v>
      </c>
      <c r="L17" s="89">
        <v>2025</v>
      </c>
      <c r="M17" s="88" t="s">
        <v>59</v>
      </c>
      <c r="N17" s="88">
        <v>79.818953</v>
      </c>
      <c r="O17" s="88" t="s">
        <v>35</v>
      </c>
      <c r="P17" s="88" t="s">
        <v>31</v>
      </c>
      <c r="Q17" s="88"/>
      <c r="R17" s="88"/>
      <c r="S17" s="48" t="s">
        <v>32</v>
      </c>
    </row>
    <row r="18" s="24" customFormat="1" ht="29" customHeight="1" spans="1:19">
      <c r="A18" s="88">
        <v>12</v>
      </c>
      <c r="B18" s="88" t="s">
        <v>24</v>
      </c>
      <c r="C18" s="88" t="s">
        <v>60</v>
      </c>
      <c r="D18" s="88" t="s">
        <v>26</v>
      </c>
      <c r="E18" s="88">
        <v>50</v>
      </c>
      <c r="F18" s="88">
        <v>50</v>
      </c>
      <c r="G18" s="88"/>
      <c r="H18" s="88"/>
      <c r="I18" s="88"/>
      <c r="J18" s="88"/>
      <c r="K18" s="88" t="s">
        <v>49</v>
      </c>
      <c r="L18" s="89">
        <v>2025</v>
      </c>
      <c r="M18" s="88" t="s">
        <v>61</v>
      </c>
      <c r="N18" s="88">
        <v>50</v>
      </c>
      <c r="O18" s="88" t="s">
        <v>35</v>
      </c>
      <c r="P18" s="88" t="s">
        <v>31</v>
      </c>
      <c r="Q18" s="88"/>
      <c r="R18" s="88"/>
      <c r="S18" s="48" t="s">
        <v>32</v>
      </c>
    </row>
    <row r="19" s="24" customFormat="1" ht="29" customHeight="1" spans="1:19">
      <c r="A19" s="88">
        <v>13</v>
      </c>
      <c r="B19" s="88" t="s">
        <v>24</v>
      </c>
      <c r="C19" s="88" t="s">
        <v>62</v>
      </c>
      <c r="D19" s="88" t="s">
        <v>26</v>
      </c>
      <c r="E19" s="88">
        <v>868</v>
      </c>
      <c r="F19" s="88">
        <v>868</v>
      </c>
      <c r="G19" s="88"/>
      <c r="H19" s="88"/>
      <c r="I19" s="88"/>
      <c r="J19" s="88"/>
      <c r="K19" s="88" t="s">
        <v>49</v>
      </c>
      <c r="L19" s="89">
        <v>2025</v>
      </c>
      <c r="M19" s="88" t="s">
        <v>63</v>
      </c>
      <c r="N19" s="91">
        <v>23113</v>
      </c>
      <c r="O19" s="88" t="s">
        <v>47</v>
      </c>
      <c r="P19" s="48" t="s">
        <v>30</v>
      </c>
      <c r="Q19" s="48" t="s">
        <v>31</v>
      </c>
      <c r="R19" s="48" t="s">
        <v>31</v>
      </c>
      <c r="S19" s="48" t="s">
        <v>32</v>
      </c>
    </row>
    <row r="20" s="24" customFormat="1" ht="29" customHeight="1" spans="1:19">
      <c r="A20" s="88">
        <v>14</v>
      </c>
      <c r="B20" s="88" t="s">
        <v>24</v>
      </c>
      <c r="C20" s="88" t="s">
        <v>64</v>
      </c>
      <c r="D20" s="88" t="s">
        <v>26</v>
      </c>
      <c r="E20" s="88">
        <v>768.77</v>
      </c>
      <c r="F20" s="88">
        <v>768.77</v>
      </c>
      <c r="G20" s="88"/>
      <c r="H20" s="88"/>
      <c r="I20" s="88"/>
      <c r="J20" s="88"/>
      <c r="K20" s="88" t="s">
        <v>49</v>
      </c>
      <c r="L20" s="89">
        <v>2025</v>
      </c>
      <c r="M20" s="88" t="s">
        <v>65</v>
      </c>
      <c r="N20" s="91">
        <v>9651</v>
      </c>
      <c r="O20" s="88" t="s">
        <v>47</v>
      </c>
      <c r="P20" s="48" t="s">
        <v>30</v>
      </c>
      <c r="Q20" s="48" t="s">
        <v>31</v>
      </c>
      <c r="R20" s="48" t="s">
        <v>31</v>
      </c>
      <c r="S20" s="48" t="s">
        <v>32</v>
      </c>
    </row>
    <row r="21" s="24" customFormat="1" ht="29" customHeight="1" spans="1:19">
      <c r="A21" s="88">
        <v>15</v>
      </c>
      <c r="B21" s="88" t="s">
        <v>24</v>
      </c>
      <c r="C21" s="88" t="s">
        <v>66</v>
      </c>
      <c r="D21" s="88" t="s">
        <v>26</v>
      </c>
      <c r="E21" s="88">
        <v>9732.4202</v>
      </c>
      <c r="F21" s="88">
        <v>9732.4202</v>
      </c>
      <c r="G21" s="88"/>
      <c r="H21" s="88"/>
      <c r="I21" s="88"/>
      <c r="J21" s="88"/>
      <c r="K21" s="88" t="s">
        <v>49</v>
      </c>
      <c r="L21" s="89">
        <v>2025</v>
      </c>
      <c r="M21" s="88" t="s">
        <v>67</v>
      </c>
      <c r="N21" s="91">
        <v>6231</v>
      </c>
      <c r="O21" s="88" t="s">
        <v>47</v>
      </c>
      <c r="P21" s="48" t="s">
        <v>30</v>
      </c>
      <c r="Q21" s="48" t="s">
        <v>31</v>
      </c>
      <c r="R21" s="48" t="s">
        <v>31</v>
      </c>
      <c r="S21" s="48" t="s">
        <v>32</v>
      </c>
    </row>
    <row r="22" s="24" customFormat="1" ht="29" customHeight="1" spans="1:19">
      <c r="A22" s="88">
        <v>16</v>
      </c>
      <c r="B22" s="88" t="s">
        <v>24</v>
      </c>
      <c r="C22" s="88" t="s">
        <v>68</v>
      </c>
      <c r="D22" s="88" t="s">
        <v>26</v>
      </c>
      <c r="E22" s="88">
        <v>1744.9798</v>
      </c>
      <c r="F22" s="88">
        <v>1744.9798</v>
      </c>
      <c r="G22" s="88"/>
      <c r="H22" s="88"/>
      <c r="I22" s="88"/>
      <c r="J22" s="88"/>
      <c r="K22" s="88" t="s">
        <v>49</v>
      </c>
      <c r="L22" s="89">
        <v>2025</v>
      </c>
      <c r="M22" s="88" t="s">
        <v>69</v>
      </c>
      <c r="N22" s="91">
        <v>7678</v>
      </c>
      <c r="O22" s="88" t="s">
        <v>47</v>
      </c>
      <c r="P22" s="48" t="s">
        <v>30</v>
      </c>
      <c r="Q22" s="48" t="s">
        <v>31</v>
      </c>
      <c r="R22" s="48" t="s">
        <v>31</v>
      </c>
      <c r="S22" s="48" t="s">
        <v>32</v>
      </c>
    </row>
    <row r="23" s="24" customFormat="1" ht="29" customHeight="1" spans="1:19">
      <c r="A23" s="88">
        <v>17</v>
      </c>
      <c r="B23" s="88" t="s">
        <v>24</v>
      </c>
      <c r="C23" s="88" t="s">
        <v>70</v>
      </c>
      <c r="D23" s="88" t="s">
        <v>26</v>
      </c>
      <c r="E23" s="88">
        <v>863.5</v>
      </c>
      <c r="F23" s="88">
        <v>863.5</v>
      </c>
      <c r="G23" s="88"/>
      <c r="H23" s="88"/>
      <c r="I23" s="88"/>
      <c r="J23" s="88"/>
      <c r="K23" s="88" t="s">
        <v>49</v>
      </c>
      <c r="L23" s="89">
        <v>2025</v>
      </c>
      <c r="M23" s="88" t="s">
        <v>71</v>
      </c>
      <c r="N23" s="91">
        <v>863.5</v>
      </c>
      <c r="O23" s="88" t="s">
        <v>35</v>
      </c>
      <c r="P23" s="88" t="s">
        <v>31</v>
      </c>
      <c r="Q23" s="88"/>
      <c r="R23" s="88"/>
      <c r="S23" s="48" t="s">
        <v>32</v>
      </c>
    </row>
    <row r="24" s="24" customFormat="1" ht="29" customHeight="1" spans="1:19">
      <c r="A24" s="88">
        <v>18</v>
      </c>
      <c r="B24" s="88" t="s">
        <v>24</v>
      </c>
      <c r="C24" s="88" t="s">
        <v>72</v>
      </c>
      <c r="D24" s="88" t="s">
        <v>26</v>
      </c>
      <c r="E24" s="88">
        <v>786.7</v>
      </c>
      <c r="F24" s="88">
        <v>786.7</v>
      </c>
      <c r="G24" s="88"/>
      <c r="H24" s="88"/>
      <c r="I24" s="88"/>
      <c r="J24" s="88"/>
      <c r="K24" s="88" t="s">
        <v>49</v>
      </c>
      <c r="L24" s="89">
        <v>2025</v>
      </c>
      <c r="M24" s="88" t="s">
        <v>71</v>
      </c>
      <c r="N24" s="91">
        <v>786.7</v>
      </c>
      <c r="O24" s="88" t="s">
        <v>35</v>
      </c>
      <c r="P24" s="88" t="s">
        <v>31</v>
      </c>
      <c r="Q24" s="88"/>
      <c r="R24" s="88"/>
      <c r="S24" s="48" t="s">
        <v>32</v>
      </c>
    </row>
    <row r="25" s="24" customFormat="1" ht="29" customHeight="1" spans="1:19">
      <c r="A25" s="88">
        <v>19</v>
      </c>
      <c r="B25" s="88" t="s">
        <v>24</v>
      </c>
      <c r="C25" s="88" t="s">
        <v>73</v>
      </c>
      <c r="D25" s="88" t="s">
        <v>26</v>
      </c>
      <c r="E25" s="88">
        <v>641.781047</v>
      </c>
      <c r="F25" s="88">
        <v>641.781047</v>
      </c>
      <c r="G25" s="88"/>
      <c r="H25" s="88"/>
      <c r="I25" s="88"/>
      <c r="J25" s="88"/>
      <c r="K25" s="88" t="s">
        <v>49</v>
      </c>
      <c r="L25" s="89">
        <v>2025</v>
      </c>
      <c r="M25" s="88" t="s">
        <v>74</v>
      </c>
      <c r="N25" s="91">
        <v>641.781047</v>
      </c>
      <c r="O25" s="88" t="s">
        <v>35</v>
      </c>
      <c r="P25" s="88" t="s">
        <v>31</v>
      </c>
      <c r="Q25" s="88"/>
      <c r="R25" s="88"/>
      <c r="S25" s="48"/>
    </row>
    <row r="26" s="24" customFormat="1" ht="29" customHeight="1" spans="1:19">
      <c r="A26" s="88">
        <v>20</v>
      </c>
      <c r="B26" s="88" t="s">
        <v>24</v>
      </c>
      <c r="C26" s="88" t="s">
        <v>75</v>
      </c>
      <c r="D26" s="88" t="s">
        <v>26</v>
      </c>
      <c r="E26" s="88">
        <v>270</v>
      </c>
      <c r="F26" s="88"/>
      <c r="G26" s="88">
        <v>270</v>
      </c>
      <c r="H26" s="88"/>
      <c r="I26" s="88"/>
      <c r="J26" s="88"/>
      <c r="K26" s="88" t="s">
        <v>76</v>
      </c>
      <c r="L26" s="89">
        <v>2025</v>
      </c>
      <c r="M26" s="88" t="s">
        <v>28</v>
      </c>
      <c r="N26" s="91">
        <v>270</v>
      </c>
      <c r="O26" s="88" t="s">
        <v>35</v>
      </c>
      <c r="P26" s="88" t="s">
        <v>30</v>
      </c>
      <c r="Q26" s="88" t="s">
        <v>31</v>
      </c>
      <c r="R26" s="88" t="s">
        <v>31</v>
      </c>
      <c r="S26" s="88" t="s">
        <v>32</v>
      </c>
    </row>
    <row r="27" s="24" customFormat="1" ht="29" customHeight="1" spans="1:19">
      <c r="A27" s="88">
        <v>21</v>
      </c>
      <c r="B27" s="88" t="s">
        <v>24</v>
      </c>
      <c r="C27" s="88" t="s">
        <v>77</v>
      </c>
      <c r="D27" s="88" t="s">
        <v>26</v>
      </c>
      <c r="E27" s="88">
        <v>178</v>
      </c>
      <c r="F27" s="88"/>
      <c r="G27" s="88">
        <v>178</v>
      </c>
      <c r="H27" s="88"/>
      <c r="I27" s="88"/>
      <c r="J27" s="88"/>
      <c r="K27" s="88" t="s">
        <v>76</v>
      </c>
      <c r="L27" s="89">
        <v>2025</v>
      </c>
      <c r="M27" s="88" t="s">
        <v>78</v>
      </c>
      <c r="N27" s="91">
        <v>178</v>
      </c>
      <c r="O27" s="88" t="s">
        <v>35</v>
      </c>
      <c r="P27" s="88" t="s">
        <v>30</v>
      </c>
      <c r="Q27" s="88" t="s">
        <v>31</v>
      </c>
      <c r="R27" s="88" t="s">
        <v>31</v>
      </c>
      <c r="S27" s="88" t="s">
        <v>32</v>
      </c>
    </row>
    <row r="28" s="24" customFormat="1" ht="29" customHeight="1" spans="1:19">
      <c r="A28" s="88">
        <v>22</v>
      </c>
      <c r="B28" s="88" t="s">
        <v>24</v>
      </c>
      <c r="C28" s="88" t="s">
        <v>79</v>
      </c>
      <c r="D28" s="88" t="s">
        <v>26</v>
      </c>
      <c r="E28" s="88">
        <v>53</v>
      </c>
      <c r="F28" s="88"/>
      <c r="G28" s="88">
        <v>53</v>
      </c>
      <c r="H28" s="88"/>
      <c r="I28" s="88"/>
      <c r="J28" s="88"/>
      <c r="K28" s="88" t="s">
        <v>76</v>
      </c>
      <c r="L28" s="89">
        <v>2025</v>
      </c>
      <c r="M28" s="88" t="s">
        <v>71</v>
      </c>
      <c r="N28" s="91">
        <v>53</v>
      </c>
      <c r="O28" s="88" t="s">
        <v>35</v>
      </c>
      <c r="P28" s="88" t="s">
        <v>30</v>
      </c>
      <c r="Q28" s="88" t="s">
        <v>31</v>
      </c>
      <c r="R28" s="88" t="s">
        <v>31</v>
      </c>
      <c r="S28" s="88" t="s">
        <v>32</v>
      </c>
    </row>
    <row r="29" s="24" customFormat="1" ht="29" customHeight="1" spans="1:19">
      <c r="A29" s="88">
        <v>23</v>
      </c>
      <c r="B29" s="88" t="s">
        <v>24</v>
      </c>
      <c r="C29" s="88" t="s">
        <v>80</v>
      </c>
      <c r="D29" s="88" t="s">
        <v>26</v>
      </c>
      <c r="E29" s="88">
        <v>6</v>
      </c>
      <c r="F29" s="88"/>
      <c r="G29" s="88">
        <v>6</v>
      </c>
      <c r="H29" s="88"/>
      <c r="I29" s="88"/>
      <c r="J29" s="88"/>
      <c r="K29" s="88" t="s">
        <v>76</v>
      </c>
      <c r="L29" s="89">
        <v>2025</v>
      </c>
      <c r="M29" s="88" t="s">
        <v>53</v>
      </c>
      <c r="N29" s="91">
        <v>5</v>
      </c>
      <c r="O29" s="88" t="s">
        <v>47</v>
      </c>
      <c r="P29" s="88" t="s">
        <v>30</v>
      </c>
      <c r="Q29" s="88" t="s">
        <v>31</v>
      </c>
      <c r="R29" s="88" t="s">
        <v>31</v>
      </c>
      <c r="S29" s="88" t="s">
        <v>32</v>
      </c>
    </row>
    <row r="30" s="24" customFormat="1" ht="29" customHeight="1" spans="1:19">
      <c r="A30" s="88">
        <v>24</v>
      </c>
      <c r="B30" s="88" t="s">
        <v>24</v>
      </c>
      <c r="C30" s="88" t="s">
        <v>81</v>
      </c>
      <c r="D30" s="88" t="s">
        <v>26</v>
      </c>
      <c r="E30" s="88">
        <v>110</v>
      </c>
      <c r="F30" s="88"/>
      <c r="G30" s="88">
        <v>110</v>
      </c>
      <c r="H30" s="88"/>
      <c r="I30" s="88"/>
      <c r="J30" s="88"/>
      <c r="K30" s="88" t="s">
        <v>76</v>
      </c>
      <c r="L30" s="89">
        <v>2025</v>
      </c>
      <c r="M30" s="91" t="s">
        <v>46</v>
      </c>
      <c r="N30" s="91">
        <v>1370</v>
      </c>
      <c r="O30" s="88" t="s">
        <v>47</v>
      </c>
      <c r="P30" s="88" t="s">
        <v>30</v>
      </c>
      <c r="Q30" s="88" t="s">
        <v>31</v>
      </c>
      <c r="R30" s="88" t="s">
        <v>31</v>
      </c>
      <c r="S30" s="88" t="s">
        <v>32</v>
      </c>
    </row>
    <row r="31" s="24" customFormat="1" ht="29" customHeight="1" spans="1:19">
      <c r="A31" s="88">
        <v>25</v>
      </c>
      <c r="B31" s="88" t="s">
        <v>24</v>
      </c>
      <c r="C31" s="88" t="s">
        <v>82</v>
      </c>
      <c r="D31" s="88" t="s">
        <v>26</v>
      </c>
      <c r="E31" s="88">
        <v>210</v>
      </c>
      <c r="F31" s="88"/>
      <c r="G31" s="88">
        <v>210</v>
      </c>
      <c r="H31" s="88"/>
      <c r="I31" s="88"/>
      <c r="J31" s="88"/>
      <c r="K31" s="88" t="s">
        <v>76</v>
      </c>
      <c r="L31" s="89">
        <v>2025</v>
      </c>
      <c r="M31" s="91" t="s">
        <v>83</v>
      </c>
      <c r="N31" s="91">
        <v>210</v>
      </c>
      <c r="O31" s="88" t="s">
        <v>35</v>
      </c>
      <c r="P31" s="88" t="s">
        <v>30</v>
      </c>
      <c r="Q31" s="88" t="s">
        <v>31</v>
      </c>
      <c r="R31" s="88" t="s">
        <v>31</v>
      </c>
      <c r="S31" s="88" t="s">
        <v>32</v>
      </c>
    </row>
    <row r="32" s="21" customFormat="1" ht="29" customHeight="1" spans="1:19">
      <c r="A32" s="88">
        <v>26</v>
      </c>
      <c r="B32" s="43" t="s">
        <v>24</v>
      </c>
      <c r="C32" s="43" t="s">
        <v>84</v>
      </c>
      <c r="D32" s="43" t="s">
        <v>26</v>
      </c>
      <c r="E32" s="43">
        <v>20</v>
      </c>
      <c r="F32" s="43"/>
      <c r="G32" s="43"/>
      <c r="H32" s="43"/>
      <c r="I32" s="43"/>
      <c r="J32" s="107">
        <v>20</v>
      </c>
      <c r="K32" s="43" t="s">
        <v>85</v>
      </c>
      <c r="L32" s="52">
        <v>2025</v>
      </c>
      <c r="M32" s="44" t="s">
        <v>86</v>
      </c>
      <c r="N32" s="43">
        <v>20</v>
      </c>
      <c r="O32" s="43" t="s">
        <v>35</v>
      </c>
      <c r="P32" s="43" t="s">
        <v>31</v>
      </c>
      <c r="Q32" s="43"/>
      <c r="R32" s="43" t="s">
        <v>31</v>
      </c>
      <c r="S32" s="43" t="s">
        <v>32</v>
      </c>
    </row>
    <row r="33" s="21" customFormat="1" ht="29" customHeight="1" spans="1:19">
      <c r="A33" s="88">
        <v>27</v>
      </c>
      <c r="B33" s="43" t="s">
        <v>24</v>
      </c>
      <c r="C33" s="43" t="s">
        <v>87</v>
      </c>
      <c r="D33" s="43" t="s">
        <v>26</v>
      </c>
      <c r="E33" s="43">
        <v>20</v>
      </c>
      <c r="F33" s="43"/>
      <c r="G33" s="43"/>
      <c r="H33" s="43"/>
      <c r="I33" s="43"/>
      <c r="J33" s="107">
        <v>20</v>
      </c>
      <c r="K33" s="43" t="s">
        <v>88</v>
      </c>
      <c r="L33" s="52">
        <v>2025</v>
      </c>
      <c r="M33" s="44" t="s">
        <v>89</v>
      </c>
      <c r="N33" s="43">
        <v>20</v>
      </c>
      <c r="O33" s="43" t="s">
        <v>35</v>
      </c>
      <c r="P33" s="43" t="s">
        <v>31</v>
      </c>
      <c r="Q33" s="43"/>
      <c r="R33" s="43" t="s">
        <v>31</v>
      </c>
      <c r="S33" s="43" t="s">
        <v>32</v>
      </c>
    </row>
    <row r="34" s="21" customFormat="1" ht="29" customHeight="1" spans="1:19">
      <c r="A34" s="88">
        <v>28</v>
      </c>
      <c r="B34" s="43" t="s">
        <v>24</v>
      </c>
      <c r="C34" s="43" t="s">
        <v>90</v>
      </c>
      <c r="D34" s="43" t="s">
        <v>26</v>
      </c>
      <c r="E34" s="43">
        <v>10</v>
      </c>
      <c r="F34" s="43"/>
      <c r="G34" s="43"/>
      <c r="H34" s="43"/>
      <c r="I34" s="43"/>
      <c r="J34" s="107">
        <v>10</v>
      </c>
      <c r="K34" s="43" t="s">
        <v>91</v>
      </c>
      <c r="L34" s="52">
        <v>2025</v>
      </c>
      <c r="M34" s="44" t="s">
        <v>92</v>
      </c>
      <c r="N34" s="43">
        <v>10</v>
      </c>
      <c r="O34" s="43" t="s">
        <v>35</v>
      </c>
      <c r="P34" s="43" t="s">
        <v>31</v>
      </c>
      <c r="Q34" s="43"/>
      <c r="R34" s="43" t="s">
        <v>31</v>
      </c>
      <c r="S34" s="43" t="s">
        <v>32</v>
      </c>
    </row>
    <row r="35" s="21" customFormat="1" ht="29" customHeight="1" spans="1:19">
      <c r="A35" s="88">
        <v>29</v>
      </c>
      <c r="B35" s="43" t="s">
        <v>24</v>
      </c>
      <c r="C35" s="43" t="s">
        <v>93</v>
      </c>
      <c r="D35" s="43" t="s">
        <v>26</v>
      </c>
      <c r="E35" s="43">
        <v>15</v>
      </c>
      <c r="F35" s="43"/>
      <c r="G35" s="43"/>
      <c r="H35" s="43"/>
      <c r="I35" s="43"/>
      <c r="J35" s="107">
        <v>15</v>
      </c>
      <c r="K35" s="43" t="s">
        <v>94</v>
      </c>
      <c r="L35" s="52">
        <v>2025</v>
      </c>
      <c r="M35" s="44" t="s">
        <v>95</v>
      </c>
      <c r="N35" s="43">
        <v>15</v>
      </c>
      <c r="O35" s="43" t="s">
        <v>35</v>
      </c>
      <c r="P35" s="43" t="s">
        <v>31</v>
      </c>
      <c r="Q35" s="43"/>
      <c r="R35" s="43" t="s">
        <v>31</v>
      </c>
      <c r="S35" s="43" t="s">
        <v>32</v>
      </c>
    </row>
    <row r="36" s="21" customFormat="1" ht="29" customHeight="1" spans="1:19">
      <c r="A36" s="88">
        <v>30</v>
      </c>
      <c r="B36" s="43" t="s">
        <v>24</v>
      </c>
      <c r="C36" s="43" t="s">
        <v>96</v>
      </c>
      <c r="D36" s="43" t="s">
        <v>26</v>
      </c>
      <c r="E36" s="43">
        <v>20</v>
      </c>
      <c r="F36" s="43"/>
      <c r="G36" s="43"/>
      <c r="H36" s="43"/>
      <c r="I36" s="43"/>
      <c r="J36" s="107">
        <v>20</v>
      </c>
      <c r="K36" s="43" t="s">
        <v>97</v>
      </c>
      <c r="L36" s="52">
        <v>2025</v>
      </c>
      <c r="M36" s="44" t="s">
        <v>98</v>
      </c>
      <c r="N36" s="43">
        <v>20</v>
      </c>
      <c r="O36" s="43" t="s">
        <v>35</v>
      </c>
      <c r="P36" s="43" t="s">
        <v>31</v>
      </c>
      <c r="Q36" s="43"/>
      <c r="R36" s="43" t="s">
        <v>31</v>
      </c>
      <c r="S36" s="43" t="s">
        <v>32</v>
      </c>
    </row>
    <row r="37" s="21" customFormat="1" ht="29" customHeight="1" spans="1:19">
      <c r="A37" s="88">
        <v>31</v>
      </c>
      <c r="B37" s="43" t="s">
        <v>24</v>
      </c>
      <c r="C37" s="43" t="s">
        <v>99</v>
      </c>
      <c r="D37" s="43" t="s">
        <v>26</v>
      </c>
      <c r="E37" s="43">
        <v>11</v>
      </c>
      <c r="F37" s="43"/>
      <c r="G37" s="43"/>
      <c r="H37" s="43"/>
      <c r="I37" s="43"/>
      <c r="J37" s="107">
        <v>11</v>
      </c>
      <c r="K37" s="43" t="s">
        <v>100</v>
      </c>
      <c r="L37" s="52">
        <v>2025</v>
      </c>
      <c r="M37" s="44" t="s">
        <v>86</v>
      </c>
      <c r="N37" s="43">
        <v>11</v>
      </c>
      <c r="O37" s="43" t="s">
        <v>35</v>
      </c>
      <c r="P37" s="43" t="s">
        <v>31</v>
      </c>
      <c r="Q37" s="43"/>
      <c r="R37" s="43" t="s">
        <v>31</v>
      </c>
      <c r="S37" s="43" t="s">
        <v>32</v>
      </c>
    </row>
    <row r="38" s="21" customFormat="1" ht="29" customHeight="1" spans="1:19">
      <c r="A38" s="88">
        <v>32</v>
      </c>
      <c r="B38" s="43" t="s">
        <v>24</v>
      </c>
      <c r="C38" s="43" t="s">
        <v>101</v>
      </c>
      <c r="D38" s="43" t="s">
        <v>26</v>
      </c>
      <c r="E38" s="43">
        <v>10</v>
      </c>
      <c r="F38" s="43"/>
      <c r="G38" s="43"/>
      <c r="H38" s="43"/>
      <c r="I38" s="43"/>
      <c r="J38" s="107">
        <v>10</v>
      </c>
      <c r="K38" s="43" t="s">
        <v>102</v>
      </c>
      <c r="L38" s="52">
        <v>2025</v>
      </c>
      <c r="M38" s="44" t="s">
        <v>86</v>
      </c>
      <c r="N38" s="43">
        <v>10</v>
      </c>
      <c r="O38" s="43" t="s">
        <v>35</v>
      </c>
      <c r="P38" s="43" t="s">
        <v>31</v>
      </c>
      <c r="Q38" s="43"/>
      <c r="R38" s="43" t="s">
        <v>31</v>
      </c>
      <c r="S38" s="43" t="s">
        <v>32</v>
      </c>
    </row>
    <row r="39" s="21" customFormat="1" ht="29" customHeight="1" spans="1:19">
      <c r="A39" s="88">
        <v>33</v>
      </c>
      <c r="B39" s="43" t="s">
        <v>24</v>
      </c>
      <c r="C39" s="43" t="s">
        <v>103</v>
      </c>
      <c r="D39" s="43" t="s">
        <v>26</v>
      </c>
      <c r="E39" s="43">
        <v>10</v>
      </c>
      <c r="F39" s="43"/>
      <c r="G39" s="43"/>
      <c r="H39" s="43"/>
      <c r="I39" s="43"/>
      <c r="J39" s="107">
        <v>10</v>
      </c>
      <c r="K39" s="43" t="s">
        <v>104</v>
      </c>
      <c r="L39" s="52">
        <v>2025</v>
      </c>
      <c r="M39" s="44" t="s">
        <v>105</v>
      </c>
      <c r="N39" s="43">
        <v>10</v>
      </c>
      <c r="O39" s="43" t="s">
        <v>35</v>
      </c>
      <c r="P39" s="43" t="s">
        <v>31</v>
      </c>
      <c r="Q39" s="43"/>
      <c r="R39" s="43" t="s">
        <v>31</v>
      </c>
      <c r="S39" s="43" t="s">
        <v>32</v>
      </c>
    </row>
    <row r="40" s="21" customFormat="1" ht="29" customHeight="1" spans="1:19">
      <c r="A40" s="88">
        <v>34</v>
      </c>
      <c r="B40" s="43" t="s">
        <v>24</v>
      </c>
      <c r="C40" s="43" t="s">
        <v>106</v>
      </c>
      <c r="D40" s="43" t="s">
        <v>26</v>
      </c>
      <c r="E40" s="43">
        <v>0.6</v>
      </c>
      <c r="F40" s="43"/>
      <c r="G40" s="43"/>
      <c r="H40" s="43"/>
      <c r="I40" s="43"/>
      <c r="J40" s="107">
        <v>0.6</v>
      </c>
      <c r="K40" s="43" t="s">
        <v>107</v>
      </c>
      <c r="L40" s="52">
        <v>2025</v>
      </c>
      <c r="M40" s="44" t="s">
        <v>106</v>
      </c>
      <c r="N40" s="43">
        <v>0.6</v>
      </c>
      <c r="O40" s="43" t="s">
        <v>35</v>
      </c>
      <c r="P40" s="43" t="s">
        <v>31</v>
      </c>
      <c r="Q40" s="43"/>
      <c r="R40" s="43" t="s">
        <v>31</v>
      </c>
      <c r="S40" s="43" t="s">
        <v>32</v>
      </c>
    </row>
    <row r="41" s="21" customFormat="1" ht="29" customHeight="1" spans="1:19">
      <c r="A41" s="88">
        <v>35</v>
      </c>
      <c r="B41" s="43" t="s">
        <v>24</v>
      </c>
      <c r="C41" s="43" t="s">
        <v>108</v>
      </c>
      <c r="D41" s="43" t="s">
        <v>26</v>
      </c>
      <c r="E41" s="43">
        <v>2</v>
      </c>
      <c r="F41" s="43"/>
      <c r="G41" s="43"/>
      <c r="H41" s="43"/>
      <c r="I41" s="43"/>
      <c r="J41" s="43">
        <v>2</v>
      </c>
      <c r="K41" s="43" t="s">
        <v>107</v>
      </c>
      <c r="L41" s="52">
        <v>2025</v>
      </c>
      <c r="M41" s="44" t="s">
        <v>109</v>
      </c>
      <c r="N41" s="43">
        <v>2</v>
      </c>
      <c r="O41" s="43" t="s">
        <v>35</v>
      </c>
      <c r="P41" s="43" t="s">
        <v>31</v>
      </c>
      <c r="Q41" s="43"/>
      <c r="R41" s="43" t="s">
        <v>31</v>
      </c>
      <c r="S41" s="43" t="s">
        <v>32</v>
      </c>
    </row>
    <row r="42" s="21" customFormat="1" ht="29" customHeight="1" spans="1:19">
      <c r="A42" s="88">
        <v>36</v>
      </c>
      <c r="B42" s="43" t="s">
        <v>24</v>
      </c>
      <c r="C42" s="43" t="s">
        <v>110</v>
      </c>
      <c r="D42" s="43" t="s">
        <v>26</v>
      </c>
      <c r="E42" s="43">
        <v>5</v>
      </c>
      <c r="F42" s="43"/>
      <c r="G42" s="43"/>
      <c r="H42" s="43"/>
      <c r="I42" s="43"/>
      <c r="J42" s="43">
        <v>5</v>
      </c>
      <c r="K42" s="43" t="s">
        <v>111</v>
      </c>
      <c r="L42" s="52">
        <v>2025</v>
      </c>
      <c r="M42" s="44" t="s">
        <v>112</v>
      </c>
      <c r="N42" s="43">
        <v>5</v>
      </c>
      <c r="O42" s="43" t="s">
        <v>35</v>
      </c>
      <c r="P42" s="43" t="s">
        <v>31</v>
      </c>
      <c r="Q42" s="43"/>
      <c r="R42" s="43" t="s">
        <v>31</v>
      </c>
      <c r="S42" s="43" t="s">
        <v>32</v>
      </c>
    </row>
    <row r="43" s="21" customFormat="1" ht="29" customHeight="1" spans="1:19">
      <c r="A43" s="88">
        <v>37</v>
      </c>
      <c r="B43" s="43" t="s">
        <v>24</v>
      </c>
      <c r="C43" s="43" t="s">
        <v>113</v>
      </c>
      <c r="D43" s="43" t="s">
        <v>26</v>
      </c>
      <c r="E43" s="43">
        <v>5</v>
      </c>
      <c r="F43" s="43"/>
      <c r="G43" s="43"/>
      <c r="H43" s="43"/>
      <c r="I43" s="43"/>
      <c r="J43" s="43">
        <v>5</v>
      </c>
      <c r="K43" s="43" t="s">
        <v>114</v>
      </c>
      <c r="L43" s="52">
        <v>2025</v>
      </c>
      <c r="M43" s="44" t="s">
        <v>115</v>
      </c>
      <c r="N43" s="43">
        <v>5</v>
      </c>
      <c r="O43" s="43" t="s">
        <v>35</v>
      </c>
      <c r="P43" s="43" t="s">
        <v>31</v>
      </c>
      <c r="Q43" s="43"/>
      <c r="R43" s="43" t="s">
        <v>31</v>
      </c>
      <c r="S43" s="43" t="s">
        <v>32</v>
      </c>
    </row>
    <row r="44" s="21" customFormat="1" ht="29" customHeight="1" spans="1:19">
      <c r="A44" s="88">
        <v>38</v>
      </c>
      <c r="B44" s="43" t="s">
        <v>24</v>
      </c>
      <c r="C44" s="43" t="s">
        <v>116</v>
      </c>
      <c r="D44" s="43" t="s">
        <v>26</v>
      </c>
      <c r="E44" s="43">
        <v>5</v>
      </c>
      <c r="F44" s="43"/>
      <c r="G44" s="43"/>
      <c r="H44" s="43"/>
      <c r="I44" s="43"/>
      <c r="J44" s="43">
        <v>5</v>
      </c>
      <c r="K44" s="43" t="s">
        <v>117</v>
      </c>
      <c r="L44" s="52">
        <v>2025</v>
      </c>
      <c r="M44" s="44" t="s">
        <v>86</v>
      </c>
      <c r="N44" s="43">
        <v>5</v>
      </c>
      <c r="O44" s="43" t="s">
        <v>35</v>
      </c>
      <c r="P44" s="43" t="s">
        <v>31</v>
      </c>
      <c r="Q44" s="43"/>
      <c r="R44" s="43" t="s">
        <v>31</v>
      </c>
      <c r="S44" s="43" t="s">
        <v>32</v>
      </c>
    </row>
    <row r="45" s="21" customFormat="1" ht="29" customHeight="1" spans="1:19">
      <c r="A45" s="88">
        <v>39</v>
      </c>
      <c r="B45" s="43" t="s">
        <v>24</v>
      </c>
      <c r="C45" s="43" t="s">
        <v>118</v>
      </c>
      <c r="D45" s="43" t="s">
        <v>26</v>
      </c>
      <c r="E45" s="43">
        <v>60</v>
      </c>
      <c r="F45" s="43"/>
      <c r="G45" s="43"/>
      <c r="H45" s="43"/>
      <c r="I45" s="43"/>
      <c r="J45" s="43">
        <v>60</v>
      </c>
      <c r="K45" s="43" t="s">
        <v>119</v>
      </c>
      <c r="L45" s="52">
        <v>2025</v>
      </c>
      <c r="M45" s="44" t="s">
        <v>86</v>
      </c>
      <c r="N45" s="43">
        <v>60</v>
      </c>
      <c r="O45" s="43" t="s">
        <v>35</v>
      </c>
      <c r="P45" s="43" t="s">
        <v>31</v>
      </c>
      <c r="Q45" s="43"/>
      <c r="R45" s="43" t="s">
        <v>31</v>
      </c>
      <c r="S45" s="43" t="s">
        <v>32</v>
      </c>
    </row>
    <row r="46" s="21" customFormat="1" ht="29" customHeight="1" spans="1:19">
      <c r="A46" s="88">
        <v>40</v>
      </c>
      <c r="B46" s="43" t="s">
        <v>24</v>
      </c>
      <c r="C46" s="43" t="s">
        <v>120</v>
      </c>
      <c r="D46" s="43" t="s">
        <v>26</v>
      </c>
      <c r="E46" s="43">
        <v>5</v>
      </c>
      <c r="F46" s="43"/>
      <c r="G46" s="43"/>
      <c r="H46" s="43"/>
      <c r="I46" s="43"/>
      <c r="J46" s="43">
        <v>5</v>
      </c>
      <c r="K46" s="43" t="s">
        <v>94</v>
      </c>
      <c r="L46" s="52">
        <v>2025</v>
      </c>
      <c r="M46" s="44" t="s">
        <v>121</v>
      </c>
      <c r="N46" s="43">
        <v>5</v>
      </c>
      <c r="O46" s="43" t="s">
        <v>35</v>
      </c>
      <c r="P46" s="43" t="s">
        <v>31</v>
      </c>
      <c r="Q46" s="43"/>
      <c r="R46" s="43" t="s">
        <v>31</v>
      </c>
      <c r="S46" s="43" t="s">
        <v>32</v>
      </c>
    </row>
    <row r="47" s="21" customFormat="1" ht="29" customHeight="1" spans="1:19">
      <c r="A47" s="88">
        <v>41</v>
      </c>
      <c r="B47" s="43" t="s">
        <v>24</v>
      </c>
      <c r="C47" s="43" t="s">
        <v>122</v>
      </c>
      <c r="D47" s="43" t="s">
        <v>26</v>
      </c>
      <c r="E47" s="43">
        <v>6</v>
      </c>
      <c r="F47" s="43"/>
      <c r="G47" s="43"/>
      <c r="H47" s="43"/>
      <c r="I47" s="43"/>
      <c r="J47" s="43">
        <v>6</v>
      </c>
      <c r="K47" s="43" t="s">
        <v>123</v>
      </c>
      <c r="L47" s="52">
        <v>2025</v>
      </c>
      <c r="M47" s="44" t="s">
        <v>86</v>
      </c>
      <c r="N47" s="43">
        <v>6</v>
      </c>
      <c r="O47" s="43" t="s">
        <v>35</v>
      </c>
      <c r="P47" s="43" t="s">
        <v>31</v>
      </c>
      <c r="Q47" s="43"/>
      <c r="R47" s="43" t="s">
        <v>31</v>
      </c>
      <c r="S47" s="43" t="s">
        <v>32</v>
      </c>
    </row>
    <row r="48" s="21" customFormat="1" ht="29" customHeight="1" spans="1:19">
      <c r="A48" s="88">
        <v>42</v>
      </c>
      <c r="B48" s="43" t="s">
        <v>24</v>
      </c>
      <c r="C48" s="43" t="s">
        <v>124</v>
      </c>
      <c r="D48" s="43" t="s">
        <v>26</v>
      </c>
      <c r="E48" s="43">
        <v>8</v>
      </c>
      <c r="F48" s="43"/>
      <c r="G48" s="43"/>
      <c r="H48" s="43"/>
      <c r="I48" s="43"/>
      <c r="J48" s="43">
        <v>8</v>
      </c>
      <c r="K48" s="43" t="s">
        <v>125</v>
      </c>
      <c r="L48" s="52">
        <v>2025</v>
      </c>
      <c r="M48" s="44" t="s">
        <v>126</v>
      </c>
      <c r="N48" s="43">
        <v>8</v>
      </c>
      <c r="O48" s="43" t="s">
        <v>35</v>
      </c>
      <c r="P48" s="43" t="s">
        <v>31</v>
      </c>
      <c r="Q48" s="43"/>
      <c r="R48" s="43" t="s">
        <v>31</v>
      </c>
      <c r="S48" s="43" t="s">
        <v>32</v>
      </c>
    </row>
  </sheetData>
  <autoFilter ref="A6:S48">
    <extLst/>
  </autoFilter>
  <mergeCells count="20">
    <mergeCell ref="B1:S1"/>
    <mergeCell ref="A4:B4"/>
    <mergeCell ref="C4:M4"/>
    <mergeCell ref="O4:S4"/>
    <mergeCell ref="F5:J5"/>
    <mergeCell ref="A5:A6"/>
    <mergeCell ref="B5:B6"/>
    <mergeCell ref="C5:C6"/>
    <mergeCell ref="D5:D6"/>
    <mergeCell ref="E5:E6"/>
    <mergeCell ref="K5:K6"/>
    <mergeCell ref="L5:L6"/>
    <mergeCell ref="M5:M6"/>
    <mergeCell ref="N5:N6"/>
    <mergeCell ref="O5:O6"/>
    <mergeCell ref="P5:P6"/>
    <mergeCell ref="Q5:Q6"/>
    <mergeCell ref="R5:R6"/>
    <mergeCell ref="S5:S6"/>
    <mergeCell ref="A2:S3"/>
  </mergeCells>
  <dataValidations count="3">
    <dataValidation type="list" allowBlank="1" showInputMessage="1" showErrorMessage="1" sqref="P7:P31">
      <formula1>"在用,已处置,已覆盖,已消耗,其他"</formula1>
    </dataValidation>
    <dataValidation type="list" allowBlank="1" showInputMessage="1" showErrorMessage="1" sqref="Q7:Q31">
      <formula1>"固定资产,生物类资产,其他"</formula1>
    </dataValidation>
    <dataValidation type="list" allowBlank="1" showInputMessage="1" showErrorMessage="1" sqref="R7:R31">
      <formula1>"工具器具,机器设备,建筑物,林果（苗木）,水产,牲畜（禽）,通信设备,饮水工程设施,住房,农业基础设施（包括种养大棚）,其他"</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72"/>
  <sheetViews>
    <sheetView zoomScale="80" zoomScaleNormal="80" workbookViewId="0">
      <selection activeCell="C12" sqref="C12"/>
    </sheetView>
  </sheetViews>
  <sheetFormatPr defaultColWidth="9" defaultRowHeight="13.5"/>
  <cols>
    <col min="1" max="2" width="9" style="64"/>
    <col min="3" max="3" width="54.875" style="64" customWidth="1"/>
    <col min="4" max="5" width="9" style="64" customWidth="1"/>
    <col min="6" max="8" width="11.5" style="64" customWidth="1"/>
    <col min="9" max="9" width="13.375" style="64" customWidth="1"/>
    <col min="10" max="10" width="14.875" style="64" customWidth="1"/>
    <col min="11" max="11" width="9" style="64" customWidth="1"/>
    <col min="12" max="12" width="14.3" style="64" customWidth="1"/>
    <col min="13" max="13" width="21.125" style="65" customWidth="1"/>
    <col min="14" max="14" width="11.375" style="64" customWidth="1"/>
    <col min="15" max="15" width="25.5" style="64" customWidth="1"/>
    <col min="16" max="16" width="19.25" style="64" customWidth="1"/>
    <col min="17" max="17" width="16.125" style="64" customWidth="1"/>
    <col min="18" max="18" width="11.875" style="64" customWidth="1"/>
    <col min="19" max="19" width="9" style="64"/>
    <col min="20" max="20" width="12.875" style="64" customWidth="1"/>
    <col min="21" max="21" width="34.25" style="65" customWidth="1"/>
    <col min="22" max="22" width="25.25" style="64" customWidth="1"/>
    <col min="23" max="23" width="28.375" style="64" customWidth="1"/>
    <col min="24" max="24" width="19.25" style="64" customWidth="1"/>
    <col min="25" max="25" width="23.5" style="64" customWidth="1"/>
    <col min="26" max="26" width="24.5" style="64" customWidth="1"/>
    <col min="27" max="27" width="23.75" style="64" customWidth="1"/>
    <col min="28" max="28" width="31.25" style="64" customWidth="1"/>
    <col min="29" max="29" width="24.375" style="64" customWidth="1"/>
    <col min="30" max="16384" width="9" style="64"/>
  </cols>
  <sheetData>
    <row r="1" ht="27" customHeight="1" spans="1:29">
      <c r="A1" s="66" t="s">
        <v>127</v>
      </c>
      <c r="B1" s="67"/>
      <c r="C1" s="67"/>
      <c r="D1" s="67"/>
      <c r="E1" s="67"/>
      <c r="F1" s="67"/>
      <c r="G1" s="67"/>
      <c r="H1" s="67"/>
      <c r="I1" s="67"/>
      <c r="J1" s="67"/>
      <c r="K1" s="67"/>
      <c r="L1" s="67"/>
      <c r="M1" s="78"/>
      <c r="N1" s="67"/>
      <c r="O1" s="67"/>
      <c r="P1" s="67"/>
      <c r="Q1" s="67"/>
      <c r="R1" s="67"/>
      <c r="S1" s="67"/>
      <c r="T1" s="67"/>
      <c r="U1" s="78"/>
      <c r="V1" s="67"/>
      <c r="W1" s="67"/>
      <c r="X1" s="67"/>
      <c r="Y1" s="67"/>
      <c r="Z1" s="67"/>
      <c r="AA1" s="67"/>
      <c r="AB1" s="67"/>
      <c r="AC1" s="67"/>
    </row>
    <row r="2" ht="58" customHeight="1" spans="1:29">
      <c r="A2" s="68" t="s">
        <v>128</v>
      </c>
      <c r="B2" s="69"/>
      <c r="C2" s="69"/>
      <c r="D2" s="69"/>
      <c r="E2" s="69"/>
      <c r="F2" s="69"/>
      <c r="G2" s="69"/>
      <c r="H2" s="69"/>
      <c r="I2" s="69"/>
      <c r="J2" s="69"/>
      <c r="K2" s="69"/>
      <c r="L2" s="69"/>
      <c r="M2" s="68"/>
      <c r="N2" s="69"/>
      <c r="O2" s="69"/>
      <c r="P2" s="69"/>
      <c r="Q2" s="69"/>
      <c r="R2" s="69"/>
      <c r="S2" s="69"/>
      <c r="T2" s="69"/>
      <c r="U2" s="68"/>
      <c r="V2" s="69"/>
      <c r="W2" s="69"/>
      <c r="X2" s="69"/>
      <c r="Y2" s="69"/>
      <c r="Z2" s="69"/>
      <c r="AA2" s="69"/>
      <c r="AB2" s="69"/>
      <c r="AC2" s="69"/>
    </row>
    <row r="3" spans="1:29">
      <c r="A3" s="70" t="s">
        <v>129</v>
      </c>
      <c r="B3" s="70"/>
      <c r="C3" s="67"/>
      <c r="D3" s="67"/>
      <c r="E3" s="67"/>
      <c r="F3" s="67"/>
      <c r="G3" s="67"/>
      <c r="H3" s="67"/>
      <c r="I3" s="67"/>
      <c r="J3" s="67"/>
      <c r="K3" s="67"/>
      <c r="L3" s="67"/>
      <c r="M3" s="78"/>
      <c r="N3" s="67"/>
      <c r="O3" s="67"/>
      <c r="P3" s="67"/>
      <c r="Q3" s="67"/>
      <c r="R3" s="70" t="s">
        <v>3</v>
      </c>
      <c r="S3" s="70"/>
      <c r="T3" s="67"/>
      <c r="U3" s="78"/>
      <c r="V3" s="67"/>
      <c r="W3" s="67"/>
      <c r="X3" s="67"/>
      <c r="Y3" s="67"/>
      <c r="Z3" s="70" t="s">
        <v>130</v>
      </c>
      <c r="AA3" s="70"/>
      <c r="AB3" s="67"/>
      <c r="AC3" s="67"/>
    </row>
    <row r="4" spans="1:29">
      <c r="A4" s="70"/>
      <c r="B4" s="70"/>
      <c r="C4" s="67"/>
      <c r="D4" s="67"/>
      <c r="E4" s="67"/>
      <c r="F4" s="67"/>
      <c r="G4" s="67"/>
      <c r="H4" s="67"/>
      <c r="I4" s="67"/>
      <c r="J4" s="67"/>
      <c r="K4" s="67"/>
      <c r="L4" s="67"/>
      <c r="M4" s="78"/>
      <c r="N4" s="67"/>
      <c r="O4" s="67"/>
      <c r="P4" s="67"/>
      <c r="Q4" s="67"/>
      <c r="R4" s="70"/>
      <c r="S4" s="70"/>
      <c r="T4" s="67"/>
      <c r="U4" s="78"/>
      <c r="V4" s="67"/>
      <c r="W4" s="67"/>
      <c r="X4" s="67"/>
      <c r="Y4" s="67"/>
      <c r="Z4" s="70"/>
      <c r="AA4" s="70"/>
      <c r="AB4" s="67"/>
      <c r="AC4" s="67"/>
    </row>
    <row r="5" ht="29" customHeight="1" spans="1:29">
      <c r="A5" s="71" t="s">
        <v>4</v>
      </c>
      <c r="B5" s="71" t="s">
        <v>5</v>
      </c>
      <c r="C5" s="72" t="s">
        <v>6</v>
      </c>
      <c r="D5" s="73" t="s">
        <v>7</v>
      </c>
      <c r="E5" s="74"/>
      <c r="F5" s="75" t="s">
        <v>8</v>
      </c>
      <c r="G5" s="73" t="s">
        <v>9</v>
      </c>
      <c r="H5" s="76"/>
      <c r="I5" s="76"/>
      <c r="J5" s="76"/>
      <c r="K5" s="76"/>
      <c r="L5" s="74"/>
      <c r="M5" s="79" t="s">
        <v>10</v>
      </c>
      <c r="N5" s="72" t="s">
        <v>11</v>
      </c>
      <c r="O5" s="72" t="s">
        <v>12</v>
      </c>
      <c r="P5" s="72" t="s">
        <v>13</v>
      </c>
      <c r="Q5" s="72" t="s">
        <v>14</v>
      </c>
      <c r="R5" s="72" t="s">
        <v>15</v>
      </c>
      <c r="S5" s="72" t="s">
        <v>131</v>
      </c>
      <c r="T5" s="72" t="s">
        <v>16</v>
      </c>
      <c r="U5" s="79" t="s">
        <v>17</v>
      </c>
      <c r="V5" s="72" t="s">
        <v>132</v>
      </c>
      <c r="W5" s="72" t="s">
        <v>133</v>
      </c>
      <c r="X5" s="72" t="s">
        <v>134</v>
      </c>
      <c r="Y5" s="72" t="s">
        <v>135</v>
      </c>
      <c r="Z5" s="72" t="s">
        <v>136</v>
      </c>
      <c r="AA5" s="72" t="s">
        <v>137</v>
      </c>
      <c r="AB5" s="72" t="s">
        <v>138</v>
      </c>
      <c r="AC5" s="72" t="s">
        <v>18</v>
      </c>
    </row>
    <row r="6" spans="1:29">
      <c r="A6" s="71"/>
      <c r="B6" s="71"/>
      <c r="C6" s="77"/>
      <c r="D6" s="71" t="s">
        <v>139</v>
      </c>
      <c r="E6" s="71" t="s">
        <v>140</v>
      </c>
      <c r="F6" s="71"/>
      <c r="G6" s="71" t="s">
        <v>19</v>
      </c>
      <c r="H6" s="71" t="s">
        <v>20</v>
      </c>
      <c r="I6" s="71" t="s">
        <v>21</v>
      </c>
      <c r="J6" s="71" t="s">
        <v>22</v>
      </c>
      <c r="K6" s="71" t="s">
        <v>141</v>
      </c>
      <c r="L6" s="71" t="s">
        <v>23</v>
      </c>
      <c r="M6" s="80"/>
      <c r="N6" s="77"/>
      <c r="O6" s="77"/>
      <c r="P6" s="77"/>
      <c r="Q6" s="77"/>
      <c r="R6" s="77"/>
      <c r="S6" s="77"/>
      <c r="T6" s="77"/>
      <c r="U6" s="80"/>
      <c r="V6" s="77"/>
      <c r="W6" s="77"/>
      <c r="X6" s="77"/>
      <c r="Y6" s="77"/>
      <c r="Z6" s="77"/>
      <c r="AA6" s="77"/>
      <c r="AB6" s="77"/>
      <c r="AC6" s="77"/>
    </row>
    <row r="7" s="63" customFormat="1" ht="29" customHeight="1" spans="1:29">
      <c r="A7" s="48">
        <v>1</v>
      </c>
      <c r="B7" s="48" t="s">
        <v>24</v>
      </c>
      <c r="C7" s="48" t="s">
        <v>142</v>
      </c>
      <c r="D7" s="48" t="s">
        <v>143</v>
      </c>
      <c r="E7" s="48" t="s">
        <v>144</v>
      </c>
      <c r="F7" s="48">
        <v>26.496</v>
      </c>
      <c r="G7" s="48">
        <v>26</v>
      </c>
      <c r="H7" s="48"/>
      <c r="I7" s="48"/>
      <c r="J7" s="48"/>
      <c r="K7" s="48">
        <v>0.27</v>
      </c>
      <c r="L7" s="48">
        <v>0.226</v>
      </c>
      <c r="M7" s="13" t="s">
        <v>145</v>
      </c>
      <c r="N7" s="16">
        <v>2025</v>
      </c>
      <c r="O7" s="48" t="s">
        <v>146</v>
      </c>
      <c r="P7" s="48">
        <v>819</v>
      </c>
      <c r="Q7" s="48" t="s">
        <v>147</v>
      </c>
      <c r="R7" s="48" t="s">
        <v>39</v>
      </c>
      <c r="S7" s="48" t="s">
        <v>148</v>
      </c>
      <c r="T7" s="48" t="s">
        <v>149</v>
      </c>
      <c r="U7" s="13" t="s">
        <v>150</v>
      </c>
      <c r="V7" s="48" t="str">
        <f>D7&amp;E7</f>
        <v>永乐镇毛潭村</v>
      </c>
      <c r="W7" s="48">
        <v>26.496</v>
      </c>
      <c r="X7" s="56">
        <v>1</v>
      </c>
      <c r="Y7" s="48" t="s">
        <v>151</v>
      </c>
      <c r="Z7" s="48" t="s">
        <v>152</v>
      </c>
      <c r="AA7" s="48" t="s">
        <v>152</v>
      </c>
      <c r="AB7" s="48" t="s">
        <v>153</v>
      </c>
      <c r="AC7" s="48"/>
    </row>
    <row r="8" s="63" customFormat="1" ht="29" customHeight="1" spans="1:29">
      <c r="A8" s="48">
        <v>2</v>
      </c>
      <c r="B8" s="48" t="s">
        <v>24</v>
      </c>
      <c r="C8" s="48" t="s">
        <v>154</v>
      </c>
      <c r="D8" s="48" t="s">
        <v>143</v>
      </c>
      <c r="E8" s="48" t="s">
        <v>155</v>
      </c>
      <c r="F8" s="48">
        <v>10.252</v>
      </c>
      <c r="G8" s="48">
        <v>10</v>
      </c>
      <c r="H8" s="48"/>
      <c r="I8" s="48"/>
      <c r="J8" s="48"/>
      <c r="K8" s="48">
        <v>0.132</v>
      </c>
      <c r="L8" s="48">
        <v>0.12</v>
      </c>
      <c r="M8" s="13" t="s">
        <v>145</v>
      </c>
      <c r="N8" s="16">
        <v>2025</v>
      </c>
      <c r="O8" s="48" t="s">
        <v>156</v>
      </c>
      <c r="P8" s="13" t="s">
        <v>157</v>
      </c>
      <c r="Q8" s="48" t="s">
        <v>158</v>
      </c>
      <c r="R8" s="48" t="s">
        <v>39</v>
      </c>
      <c r="S8" s="48" t="s">
        <v>148</v>
      </c>
      <c r="T8" s="48" t="s">
        <v>149</v>
      </c>
      <c r="U8" s="13" t="s">
        <v>150</v>
      </c>
      <c r="V8" s="48" t="str">
        <f t="shared" ref="V8:V16" si="0">D8&amp;E8</f>
        <v>永乐镇东阳村</v>
      </c>
      <c r="W8" s="48">
        <v>10.252</v>
      </c>
      <c r="X8" s="56">
        <v>1</v>
      </c>
      <c r="Y8" s="48" t="s">
        <v>159</v>
      </c>
      <c r="Z8" s="48" t="s">
        <v>160</v>
      </c>
      <c r="AA8" s="48" t="s">
        <v>160</v>
      </c>
      <c r="AB8" s="48" t="s">
        <v>153</v>
      </c>
      <c r="AC8" s="48"/>
    </row>
    <row r="9" s="63" customFormat="1" ht="29" customHeight="1" spans="1:29">
      <c r="A9" s="48">
        <v>3</v>
      </c>
      <c r="B9" s="48" t="s">
        <v>24</v>
      </c>
      <c r="C9" s="48" t="s">
        <v>161</v>
      </c>
      <c r="D9" s="48" t="s">
        <v>143</v>
      </c>
      <c r="E9" s="48" t="s">
        <v>162</v>
      </c>
      <c r="F9" s="48">
        <v>19.428</v>
      </c>
      <c r="G9" s="48">
        <v>19</v>
      </c>
      <c r="H9" s="48"/>
      <c r="I9" s="48"/>
      <c r="J9" s="48"/>
      <c r="K9" s="48">
        <v>0.24</v>
      </c>
      <c r="L9" s="48">
        <v>0.188</v>
      </c>
      <c r="M9" s="13" t="s">
        <v>145</v>
      </c>
      <c r="N9" s="16">
        <v>2025</v>
      </c>
      <c r="O9" s="48" t="s">
        <v>146</v>
      </c>
      <c r="P9" s="48">
        <v>680</v>
      </c>
      <c r="Q9" s="48" t="s">
        <v>147</v>
      </c>
      <c r="R9" s="48" t="s">
        <v>39</v>
      </c>
      <c r="S9" s="48" t="s">
        <v>148</v>
      </c>
      <c r="T9" s="48" t="s">
        <v>149</v>
      </c>
      <c r="U9" s="13" t="s">
        <v>150</v>
      </c>
      <c r="V9" s="48" t="str">
        <f t="shared" si="0"/>
        <v>永乐镇洛西村</v>
      </c>
      <c r="W9" s="48">
        <v>19.428</v>
      </c>
      <c r="X9" s="56">
        <v>1</v>
      </c>
      <c r="Y9" s="48" t="s">
        <v>163</v>
      </c>
      <c r="Z9" s="48" t="s">
        <v>164</v>
      </c>
      <c r="AA9" s="48" t="s">
        <v>164</v>
      </c>
      <c r="AB9" s="48" t="s">
        <v>153</v>
      </c>
      <c r="AC9" s="48"/>
    </row>
    <row r="10" s="63" customFormat="1" ht="29" customHeight="1" spans="1:29">
      <c r="A10" s="48">
        <v>4</v>
      </c>
      <c r="B10" s="48" t="s">
        <v>24</v>
      </c>
      <c r="C10" s="48" t="s">
        <v>165</v>
      </c>
      <c r="D10" s="48" t="s">
        <v>143</v>
      </c>
      <c r="E10" s="48" t="s">
        <v>155</v>
      </c>
      <c r="F10" s="48">
        <v>16.1825</v>
      </c>
      <c r="G10" s="48">
        <v>15</v>
      </c>
      <c r="H10" s="48"/>
      <c r="I10" s="48"/>
      <c r="J10" s="48"/>
      <c r="K10" s="48">
        <v>0.6405</v>
      </c>
      <c r="L10" s="48">
        <v>0.542</v>
      </c>
      <c r="M10" s="13" t="s">
        <v>145</v>
      </c>
      <c r="N10" s="16">
        <v>2025</v>
      </c>
      <c r="O10" s="48" t="s">
        <v>166</v>
      </c>
      <c r="P10" s="48" t="s">
        <v>167</v>
      </c>
      <c r="Q10" s="48" t="s">
        <v>168</v>
      </c>
      <c r="R10" s="48" t="s">
        <v>39</v>
      </c>
      <c r="S10" s="48" t="s">
        <v>148</v>
      </c>
      <c r="T10" s="48" t="s">
        <v>149</v>
      </c>
      <c r="U10" s="13" t="s">
        <v>150</v>
      </c>
      <c r="V10" s="48" t="str">
        <f t="shared" si="0"/>
        <v>永乐镇东阳村</v>
      </c>
      <c r="W10" s="48">
        <v>16.1825</v>
      </c>
      <c r="X10" s="56">
        <v>1</v>
      </c>
      <c r="Y10" s="48" t="s">
        <v>159</v>
      </c>
      <c r="Z10" s="48" t="s">
        <v>160</v>
      </c>
      <c r="AA10" s="48" t="s">
        <v>160</v>
      </c>
      <c r="AB10" s="48" t="s">
        <v>153</v>
      </c>
      <c r="AC10" s="48"/>
    </row>
    <row r="11" s="63" customFormat="1" ht="29" customHeight="1" spans="1:29">
      <c r="A11" s="48">
        <v>5</v>
      </c>
      <c r="B11" s="48" t="s">
        <v>24</v>
      </c>
      <c r="C11" s="48" t="s">
        <v>169</v>
      </c>
      <c r="D11" s="48" t="s">
        <v>170</v>
      </c>
      <c r="E11" s="48" t="s">
        <v>171</v>
      </c>
      <c r="F11" s="48">
        <v>24.7895</v>
      </c>
      <c r="G11" s="48">
        <v>24</v>
      </c>
      <c r="H11" s="48"/>
      <c r="I11" s="48"/>
      <c r="J11" s="48"/>
      <c r="K11" s="48">
        <v>0.4395</v>
      </c>
      <c r="L11" s="48">
        <v>0.35</v>
      </c>
      <c r="M11" s="13" t="s">
        <v>172</v>
      </c>
      <c r="N11" s="16">
        <v>2025</v>
      </c>
      <c r="O11" s="48" t="s">
        <v>173</v>
      </c>
      <c r="P11" s="48">
        <v>1300</v>
      </c>
      <c r="Q11" s="48" t="s">
        <v>147</v>
      </c>
      <c r="R11" s="48" t="s">
        <v>39</v>
      </c>
      <c r="S11" s="48" t="s">
        <v>148</v>
      </c>
      <c r="T11" s="48" t="s">
        <v>149</v>
      </c>
      <c r="U11" s="13" t="s">
        <v>174</v>
      </c>
      <c r="V11" s="48" t="str">
        <f t="shared" si="0"/>
        <v>香粉乡古都村</v>
      </c>
      <c r="W11" s="48">
        <v>24.7895</v>
      </c>
      <c r="X11" s="56">
        <v>1</v>
      </c>
      <c r="Y11" s="48" t="s">
        <v>175</v>
      </c>
      <c r="Z11" s="48" t="s">
        <v>176</v>
      </c>
      <c r="AA11" s="48" t="s">
        <v>176</v>
      </c>
      <c r="AB11" s="48" t="s">
        <v>153</v>
      </c>
      <c r="AC11" s="48"/>
    </row>
    <row r="12" s="63" customFormat="1" ht="29" customHeight="1" spans="1:29">
      <c r="A12" s="48">
        <v>6</v>
      </c>
      <c r="B12" s="48" t="s">
        <v>24</v>
      </c>
      <c r="C12" s="48" t="s">
        <v>177</v>
      </c>
      <c r="D12" s="48" t="s">
        <v>170</v>
      </c>
      <c r="E12" s="48" t="s">
        <v>178</v>
      </c>
      <c r="F12" s="48">
        <v>18.449</v>
      </c>
      <c r="G12" s="48">
        <v>17</v>
      </c>
      <c r="H12" s="48"/>
      <c r="I12" s="48"/>
      <c r="J12" s="48"/>
      <c r="K12" s="48">
        <v>0.819</v>
      </c>
      <c r="L12" s="48">
        <v>0.63</v>
      </c>
      <c r="M12" s="13" t="s">
        <v>172</v>
      </c>
      <c r="N12" s="16">
        <v>2025</v>
      </c>
      <c r="O12" s="48" t="s">
        <v>173</v>
      </c>
      <c r="P12" s="48">
        <v>850</v>
      </c>
      <c r="Q12" s="48" t="s">
        <v>147</v>
      </c>
      <c r="R12" s="48" t="s">
        <v>39</v>
      </c>
      <c r="S12" s="48" t="s">
        <v>148</v>
      </c>
      <c r="T12" s="48" t="s">
        <v>149</v>
      </c>
      <c r="U12" s="13" t="s">
        <v>174</v>
      </c>
      <c r="V12" s="48" t="str">
        <f t="shared" si="0"/>
        <v>香粉乡金兰村</v>
      </c>
      <c r="W12" s="48">
        <v>18.449</v>
      </c>
      <c r="X12" s="56">
        <v>1</v>
      </c>
      <c r="Y12" s="48" t="s">
        <v>179</v>
      </c>
      <c r="Z12" s="48" t="s">
        <v>180</v>
      </c>
      <c r="AA12" s="48" t="s">
        <v>180</v>
      </c>
      <c r="AB12" s="48" t="s">
        <v>153</v>
      </c>
      <c r="AC12" s="48"/>
    </row>
    <row r="13" s="63" customFormat="1" ht="29" customHeight="1" spans="1:29">
      <c r="A13" s="48">
        <v>7</v>
      </c>
      <c r="B13" s="48" t="s">
        <v>24</v>
      </c>
      <c r="C13" s="48" t="s">
        <v>181</v>
      </c>
      <c r="D13" s="48" t="s">
        <v>170</v>
      </c>
      <c r="E13" s="48" t="s">
        <v>178</v>
      </c>
      <c r="F13" s="48">
        <v>14.449</v>
      </c>
      <c r="G13" s="48">
        <v>13</v>
      </c>
      <c r="H13" s="48"/>
      <c r="I13" s="48"/>
      <c r="J13" s="48"/>
      <c r="K13" s="48">
        <v>0.819</v>
      </c>
      <c r="L13" s="48">
        <v>0.63</v>
      </c>
      <c r="M13" s="13" t="s">
        <v>172</v>
      </c>
      <c r="N13" s="16">
        <v>2025</v>
      </c>
      <c r="O13" s="48" t="s">
        <v>182</v>
      </c>
      <c r="P13" s="48">
        <v>169</v>
      </c>
      <c r="Q13" s="48" t="s">
        <v>183</v>
      </c>
      <c r="R13" s="48" t="s">
        <v>39</v>
      </c>
      <c r="S13" s="48" t="s">
        <v>148</v>
      </c>
      <c r="T13" s="48" t="s">
        <v>149</v>
      </c>
      <c r="U13" s="13" t="s">
        <v>184</v>
      </c>
      <c r="V13" s="48" t="str">
        <f t="shared" si="0"/>
        <v>香粉乡金兰村</v>
      </c>
      <c r="W13" s="48">
        <v>14.449</v>
      </c>
      <c r="X13" s="56">
        <v>1</v>
      </c>
      <c r="Y13" s="48" t="s">
        <v>179</v>
      </c>
      <c r="Z13" s="48" t="s">
        <v>180</v>
      </c>
      <c r="AA13" s="48" t="s">
        <v>180</v>
      </c>
      <c r="AB13" s="48" t="s">
        <v>153</v>
      </c>
      <c r="AC13" s="48"/>
    </row>
    <row r="14" s="63" customFormat="1" ht="29" customHeight="1" spans="1:29">
      <c r="A14" s="48">
        <v>8</v>
      </c>
      <c r="B14" s="48" t="s">
        <v>24</v>
      </c>
      <c r="C14" s="48" t="s">
        <v>185</v>
      </c>
      <c r="D14" s="48" t="s">
        <v>170</v>
      </c>
      <c r="E14" s="48" t="s">
        <v>186</v>
      </c>
      <c r="F14" s="48">
        <v>19.4015</v>
      </c>
      <c r="G14" s="48">
        <v>19</v>
      </c>
      <c r="H14" s="48"/>
      <c r="I14" s="48"/>
      <c r="J14" s="48"/>
      <c r="K14" s="48">
        <v>0.2235</v>
      </c>
      <c r="L14" s="48">
        <v>0.178</v>
      </c>
      <c r="M14" s="13" t="s">
        <v>172</v>
      </c>
      <c r="N14" s="16">
        <v>2025</v>
      </c>
      <c r="O14" s="48" t="s">
        <v>173</v>
      </c>
      <c r="P14" s="48">
        <v>1000</v>
      </c>
      <c r="Q14" s="48" t="s">
        <v>147</v>
      </c>
      <c r="R14" s="48" t="s">
        <v>39</v>
      </c>
      <c r="S14" s="48" t="s">
        <v>148</v>
      </c>
      <c r="T14" s="48" t="s">
        <v>149</v>
      </c>
      <c r="U14" s="13" t="s">
        <v>174</v>
      </c>
      <c r="V14" s="48" t="str">
        <f t="shared" si="0"/>
        <v>香粉乡九都村</v>
      </c>
      <c r="W14" s="48">
        <v>19.4015</v>
      </c>
      <c r="X14" s="56">
        <v>1</v>
      </c>
      <c r="Y14" s="48" t="s">
        <v>187</v>
      </c>
      <c r="Z14" s="48" t="s">
        <v>188</v>
      </c>
      <c r="AA14" s="48" t="s">
        <v>188</v>
      </c>
      <c r="AB14" s="48" t="s">
        <v>153</v>
      </c>
      <c r="AC14" s="48"/>
    </row>
    <row r="15" s="63" customFormat="1" ht="29" customHeight="1" spans="1:29">
      <c r="A15" s="48">
        <v>9</v>
      </c>
      <c r="B15" s="48" t="s">
        <v>24</v>
      </c>
      <c r="C15" s="48" t="s">
        <v>189</v>
      </c>
      <c r="D15" s="48" t="s">
        <v>190</v>
      </c>
      <c r="E15" s="48" t="s">
        <v>191</v>
      </c>
      <c r="F15" s="48">
        <v>27.2875</v>
      </c>
      <c r="G15" s="48">
        <v>27</v>
      </c>
      <c r="H15" s="48"/>
      <c r="I15" s="48"/>
      <c r="J15" s="48"/>
      <c r="K15" s="48">
        <v>0.1515</v>
      </c>
      <c r="L15" s="48">
        <v>0.136</v>
      </c>
      <c r="M15" s="13" t="s">
        <v>192</v>
      </c>
      <c r="N15" s="16">
        <v>2025</v>
      </c>
      <c r="O15" s="48" t="s">
        <v>193</v>
      </c>
      <c r="P15" s="48">
        <v>1100</v>
      </c>
      <c r="Q15" s="48" t="s">
        <v>147</v>
      </c>
      <c r="R15" s="48" t="s">
        <v>39</v>
      </c>
      <c r="S15" s="48" t="s">
        <v>148</v>
      </c>
      <c r="T15" s="48" t="s">
        <v>149</v>
      </c>
      <c r="U15" s="13" t="s">
        <v>31</v>
      </c>
      <c r="V15" s="48" t="str">
        <f t="shared" si="0"/>
        <v>同练乡英洞村</v>
      </c>
      <c r="W15" s="48">
        <v>27.2875</v>
      </c>
      <c r="X15" s="56">
        <v>1</v>
      </c>
      <c r="Y15" s="48" t="s">
        <v>194</v>
      </c>
      <c r="Z15" s="48" t="s">
        <v>195</v>
      </c>
      <c r="AA15" s="48" t="s">
        <v>195</v>
      </c>
      <c r="AB15" s="48" t="s">
        <v>153</v>
      </c>
      <c r="AC15" s="48"/>
    </row>
    <row r="16" s="63" customFormat="1" ht="29" customHeight="1" spans="1:29">
      <c r="A16" s="48">
        <v>10</v>
      </c>
      <c r="B16" s="48" t="s">
        <v>24</v>
      </c>
      <c r="C16" s="48" t="s">
        <v>196</v>
      </c>
      <c r="D16" s="48" t="s">
        <v>190</v>
      </c>
      <c r="E16" s="48" t="s">
        <v>197</v>
      </c>
      <c r="F16" s="48">
        <v>25.198</v>
      </c>
      <c r="G16" s="48">
        <v>25</v>
      </c>
      <c r="H16" s="48"/>
      <c r="I16" s="48"/>
      <c r="J16" s="48"/>
      <c r="K16" s="48">
        <v>0.108</v>
      </c>
      <c r="L16" s="48">
        <v>0.09</v>
      </c>
      <c r="M16" s="13" t="s">
        <v>192</v>
      </c>
      <c r="N16" s="16">
        <v>2025</v>
      </c>
      <c r="O16" s="48" t="s">
        <v>146</v>
      </c>
      <c r="P16" s="48">
        <v>1835</v>
      </c>
      <c r="Q16" s="48" t="s">
        <v>147</v>
      </c>
      <c r="R16" s="48" t="s">
        <v>39</v>
      </c>
      <c r="S16" s="48" t="s">
        <v>148</v>
      </c>
      <c r="T16" s="48" t="s">
        <v>149</v>
      </c>
      <c r="U16" s="13" t="s">
        <v>150</v>
      </c>
      <c r="V16" s="48" t="str">
        <f t="shared" si="0"/>
        <v>同练乡大坪村</v>
      </c>
      <c r="W16" s="48">
        <v>25.198</v>
      </c>
      <c r="X16" s="56">
        <v>1</v>
      </c>
      <c r="Y16" s="48" t="s">
        <v>198</v>
      </c>
      <c r="Z16" s="48" t="s">
        <v>199</v>
      </c>
      <c r="AA16" s="48" t="s">
        <v>199</v>
      </c>
      <c r="AB16" s="48" t="s">
        <v>153</v>
      </c>
      <c r="AC16" s="48"/>
    </row>
    <row r="17" s="63" customFormat="1" ht="29" customHeight="1" spans="1:29">
      <c r="A17" s="48">
        <v>11</v>
      </c>
      <c r="B17" s="48" t="s">
        <v>24</v>
      </c>
      <c r="C17" s="48" t="s">
        <v>200</v>
      </c>
      <c r="D17" s="48" t="s">
        <v>201</v>
      </c>
      <c r="E17" s="48" t="s">
        <v>202</v>
      </c>
      <c r="F17" s="48">
        <v>28.466</v>
      </c>
      <c r="G17" s="48">
        <v>28</v>
      </c>
      <c r="H17" s="48"/>
      <c r="I17" s="48"/>
      <c r="J17" s="48"/>
      <c r="K17" s="48">
        <v>0.282</v>
      </c>
      <c r="L17" s="48">
        <v>0.184</v>
      </c>
      <c r="M17" s="13" t="s">
        <v>203</v>
      </c>
      <c r="N17" s="16">
        <v>2025</v>
      </c>
      <c r="O17" s="48" t="s">
        <v>204</v>
      </c>
      <c r="P17" s="48" t="s">
        <v>205</v>
      </c>
      <c r="Q17" s="48" t="s">
        <v>206</v>
      </c>
      <c r="R17" s="48" t="s">
        <v>39</v>
      </c>
      <c r="S17" s="48" t="s">
        <v>148</v>
      </c>
      <c r="T17" s="48" t="s">
        <v>149</v>
      </c>
      <c r="U17" s="13" t="s">
        <v>184</v>
      </c>
      <c r="V17" s="48" t="str">
        <f t="shared" ref="V17:V80" si="1">D17&amp;E17</f>
        <v>四荣乡永靖村</v>
      </c>
      <c r="W17" s="48">
        <v>28.466</v>
      </c>
      <c r="X17" s="56">
        <v>1</v>
      </c>
      <c r="Y17" s="48" t="s">
        <v>207</v>
      </c>
      <c r="Z17" s="48" t="s">
        <v>208</v>
      </c>
      <c r="AA17" s="48" t="s">
        <v>208</v>
      </c>
      <c r="AB17" s="48" t="s">
        <v>153</v>
      </c>
      <c r="AC17" s="48"/>
    </row>
    <row r="18" s="63" customFormat="1" ht="29" customHeight="1" spans="1:29">
      <c r="A18" s="48">
        <v>12</v>
      </c>
      <c r="B18" s="48" t="s">
        <v>24</v>
      </c>
      <c r="C18" s="48" t="s">
        <v>209</v>
      </c>
      <c r="D18" s="48" t="s">
        <v>201</v>
      </c>
      <c r="E18" s="48" t="s">
        <v>202</v>
      </c>
      <c r="F18" s="48">
        <v>24.4185</v>
      </c>
      <c r="G18" s="48">
        <v>24</v>
      </c>
      <c r="H18" s="48"/>
      <c r="I18" s="48"/>
      <c r="J18" s="48"/>
      <c r="K18" s="48">
        <v>0.2445</v>
      </c>
      <c r="L18" s="48">
        <v>0.174</v>
      </c>
      <c r="M18" s="13" t="s">
        <v>203</v>
      </c>
      <c r="N18" s="16">
        <v>2025</v>
      </c>
      <c r="O18" s="48" t="s">
        <v>210</v>
      </c>
      <c r="P18" s="48" t="s">
        <v>211</v>
      </c>
      <c r="Q18" s="48" t="s">
        <v>212</v>
      </c>
      <c r="R18" s="48" t="s">
        <v>39</v>
      </c>
      <c r="S18" s="48" t="s">
        <v>148</v>
      </c>
      <c r="T18" s="48" t="s">
        <v>149</v>
      </c>
      <c r="U18" s="13" t="s">
        <v>150</v>
      </c>
      <c r="V18" s="48" t="str">
        <f t="shared" si="1"/>
        <v>四荣乡永靖村</v>
      </c>
      <c r="W18" s="48">
        <v>24.4185</v>
      </c>
      <c r="X18" s="56">
        <v>1</v>
      </c>
      <c r="Y18" s="48" t="s">
        <v>207</v>
      </c>
      <c r="Z18" s="48" t="s">
        <v>208</v>
      </c>
      <c r="AA18" s="48" t="s">
        <v>208</v>
      </c>
      <c r="AB18" s="48" t="s">
        <v>153</v>
      </c>
      <c r="AC18" s="48"/>
    </row>
    <row r="19" s="63" customFormat="1" ht="29" customHeight="1" spans="1:29">
      <c r="A19" s="48">
        <v>13</v>
      </c>
      <c r="B19" s="48" t="s">
        <v>24</v>
      </c>
      <c r="C19" s="48" t="s">
        <v>213</v>
      </c>
      <c r="D19" s="48" t="s">
        <v>201</v>
      </c>
      <c r="E19" s="48" t="s">
        <v>214</v>
      </c>
      <c r="F19" s="48">
        <v>17.554</v>
      </c>
      <c r="G19" s="48">
        <v>16</v>
      </c>
      <c r="H19" s="48"/>
      <c r="I19" s="48"/>
      <c r="J19" s="48"/>
      <c r="K19" s="48">
        <v>0.804</v>
      </c>
      <c r="L19" s="48">
        <v>0.75</v>
      </c>
      <c r="M19" s="13" t="s">
        <v>203</v>
      </c>
      <c r="N19" s="16">
        <v>2025</v>
      </c>
      <c r="O19" s="48" t="s">
        <v>215</v>
      </c>
      <c r="P19" s="48" t="s">
        <v>216</v>
      </c>
      <c r="Q19" s="48" t="s">
        <v>217</v>
      </c>
      <c r="R19" s="48" t="s">
        <v>39</v>
      </c>
      <c r="S19" s="48" t="s">
        <v>148</v>
      </c>
      <c r="T19" s="48" t="s">
        <v>149</v>
      </c>
      <c r="U19" s="13" t="s">
        <v>150</v>
      </c>
      <c r="V19" s="48" t="str">
        <f t="shared" si="1"/>
        <v>四荣乡荣地村</v>
      </c>
      <c r="W19" s="48">
        <v>17.554</v>
      </c>
      <c r="X19" s="56">
        <v>1</v>
      </c>
      <c r="Y19" s="48" t="s">
        <v>218</v>
      </c>
      <c r="Z19" s="48" t="s">
        <v>219</v>
      </c>
      <c r="AA19" s="48" t="s">
        <v>219</v>
      </c>
      <c r="AB19" s="48" t="s">
        <v>153</v>
      </c>
      <c r="AC19" s="48"/>
    </row>
    <row r="20" s="63" customFormat="1" ht="29" customHeight="1" spans="1:29">
      <c r="A20" s="48">
        <v>14</v>
      </c>
      <c r="B20" s="48" t="s">
        <v>24</v>
      </c>
      <c r="C20" s="48" t="s">
        <v>220</v>
      </c>
      <c r="D20" s="48" t="s">
        <v>201</v>
      </c>
      <c r="E20" s="48" t="s">
        <v>221</v>
      </c>
      <c r="F20" s="48">
        <v>27.122</v>
      </c>
      <c r="G20" s="48">
        <v>27</v>
      </c>
      <c r="H20" s="48"/>
      <c r="I20" s="48"/>
      <c r="J20" s="48"/>
      <c r="K20" s="48">
        <v>0.066</v>
      </c>
      <c r="L20" s="48">
        <v>0.056</v>
      </c>
      <c r="M20" s="13" t="s">
        <v>203</v>
      </c>
      <c r="N20" s="16">
        <v>2025</v>
      </c>
      <c r="O20" s="48" t="s">
        <v>222</v>
      </c>
      <c r="P20" s="48" t="s">
        <v>223</v>
      </c>
      <c r="Q20" s="48" t="s">
        <v>224</v>
      </c>
      <c r="R20" s="48" t="s">
        <v>39</v>
      </c>
      <c r="S20" s="48" t="s">
        <v>148</v>
      </c>
      <c r="T20" s="48" t="s">
        <v>149</v>
      </c>
      <c r="U20" s="13" t="s">
        <v>184</v>
      </c>
      <c r="V20" s="48" t="str">
        <f t="shared" si="1"/>
        <v>四荣乡永安村</v>
      </c>
      <c r="W20" s="48">
        <v>27.122</v>
      </c>
      <c r="X20" s="56">
        <v>1</v>
      </c>
      <c r="Y20" s="48" t="s">
        <v>225</v>
      </c>
      <c r="Z20" s="48" t="s">
        <v>226</v>
      </c>
      <c r="AA20" s="48" t="s">
        <v>226</v>
      </c>
      <c r="AB20" s="48" t="s">
        <v>153</v>
      </c>
      <c r="AC20" s="48"/>
    </row>
    <row r="21" s="63" customFormat="1" ht="29" customHeight="1" spans="1:29">
      <c r="A21" s="48">
        <v>15</v>
      </c>
      <c r="B21" s="48" t="s">
        <v>24</v>
      </c>
      <c r="C21" s="48" t="s">
        <v>227</v>
      </c>
      <c r="D21" s="48" t="s">
        <v>228</v>
      </c>
      <c r="E21" s="48" t="s">
        <v>229</v>
      </c>
      <c r="F21" s="48">
        <v>22.5122</v>
      </c>
      <c r="G21" s="48">
        <v>20</v>
      </c>
      <c r="H21" s="48"/>
      <c r="I21" s="48"/>
      <c r="J21" s="48"/>
      <c r="K21" s="48">
        <v>1.1865</v>
      </c>
      <c r="L21" s="48">
        <v>1.326</v>
      </c>
      <c r="M21" s="13" t="s">
        <v>230</v>
      </c>
      <c r="N21" s="16">
        <v>2025</v>
      </c>
      <c r="O21" s="48" t="s">
        <v>231</v>
      </c>
      <c r="P21" s="13" t="s">
        <v>232</v>
      </c>
      <c r="Q21" s="48" t="s">
        <v>233</v>
      </c>
      <c r="R21" s="48" t="s">
        <v>39</v>
      </c>
      <c r="S21" s="48" t="s">
        <v>148</v>
      </c>
      <c r="T21" s="48" t="s">
        <v>149</v>
      </c>
      <c r="U21" s="13" t="s">
        <v>150</v>
      </c>
      <c r="V21" s="48" t="str">
        <f t="shared" si="1"/>
        <v>三防镇乃文村</v>
      </c>
      <c r="W21" s="48">
        <v>22.5122</v>
      </c>
      <c r="X21" s="56">
        <v>1</v>
      </c>
      <c r="Y21" s="48" t="s">
        <v>234</v>
      </c>
      <c r="Z21" s="48" t="s">
        <v>235</v>
      </c>
      <c r="AA21" s="48" t="s">
        <v>235</v>
      </c>
      <c r="AB21" s="48" t="s">
        <v>153</v>
      </c>
      <c r="AC21" s="48"/>
    </row>
    <row r="22" s="63" customFormat="1" ht="29" customHeight="1" spans="1:29">
      <c r="A22" s="48">
        <v>16</v>
      </c>
      <c r="B22" s="48" t="s">
        <v>24</v>
      </c>
      <c r="C22" s="48" t="s">
        <v>236</v>
      </c>
      <c r="D22" s="48" t="s">
        <v>228</v>
      </c>
      <c r="E22" s="48" t="s">
        <v>237</v>
      </c>
      <c r="F22" s="48">
        <v>22.8045</v>
      </c>
      <c r="G22" s="48">
        <v>22</v>
      </c>
      <c r="H22" s="48"/>
      <c r="I22" s="48"/>
      <c r="J22" s="48"/>
      <c r="K22" s="48">
        <v>0.4185</v>
      </c>
      <c r="L22" s="48">
        <v>0.386</v>
      </c>
      <c r="M22" s="13" t="s">
        <v>230</v>
      </c>
      <c r="N22" s="16">
        <v>2025</v>
      </c>
      <c r="O22" s="48" t="s">
        <v>146</v>
      </c>
      <c r="P22" s="48">
        <v>762</v>
      </c>
      <c r="Q22" s="48" t="s">
        <v>147</v>
      </c>
      <c r="R22" s="48" t="s">
        <v>39</v>
      </c>
      <c r="S22" s="48" t="s">
        <v>148</v>
      </c>
      <c r="T22" s="48" t="s">
        <v>149</v>
      </c>
      <c r="U22" s="13" t="s">
        <v>150</v>
      </c>
      <c r="V22" s="48" t="str">
        <f t="shared" si="1"/>
        <v>三防镇拉川村</v>
      </c>
      <c r="W22" s="48">
        <v>22.8045</v>
      </c>
      <c r="X22" s="56">
        <v>1</v>
      </c>
      <c r="Y22" s="48" t="s">
        <v>238</v>
      </c>
      <c r="Z22" s="48" t="s">
        <v>239</v>
      </c>
      <c r="AA22" s="48" t="s">
        <v>239</v>
      </c>
      <c r="AB22" s="48" t="s">
        <v>153</v>
      </c>
      <c r="AC22" s="48"/>
    </row>
    <row r="23" s="63" customFormat="1" ht="29" customHeight="1" spans="1:29">
      <c r="A23" s="48">
        <v>17</v>
      </c>
      <c r="B23" s="48" t="s">
        <v>24</v>
      </c>
      <c r="C23" s="48" t="s">
        <v>240</v>
      </c>
      <c r="D23" s="48" t="s">
        <v>228</v>
      </c>
      <c r="E23" s="48" t="s">
        <v>241</v>
      </c>
      <c r="F23" s="48">
        <v>27.0875</v>
      </c>
      <c r="G23" s="48">
        <v>26</v>
      </c>
      <c r="H23" s="48"/>
      <c r="I23" s="48"/>
      <c r="J23" s="48"/>
      <c r="K23" s="48">
        <v>0.5955</v>
      </c>
      <c r="L23" s="48">
        <v>0.492</v>
      </c>
      <c r="M23" s="13" t="s">
        <v>230</v>
      </c>
      <c r="N23" s="16">
        <v>2025</v>
      </c>
      <c r="O23" s="48" t="s">
        <v>182</v>
      </c>
      <c r="P23" s="48">
        <v>546</v>
      </c>
      <c r="Q23" s="48" t="s">
        <v>183</v>
      </c>
      <c r="R23" s="48" t="s">
        <v>39</v>
      </c>
      <c r="S23" s="48" t="s">
        <v>148</v>
      </c>
      <c r="T23" s="48" t="s">
        <v>149</v>
      </c>
      <c r="U23" s="13" t="s">
        <v>184</v>
      </c>
      <c r="V23" s="48" t="str">
        <f t="shared" si="1"/>
        <v>三防镇兴洞村</v>
      </c>
      <c r="W23" s="48">
        <v>27.0875</v>
      </c>
      <c r="X23" s="56">
        <v>1</v>
      </c>
      <c r="Y23" s="48" t="s">
        <v>242</v>
      </c>
      <c r="Z23" s="48" t="s">
        <v>243</v>
      </c>
      <c r="AA23" s="48" t="s">
        <v>243</v>
      </c>
      <c r="AB23" s="48" t="s">
        <v>153</v>
      </c>
      <c r="AC23" s="48"/>
    </row>
    <row r="24" s="63" customFormat="1" ht="29" customHeight="1" spans="1:29">
      <c r="A24" s="48">
        <v>18</v>
      </c>
      <c r="B24" s="48" t="s">
        <v>24</v>
      </c>
      <c r="C24" s="48" t="s">
        <v>244</v>
      </c>
      <c r="D24" s="48" t="s">
        <v>228</v>
      </c>
      <c r="E24" s="48" t="s">
        <v>229</v>
      </c>
      <c r="F24" s="48">
        <v>19.3925</v>
      </c>
      <c r="G24" s="48">
        <v>19</v>
      </c>
      <c r="H24" s="48"/>
      <c r="I24" s="48"/>
      <c r="J24" s="48"/>
      <c r="K24" s="48">
        <v>0.2025</v>
      </c>
      <c r="L24" s="48">
        <v>0.19</v>
      </c>
      <c r="M24" s="13" t="s">
        <v>230</v>
      </c>
      <c r="N24" s="16">
        <v>2025</v>
      </c>
      <c r="O24" s="48" t="s">
        <v>231</v>
      </c>
      <c r="P24" s="48" t="s">
        <v>245</v>
      </c>
      <c r="Q24" s="48" t="s">
        <v>233</v>
      </c>
      <c r="R24" s="48" t="s">
        <v>39</v>
      </c>
      <c r="S24" s="48" t="s">
        <v>148</v>
      </c>
      <c r="T24" s="48" t="s">
        <v>149</v>
      </c>
      <c r="U24" s="13" t="s">
        <v>150</v>
      </c>
      <c r="V24" s="48" t="str">
        <f t="shared" si="1"/>
        <v>三防镇乃文村</v>
      </c>
      <c r="W24" s="48">
        <v>19.3925</v>
      </c>
      <c r="X24" s="56">
        <v>1</v>
      </c>
      <c r="Y24" s="48" t="s">
        <v>234</v>
      </c>
      <c r="Z24" s="48" t="s">
        <v>235</v>
      </c>
      <c r="AA24" s="48" t="s">
        <v>235</v>
      </c>
      <c r="AB24" s="48" t="s">
        <v>153</v>
      </c>
      <c r="AC24" s="48"/>
    </row>
    <row r="25" s="63" customFormat="1" ht="29" customHeight="1" spans="1:29">
      <c r="A25" s="48">
        <v>19</v>
      </c>
      <c r="B25" s="48" t="s">
        <v>24</v>
      </c>
      <c r="C25" s="48" t="s">
        <v>246</v>
      </c>
      <c r="D25" s="48" t="s">
        <v>247</v>
      </c>
      <c r="E25" s="48" t="s">
        <v>248</v>
      </c>
      <c r="F25" s="48">
        <v>23.7375</v>
      </c>
      <c r="G25" s="48">
        <v>23</v>
      </c>
      <c r="H25" s="48"/>
      <c r="I25" s="48"/>
      <c r="J25" s="48"/>
      <c r="K25" s="48">
        <v>0.4575</v>
      </c>
      <c r="L25" s="48">
        <v>0.28</v>
      </c>
      <c r="M25" s="13" t="s">
        <v>249</v>
      </c>
      <c r="N25" s="16">
        <v>2025</v>
      </c>
      <c r="O25" s="48" t="s">
        <v>146</v>
      </c>
      <c r="P25" s="13">
        <v>826</v>
      </c>
      <c r="Q25" s="48" t="s">
        <v>147</v>
      </c>
      <c r="R25" s="48" t="s">
        <v>39</v>
      </c>
      <c r="S25" s="48" t="s">
        <v>148</v>
      </c>
      <c r="T25" s="48" t="s">
        <v>149</v>
      </c>
      <c r="U25" s="13" t="s">
        <v>150</v>
      </c>
      <c r="V25" s="48" t="str">
        <f t="shared" si="1"/>
        <v>融水镇东良村</v>
      </c>
      <c r="W25" s="48">
        <v>23.7375</v>
      </c>
      <c r="X25" s="56">
        <v>1</v>
      </c>
      <c r="Y25" s="48" t="s">
        <v>250</v>
      </c>
      <c r="Z25" s="48" t="s">
        <v>251</v>
      </c>
      <c r="AA25" s="48" t="s">
        <v>251</v>
      </c>
      <c r="AB25" s="48" t="s">
        <v>153</v>
      </c>
      <c r="AC25" s="48"/>
    </row>
    <row r="26" s="63" customFormat="1" ht="29" customHeight="1" spans="1:29">
      <c r="A26" s="48">
        <v>20</v>
      </c>
      <c r="B26" s="48" t="s">
        <v>24</v>
      </c>
      <c r="C26" s="48" t="s">
        <v>252</v>
      </c>
      <c r="D26" s="48" t="s">
        <v>247</v>
      </c>
      <c r="E26" s="48" t="s">
        <v>248</v>
      </c>
      <c r="F26" s="48">
        <v>27.326</v>
      </c>
      <c r="G26" s="48">
        <v>26</v>
      </c>
      <c r="H26" s="48"/>
      <c r="I26" s="48"/>
      <c r="J26" s="48"/>
      <c r="K26" s="48">
        <v>0.81</v>
      </c>
      <c r="L26" s="48">
        <v>0.516</v>
      </c>
      <c r="M26" s="13" t="s">
        <v>249</v>
      </c>
      <c r="N26" s="16">
        <v>2025</v>
      </c>
      <c r="O26" s="48" t="s">
        <v>146</v>
      </c>
      <c r="P26" s="48">
        <v>1290</v>
      </c>
      <c r="Q26" s="48" t="s">
        <v>147</v>
      </c>
      <c r="R26" s="48" t="s">
        <v>39</v>
      </c>
      <c r="S26" s="48" t="s">
        <v>148</v>
      </c>
      <c r="T26" s="48" t="s">
        <v>149</v>
      </c>
      <c r="U26" s="13" t="s">
        <v>150</v>
      </c>
      <c r="V26" s="48" t="str">
        <f t="shared" si="1"/>
        <v>融水镇东良村</v>
      </c>
      <c r="W26" s="48">
        <v>27.326</v>
      </c>
      <c r="X26" s="56">
        <v>1</v>
      </c>
      <c r="Y26" s="48" t="s">
        <v>250</v>
      </c>
      <c r="Z26" s="48" t="s">
        <v>251</v>
      </c>
      <c r="AA26" s="48" t="s">
        <v>251</v>
      </c>
      <c r="AB26" s="48" t="s">
        <v>153</v>
      </c>
      <c r="AC26" s="48"/>
    </row>
    <row r="27" s="63" customFormat="1" ht="29" customHeight="1" spans="1:29">
      <c r="A27" s="48">
        <v>21</v>
      </c>
      <c r="B27" s="48" t="s">
        <v>24</v>
      </c>
      <c r="C27" s="48" t="s">
        <v>253</v>
      </c>
      <c r="D27" s="48" t="s">
        <v>247</v>
      </c>
      <c r="E27" s="48" t="s">
        <v>254</v>
      </c>
      <c r="F27" s="48">
        <v>22.823</v>
      </c>
      <c r="G27" s="48">
        <v>22</v>
      </c>
      <c r="H27" s="48"/>
      <c r="I27" s="48"/>
      <c r="J27" s="48"/>
      <c r="K27" s="48">
        <v>0.471</v>
      </c>
      <c r="L27" s="48">
        <v>0.352</v>
      </c>
      <c r="M27" s="13" t="s">
        <v>249</v>
      </c>
      <c r="N27" s="16">
        <v>2025</v>
      </c>
      <c r="O27" s="48" t="s">
        <v>146</v>
      </c>
      <c r="P27" s="48">
        <v>489</v>
      </c>
      <c r="Q27" s="48" t="s">
        <v>147</v>
      </c>
      <c r="R27" s="48" t="s">
        <v>39</v>
      </c>
      <c r="S27" s="48" t="s">
        <v>148</v>
      </c>
      <c r="T27" s="48" t="s">
        <v>149</v>
      </c>
      <c r="U27" s="13" t="s">
        <v>150</v>
      </c>
      <c r="V27" s="48" t="str">
        <f t="shared" si="1"/>
        <v>融水镇水东村</v>
      </c>
      <c r="W27" s="48">
        <v>22.823</v>
      </c>
      <c r="X27" s="56">
        <v>1</v>
      </c>
      <c r="Y27" s="48" t="s">
        <v>255</v>
      </c>
      <c r="Z27" s="48" t="s">
        <v>256</v>
      </c>
      <c r="AA27" s="48" t="s">
        <v>256</v>
      </c>
      <c r="AB27" s="48" t="s">
        <v>153</v>
      </c>
      <c r="AC27" s="48"/>
    </row>
    <row r="28" s="63" customFormat="1" ht="29" customHeight="1" spans="1:29">
      <c r="A28" s="48">
        <v>22</v>
      </c>
      <c r="B28" s="48" t="s">
        <v>24</v>
      </c>
      <c r="C28" s="48" t="s">
        <v>257</v>
      </c>
      <c r="D28" s="48" t="s">
        <v>258</v>
      </c>
      <c r="E28" s="48" t="s">
        <v>259</v>
      </c>
      <c r="F28" s="48">
        <v>34.842</v>
      </c>
      <c r="G28" s="48">
        <v>29</v>
      </c>
      <c r="H28" s="48"/>
      <c r="I28" s="48"/>
      <c r="J28" s="48"/>
      <c r="K28" s="48">
        <v>3.246</v>
      </c>
      <c r="L28" s="48">
        <v>2.596</v>
      </c>
      <c r="M28" s="13" t="s">
        <v>260</v>
      </c>
      <c r="N28" s="16">
        <v>2025</v>
      </c>
      <c r="O28" s="48" t="s">
        <v>231</v>
      </c>
      <c r="P28" s="48" t="s">
        <v>261</v>
      </c>
      <c r="Q28" s="48" t="s">
        <v>233</v>
      </c>
      <c r="R28" s="48" t="s">
        <v>39</v>
      </c>
      <c r="S28" s="48" t="s">
        <v>148</v>
      </c>
      <c r="T28" s="48" t="s">
        <v>149</v>
      </c>
      <c r="U28" s="13" t="s">
        <v>150</v>
      </c>
      <c r="V28" s="48" t="str">
        <f t="shared" si="1"/>
        <v>良寨乡归坪村</v>
      </c>
      <c r="W28" s="48">
        <v>34.842</v>
      </c>
      <c r="X28" s="56">
        <v>1</v>
      </c>
      <c r="Y28" s="48" t="s">
        <v>262</v>
      </c>
      <c r="Z28" s="48" t="s">
        <v>263</v>
      </c>
      <c r="AA28" s="48" t="s">
        <v>263</v>
      </c>
      <c r="AB28" s="48" t="s">
        <v>153</v>
      </c>
      <c r="AC28" s="48"/>
    </row>
    <row r="29" s="63" customFormat="1" ht="29" customHeight="1" spans="1:29">
      <c r="A29" s="48">
        <v>23</v>
      </c>
      <c r="B29" s="48" t="s">
        <v>24</v>
      </c>
      <c r="C29" s="48" t="s">
        <v>264</v>
      </c>
      <c r="D29" s="48" t="s">
        <v>258</v>
      </c>
      <c r="E29" s="48" t="s">
        <v>265</v>
      </c>
      <c r="F29" s="48">
        <v>27.167</v>
      </c>
      <c r="G29" s="48">
        <v>27</v>
      </c>
      <c r="H29" s="48"/>
      <c r="I29" s="48"/>
      <c r="J29" s="48"/>
      <c r="K29" s="48">
        <v>0.093</v>
      </c>
      <c r="L29" s="48">
        <v>0.074</v>
      </c>
      <c r="M29" s="13" t="s">
        <v>260</v>
      </c>
      <c r="N29" s="16">
        <v>2025</v>
      </c>
      <c r="O29" s="48" t="s">
        <v>266</v>
      </c>
      <c r="P29" s="48" t="s">
        <v>267</v>
      </c>
      <c r="Q29" s="48" t="s">
        <v>268</v>
      </c>
      <c r="R29" s="48" t="s">
        <v>39</v>
      </c>
      <c r="S29" s="48" t="s">
        <v>148</v>
      </c>
      <c r="T29" s="48" t="s">
        <v>149</v>
      </c>
      <c r="U29" s="13" t="s">
        <v>150</v>
      </c>
      <c r="V29" s="48" t="str">
        <f t="shared" si="1"/>
        <v>良寨乡培洞村</v>
      </c>
      <c r="W29" s="48">
        <v>27.167</v>
      </c>
      <c r="X29" s="56">
        <v>1</v>
      </c>
      <c r="Y29" s="48" t="s">
        <v>269</v>
      </c>
      <c r="Z29" s="48" t="s">
        <v>270</v>
      </c>
      <c r="AA29" s="48" t="s">
        <v>270</v>
      </c>
      <c r="AB29" s="48" t="s">
        <v>153</v>
      </c>
      <c r="AC29" s="48"/>
    </row>
    <row r="30" s="63" customFormat="1" ht="29" customHeight="1" spans="1:29">
      <c r="A30" s="48">
        <v>24</v>
      </c>
      <c r="B30" s="48" t="s">
        <v>24</v>
      </c>
      <c r="C30" s="48" t="s">
        <v>271</v>
      </c>
      <c r="D30" s="48" t="s">
        <v>272</v>
      </c>
      <c r="E30" s="48" t="s">
        <v>273</v>
      </c>
      <c r="F30" s="48">
        <v>28.2375</v>
      </c>
      <c r="G30" s="48">
        <v>28</v>
      </c>
      <c r="H30" s="48"/>
      <c r="I30" s="48"/>
      <c r="J30" s="48"/>
      <c r="K30" s="48">
        <v>0.1275</v>
      </c>
      <c r="L30" s="48">
        <v>0.11</v>
      </c>
      <c r="M30" s="13" t="s">
        <v>274</v>
      </c>
      <c r="N30" s="16">
        <v>2025</v>
      </c>
      <c r="O30" s="13" t="s">
        <v>275</v>
      </c>
      <c r="P30" s="13" t="s">
        <v>276</v>
      </c>
      <c r="Q30" s="13" t="s">
        <v>277</v>
      </c>
      <c r="R30" s="48" t="s">
        <v>39</v>
      </c>
      <c r="S30" s="48" t="s">
        <v>148</v>
      </c>
      <c r="T30" s="48" t="s">
        <v>149</v>
      </c>
      <c r="U30" s="13" t="s">
        <v>150</v>
      </c>
      <c r="V30" s="48" t="str">
        <f t="shared" si="1"/>
        <v>怀宝镇喷沟村</v>
      </c>
      <c r="W30" s="48">
        <v>28.2375</v>
      </c>
      <c r="X30" s="56">
        <v>1</v>
      </c>
      <c r="Y30" s="48" t="s">
        <v>278</v>
      </c>
      <c r="Z30" s="48" t="s">
        <v>279</v>
      </c>
      <c r="AA30" s="48" t="s">
        <v>279</v>
      </c>
      <c r="AB30" s="48" t="s">
        <v>153</v>
      </c>
      <c r="AC30" s="48"/>
    </row>
    <row r="31" s="63" customFormat="1" ht="29" customHeight="1" spans="1:29">
      <c r="A31" s="48">
        <v>25</v>
      </c>
      <c r="B31" s="48" t="s">
        <v>24</v>
      </c>
      <c r="C31" s="48" t="s">
        <v>280</v>
      </c>
      <c r="D31" s="48" t="s">
        <v>281</v>
      </c>
      <c r="E31" s="48" t="s">
        <v>282</v>
      </c>
      <c r="F31" s="48">
        <v>33.088</v>
      </c>
      <c r="G31" s="48">
        <v>28</v>
      </c>
      <c r="H31" s="48"/>
      <c r="I31" s="48"/>
      <c r="J31" s="48"/>
      <c r="K31" s="48">
        <v>3.186</v>
      </c>
      <c r="L31" s="48">
        <v>1.902</v>
      </c>
      <c r="M31" s="13" t="s">
        <v>283</v>
      </c>
      <c r="N31" s="16">
        <v>2025</v>
      </c>
      <c r="O31" s="48" t="s">
        <v>284</v>
      </c>
      <c r="P31" s="48" t="s">
        <v>285</v>
      </c>
      <c r="Q31" s="48" t="s">
        <v>168</v>
      </c>
      <c r="R31" s="48" t="s">
        <v>39</v>
      </c>
      <c r="S31" s="48" t="s">
        <v>148</v>
      </c>
      <c r="T31" s="48" t="s">
        <v>149</v>
      </c>
      <c r="U31" s="13" t="s">
        <v>150</v>
      </c>
      <c r="V31" s="48" t="str">
        <f t="shared" si="1"/>
        <v>红水乡芝东村</v>
      </c>
      <c r="W31" s="48">
        <v>33.088</v>
      </c>
      <c r="X31" s="56">
        <v>1</v>
      </c>
      <c r="Y31" s="48" t="s">
        <v>286</v>
      </c>
      <c r="Z31" s="48" t="s">
        <v>287</v>
      </c>
      <c r="AA31" s="48" t="s">
        <v>287</v>
      </c>
      <c r="AB31" s="48" t="s">
        <v>153</v>
      </c>
      <c r="AC31" s="48"/>
    </row>
    <row r="32" s="63" customFormat="1" ht="29" customHeight="1" spans="1:29">
      <c r="A32" s="48">
        <v>26</v>
      </c>
      <c r="B32" s="48" t="s">
        <v>24</v>
      </c>
      <c r="C32" s="48" t="s">
        <v>288</v>
      </c>
      <c r="D32" s="48" t="s">
        <v>289</v>
      </c>
      <c r="E32" s="48" t="s">
        <v>290</v>
      </c>
      <c r="F32" s="48">
        <v>18.1335</v>
      </c>
      <c r="G32" s="48">
        <v>18</v>
      </c>
      <c r="H32" s="48"/>
      <c r="I32" s="48"/>
      <c r="J32" s="48"/>
      <c r="K32" s="48">
        <v>0.0675</v>
      </c>
      <c r="L32" s="48">
        <v>0.066</v>
      </c>
      <c r="M32" s="13" t="s">
        <v>291</v>
      </c>
      <c r="N32" s="16">
        <v>2025</v>
      </c>
      <c r="O32" s="48" t="s">
        <v>182</v>
      </c>
      <c r="P32" s="48">
        <v>293.08</v>
      </c>
      <c r="Q32" s="48" t="s">
        <v>183</v>
      </c>
      <c r="R32" s="48" t="s">
        <v>39</v>
      </c>
      <c r="S32" s="48" t="s">
        <v>148</v>
      </c>
      <c r="T32" s="48" t="s">
        <v>149</v>
      </c>
      <c r="U32" s="13" t="s">
        <v>184</v>
      </c>
      <c r="V32" s="48" t="str">
        <f t="shared" si="1"/>
        <v>滚贝乡烈洞村</v>
      </c>
      <c r="W32" s="48">
        <v>18.1335</v>
      </c>
      <c r="X32" s="56">
        <v>1</v>
      </c>
      <c r="Y32" s="48" t="s">
        <v>292</v>
      </c>
      <c r="Z32" s="48" t="s">
        <v>293</v>
      </c>
      <c r="AA32" s="48" t="s">
        <v>293</v>
      </c>
      <c r="AB32" s="48" t="s">
        <v>153</v>
      </c>
      <c r="AC32" s="48"/>
    </row>
    <row r="33" s="63" customFormat="1" ht="29" customHeight="1" spans="1:29">
      <c r="A33" s="48">
        <v>27</v>
      </c>
      <c r="B33" s="48" t="s">
        <v>24</v>
      </c>
      <c r="C33" s="48" t="s">
        <v>294</v>
      </c>
      <c r="D33" s="48" t="s">
        <v>289</v>
      </c>
      <c r="E33" s="48" t="s">
        <v>295</v>
      </c>
      <c r="F33" s="48">
        <v>11.276</v>
      </c>
      <c r="G33" s="48">
        <v>11</v>
      </c>
      <c r="H33" s="48"/>
      <c r="I33" s="48"/>
      <c r="J33" s="48"/>
      <c r="K33" s="48">
        <v>0.144</v>
      </c>
      <c r="L33" s="48">
        <v>0.132</v>
      </c>
      <c r="M33" s="13" t="s">
        <v>291</v>
      </c>
      <c r="N33" s="16">
        <v>2025</v>
      </c>
      <c r="O33" s="48" t="s">
        <v>182</v>
      </c>
      <c r="P33" s="48">
        <v>336</v>
      </c>
      <c r="Q33" s="48" t="s">
        <v>183</v>
      </c>
      <c r="R33" s="48" t="s">
        <v>39</v>
      </c>
      <c r="S33" s="48" t="s">
        <v>148</v>
      </c>
      <c r="T33" s="48" t="s">
        <v>149</v>
      </c>
      <c r="U33" s="13" t="s">
        <v>184</v>
      </c>
      <c r="V33" s="48" t="str">
        <f t="shared" si="1"/>
        <v>滚贝乡支文村</v>
      </c>
      <c r="W33" s="48">
        <v>11.276</v>
      </c>
      <c r="X33" s="56">
        <v>1</v>
      </c>
      <c r="Y33" s="48" t="s">
        <v>296</v>
      </c>
      <c r="Z33" s="48" t="s">
        <v>297</v>
      </c>
      <c r="AA33" s="48" t="s">
        <v>297</v>
      </c>
      <c r="AB33" s="48" t="s">
        <v>153</v>
      </c>
      <c r="AC33" s="48"/>
    </row>
    <row r="34" s="63" customFormat="1" ht="29" customHeight="1" spans="1:29">
      <c r="A34" s="48">
        <v>28</v>
      </c>
      <c r="B34" s="48" t="s">
        <v>24</v>
      </c>
      <c r="C34" s="48" t="s">
        <v>298</v>
      </c>
      <c r="D34" s="48" t="s">
        <v>289</v>
      </c>
      <c r="E34" s="48" t="s">
        <v>295</v>
      </c>
      <c r="F34" s="48">
        <v>8.568</v>
      </c>
      <c r="G34" s="48">
        <v>8</v>
      </c>
      <c r="H34" s="48"/>
      <c r="I34" s="48"/>
      <c r="J34" s="48"/>
      <c r="K34" s="48">
        <v>0.354</v>
      </c>
      <c r="L34" s="48">
        <v>0.214</v>
      </c>
      <c r="M34" s="13" t="s">
        <v>291</v>
      </c>
      <c r="N34" s="16">
        <v>2025</v>
      </c>
      <c r="O34" s="48" t="s">
        <v>182</v>
      </c>
      <c r="P34" s="48">
        <v>318.75</v>
      </c>
      <c r="Q34" s="48" t="s">
        <v>183</v>
      </c>
      <c r="R34" s="48" t="s">
        <v>39</v>
      </c>
      <c r="S34" s="48" t="s">
        <v>148</v>
      </c>
      <c r="T34" s="48" t="s">
        <v>149</v>
      </c>
      <c r="U34" s="13" t="s">
        <v>184</v>
      </c>
      <c r="V34" s="48" t="str">
        <f t="shared" si="1"/>
        <v>滚贝乡支文村</v>
      </c>
      <c r="W34" s="48">
        <v>8.568</v>
      </c>
      <c r="X34" s="56">
        <v>1</v>
      </c>
      <c r="Y34" s="48" t="s">
        <v>296</v>
      </c>
      <c r="Z34" s="48" t="s">
        <v>297</v>
      </c>
      <c r="AA34" s="48" t="s">
        <v>297</v>
      </c>
      <c r="AB34" s="48" t="s">
        <v>153</v>
      </c>
      <c r="AC34" s="48"/>
    </row>
    <row r="35" s="63" customFormat="1" ht="29" customHeight="1" spans="1:29">
      <c r="A35" s="48">
        <v>29</v>
      </c>
      <c r="B35" s="48" t="s">
        <v>24</v>
      </c>
      <c r="C35" s="48" t="s">
        <v>299</v>
      </c>
      <c r="D35" s="48" t="s">
        <v>300</v>
      </c>
      <c r="E35" s="48" t="s">
        <v>301</v>
      </c>
      <c r="F35" s="48">
        <v>28.986</v>
      </c>
      <c r="G35" s="48">
        <v>26</v>
      </c>
      <c r="H35" s="48"/>
      <c r="I35" s="48"/>
      <c r="J35" s="48"/>
      <c r="K35" s="48">
        <v>1.77</v>
      </c>
      <c r="L35" s="48">
        <v>1.216</v>
      </c>
      <c r="M35" s="13" t="s">
        <v>302</v>
      </c>
      <c r="N35" s="16">
        <v>2025</v>
      </c>
      <c r="O35" s="48" t="s">
        <v>146</v>
      </c>
      <c r="P35" s="48">
        <v>740</v>
      </c>
      <c r="Q35" s="48" t="s">
        <v>147</v>
      </c>
      <c r="R35" s="48" t="s">
        <v>39</v>
      </c>
      <c r="S35" s="48" t="s">
        <v>148</v>
      </c>
      <c r="T35" s="48" t="s">
        <v>149</v>
      </c>
      <c r="U35" s="13" t="s">
        <v>150</v>
      </c>
      <c r="V35" s="48" t="str">
        <f t="shared" si="1"/>
        <v>拱洞乡平卯村</v>
      </c>
      <c r="W35" s="48">
        <v>28.986</v>
      </c>
      <c r="X35" s="56">
        <v>1</v>
      </c>
      <c r="Y35" s="48" t="s">
        <v>303</v>
      </c>
      <c r="Z35" s="48" t="s">
        <v>304</v>
      </c>
      <c r="AA35" s="48" t="s">
        <v>304</v>
      </c>
      <c r="AB35" s="48" t="s">
        <v>153</v>
      </c>
      <c r="AC35" s="48"/>
    </row>
    <row r="36" s="63" customFormat="1" ht="29" customHeight="1" spans="1:29">
      <c r="A36" s="48">
        <v>30</v>
      </c>
      <c r="B36" s="48" t="s">
        <v>24</v>
      </c>
      <c r="C36" s="48" t="s">
        <v>305</v>
      </c>
      <c r="D36" s="48" t="s">
        <v>300</v>
      </c>
      <c r="E36" s="48" t="s">
        <v>306</v>
      </c>
      <c r="F36" s="48">
        <v>17.3425</v>
      </c>
      <c r="G36" s="48">
        <v>14</v>
      </c>
      <c r="H36" s="48"/>
      <c r="I36" s="48"/>
      <c r="J36" s="48"/>
      <c r="K36" s="48">
        <v>1.9425</v>
      </c>
      <c r="L36" s="48">
        <v>1.4</v>
      </c>
      <c r="M36" s="13" t="s">
        <v>302</v>
      </c>
      <c r="N36" s="16">
        <v>2025</v>
      </c>
      <c r="O36" s="48" t="s">
        <v>182</v>
      </c>
      <c r="P36" s="48">
        <v>180</v>
      </c>
      <c r="Q36" s="48" t="s">
        <v>183</v>
      </c>
      <c r="R36" s="48" t="s">
        <v>39</v>
      </c>
      <c r="S36" s="48" t="s">
        <v>148</v>
      </c>
      <c r="T36" s="48" t="s">
        <v>149</v>
      </c>
      <c r="U36" s="13" t="s">
        <v>184</v>
      </c>
      <c r="V36" s="48" t="str">
        <f t="shared" si="1"/>
        <v>拱洞乡瑶龙村</v>
      </c>
      <c r="W36" s="48">
        <v>17.3425</v>
      </c>
      <c r="X36" s="56">
        <v>1</v>
      </c>
      <c r="Y36" s="48" t="s">
        <v>307</v>
      </c>
      <c r="Z36" s="48" t="s">
        <v>308</v>
      </c>
      <c r="AA36" s="48" t="s">
        <v>308</v>
      </c>
      <c r="AB36" s="48" t="s">
        <v>153</v>
      </c>
      <c r="AC36" s="48"/>
    </row>
    <row r="37" s="63" customFormat="1" ht="29" customHeight="1" spans="1:29">
      <c r="A37" s="48">
        <v>31</v>
      </c>
      <c r="B37" s="48" t="s">
        <v>24</v>
      </c>
      <c r="C37" s="48" t="s">
        <v>309</v>
      </c>
      <c r="D37" s="48" t="s">
        <v>310</v>
      </c>
      <c r="E37" s="48" t="s">
        <v>311</v>
      </c>
      <c r="F37" s="48">
        <v>29.7225</v>
      </c>
      <c r="G37" s="48">
        <v>29</v>
      </c>
      <c r="H37" s="48"/>
      <c r="I37" s="48"/>
      <c r="J37" s="48"/>
      <c r="K37" s="48">
        <v>0.4005</v>
      </c>
      <c r="L37" s="48">
        <v>0.322</v>
      </c>
      <c r="M37" s="13" t="s">
        <v>312</v>
      </c>
      <c r="N37" s="16">
        <v>2025</v>
      </c>
      <c r="O37" s="48" t="s">
        <v>313</v>
      </c>
      <c r="P37" s="13" t="s">
        <v>314</v>
      </c>
      <c r="Q37" s="48" t="s">
        <v>315</v>
      </c>
      <c r="R37" s="48" t="s">
        <v>39</v>
      </c>
      <c r="S37" s="48" t="s">
        <v>148</v>
      </c>
      <c r="T37" s="48" t="s">
        <v>149</v>
      </c>
      <c r="U37" s="13" t="s">
        <v>174</v>
      </c>
      <c r="V37" s="48" t="str">
        <f t="shared" si="1"/>
        <v>杆洞乡高培村</v>
      </c>
      <c r="W37" s="48">
        <v>29.7225</v>
      </c>
      <c r="X37" s="56">
        <v>1</v>
      </c>
      <c r="Y37" s="48" t="s">
        <v>316</v>
      </c>
      <c r="Z37" s="48" t="s">
        <v>317</v>
      </c>
      <c r="AA37" s="48" t="s">
        <v>317</v>
      </c>
      <c r="AB37" s="48" t="s">
        <v>153</v>
      </c>
      <c r="AC37" s="48"/>
    </row>
    <row r="38" s="63" customFormat="1" ht="29" customHeight="1" spans="1:29">
      <c r="A38" s="48">
        <v>32</v>
      </c>
      <c r="B38" s="48" t="s">
        <v>24</v>
      </c>
      <c r="C38" s="48" t="s">
        <v>318</v>
      </c>
      <c r="D38" s="48" t="s">
        <v>310</v>
      </c>
      <c r="E38" s="48" t="s">
        <v>319</v>
      </c>
      <c r="F38" s="48">
        <v>26.112</v>
      </c>
      <c r="G38" s="48">
        <v>25</v>
      </c>
      <c r="H38" s="48"/>
      <c r="I38" s="48"/>
      <c r="J38" s="48"/>
      <c r="K38" s="48">
        <v>0.618</v>
      </c>
      <c r="L38" s="48">
        <v>0.494</v>
      </c>
      <c r="M38" s="13" t="s">
        <v>312</v>
      </c>
      <c r="N38" s="16">
        <v>2025</v>
      </c>
      <c r="O38" s="48" t="s">
        <v>320</v>
      </c>
      <c r="P38" s="13" t="s">
        <v>321</v>
      </c>
      <c r="Q38" s="48" t="s">
        <v>168</v>
      </c>
      <c r="R38" s="48" t="s">
        <v>39</v>
      </c>
      <c r="S38" s="48" t="s">
        <v>148</v>
      </c>
      <c r="T38" s="48" t="s">
        <v>149</v>
      </c>
      <c r="U38" s="13" t="s">
        <v>31</v>
      </c>
      <c r="V38" s="48" t="str">
        <f t="shared" si="1"/>
        <v>杆洞乡高强村</v>
      </c>
      <c r="W38" s="48">
        <v>26.112</v>
      </c>
      <c r="X38" s="56">
        <v>1</v>
      </c>
      <c r="Y38" s="48" t="s">
        <v>322</v>
      </c>
      <c r="Z38" s="48" t="s">
        <v>323</v>
      </c>
      <c r="AA38" s="48" t="s">
        <v>323</v>
      </c>
      <c r="AB38" s="48" t="s">
        <v>153</v>
      </c>
      <c r="AC38" s="48"/>
    </row>
    <row r="39" s="63" customFormat="1" ht="29" customHeight="1" spans="1:29">
      <c r="A39" s="48">
        <v>33</v>
      </c>
      <c r="B39" s="48" t="s">
        <v>24</v>
      </c>
      <c r="C39" s="48" t="s">
        <v>324</v>
      </c>
      <c r="D39" s="48" t="s">
        <v>310</v>
      </c>
      <c r="E39" s="48" t="s">
        <v>325</v>
      </c>
      <c r="F39" s="48">
        <v>14.424</v>
      </c>
      <c r="G39" s="48">
        <v>13</v>
      </c>
      <c r="H39" s="48"/>
      <c r="I39" s="48"/>
      <c r="J39" s="48"/>
      <c r="K39" s="81">
        <v>0.792</v>
      </c>
      <c r="L39" s="48">
        <v>0.632</v>
      </c>
      <c r="M39" s="13" t="s">
        <v>312</v>
      </c>
      <c r="N39" s="16">
        <v>2025</v>
      </c>
      <c r="O39" s="48" t="s">
        <v>326</v>
      </c>
      <c r="P39" s="12" t="s">
        <v>327</v>
      </c>
      <c r="Q39" s="48" t="s">
        <v>328</v>
      </c>
      <c r="R39" s="48" t="s">
        <v>39</v>
      </c>
      <c r="S39" s="48" t="s">
        <v>148</v>
      </c>
      <c r="T39" s="48" t="s">
        <v>149</v>
      </c>
      <c r="U39" s="13" t="s">
        <v>150</v>
      </c>
      <c r="V39" s="48" t="str">
        <f t="shared" si="1"/>
        <v>杆洞乡党鸠村</v>
      </c>
      <c r="W39" s="48">
        <v>14.424</v>
      </c>
      <c r="X39" s="56">
        <v>1</v>
      </c>
      <c r="Y39" s="48" t="s">
        <v>329</v>
      </c>
      <c r="Z39" s="48" t="s">
        <v>330</v>
      </c>
      <c r="AA39" s="48" t="s">
        <v>330</v>
      </c>
      <c r="AB39" s="48" t="s">
        <v>153</v>
      </c>
      <c r="AC39" s="48"/>
    </row>
    <row r="40" s="63" customFormat="1" ht="29" customHeight="1" spans="1:29">
      <c r="A40" s="48">
        <v>34</v>
      </c>
      <c r="B40" s="48" t="s">
        <v>24</v>
      </c>
      <c r="C40" s="48" t="s">
        <v>331</v>
      </c>
      <c r="D40" s="48" t="s">
        <v>332</v>
      </c>
      <c r="E40" s="48" t="s">
        <v>333</v>
      </c>
      <c r="F40" s="48">
        <v>28.875</v>
      </c>
      <c r="G40" s="48">
        <v>28</v>
      </c>
      <c r="H40" s="48"/>
      <c r="I40" s="48"/>
      <c r="J40" s="48"/>
      <c r="K40" s="48">
        <v>0.495</v>
      </c>
      <c r="L40" s="48">
        <v>0.38</v>
      </c>
      <c r="M40" s="13" t="s">
        <v>334</v>
      </c>
      <c r="N40" s="16">
        <v>2025</v>
      </c>
      <c r="O40" s="48" t="s">
        <v>335</v>
      </c>
      <c r="P40" s="48" t="s">
        <v>336</v>
      </c>
      <c r="Q40" s="48" t="s">
        <v>224</v>
      </c>
      <c r="R40" s="48" t="s">
        <v>39</v>
      </c>
      <c r="S40" s="48" t="s">
        <v>148</v>
      </c>
      <c r="T40" s="48" t="s">
        <v>149</v>
      </c>
      <c r="U40" s="13" t="s">
        <v>150</v>
      </c>
      <c r="V40" s="48" t="str">
        <f t="shared" si="1"/>
        <v>洞头镇高安村</v>
      </c>
      <c r="W40" s="48">
        <v>28.875</v>
      </c>
      <c r="X40" s="56">
        <v>1</v>
      </c>
      <c r="Y40" s="48" t="s">
        <v>337</v>
      </c>
      <c r="Z40" s="48" t="s">
        <v>338</v>
      </c>
      <c r="AA40" s="48" t="s">
        <v>338</v>
      </c>
      <c r="AB40" s="48" t="s">
        <v>153</v>
      </c>
      <c r="AC40" s="48"/>
    </row>
    <row r="41" s="63" customFormat="1" ht="29" customHeight="1" spans="1:29">
      <c r="A41" s="48">
        <v>35</v>
      </c>
      <c r="B41" s="48" t="s">
        <v>24</v>
      </c>
      <c r="C41" s="48" t="s">
        <v>339</v>
      </c>
      <c r="D41" s="48" t="s">
        <v>332</v>
      </c>
      <c r="E41" s="48" t="s">
        <v>340</v>
      </c>
      <c r="F41" s="48">
        <v>28.4395</v>
      </c>
      <c r="G41" s="48">
        <v>27</v>
      </c>
      <c r="H41" s="48"/>
      <c r="I41" s="48"/>
      <c r="J41" s="48"/>
      <c r="K41" s="48">
        <v>0.7875</v>
      </c>
      <c r="L41" s="48">
        <v>0.652</v>
      </c>
      <c r="M41" s="13" t="s">
        <v>334</v>
      </c>
      <c r="N41" s="16">
        <v>2025</v>
      </c>
      <c r="O41" s="48" t="s">
        <v>341</v>
      </c>
      <c r="P41" s="48" t="s">
        <v>342</v>
      </c>
      <c r="Q41" s="48" t="s">
        <v>315</v>
      </c>
      <c r="R41" s="48" t="s">
        <v>39</v>
      </c>
      <c r="S41" s="48" t="s">
        <v>148</v>
      </c>
      <c r="T41" s="48" t="s">
        <v>149</v>
      </c>
      <c r="U41" s="13" t="s">
        <v>174</v>
      </c>
      <c r="V41" s="48" t="str">
        <f t="shared" si="1"/>
        <v>洞头镇甲烈村</v>
      </c>
      <c r="W41" s="48">
        <v>28.4395</v>
      </c>
      <c r="X41" s="56">
        <v>1</v>
      </c>
      <c r="Y41" s="48" t="s">
        <v>343</v>
      </c>
      <c r="Z41" s="48" t="s">
        <v>344</v>
      </c>
      <c r="AA41" s="48" t="s">
        <v>344</v>
      </c>
      <c r="AB41" s="48" t="s">
        <v>153</v>
      </c>
      <c r="AC41" s="48"/>
    </row>
    <row r="42" s="63" customFormat="1" ht="29" customHeight="1" spans="1:29">
      <c r="A42" s="48">
        <v>36</v>
      </c>
      <c r="B42" s="48" t="s">
        <v>24</v>
      </c>
      <c r="C42" s="48" t="s">
        <v>345</v>
      </c>
      <c r="D42" s="48" t="s">
        <v>332</v>
      </c>
      <c r="E42" s="48" t="s">
        <v>346</v>
      </c>
      <c r="F42" s="48">
        <v>27.3315</v>
      </c>
      <c r="G42" s="48">
        <v>27</v>
      </c>
      <c r="H42" s="48"/>
      <c r="I42" s="48"/>
      <c r="J42" s="48"/>
      <c r="K42" s="48">
        <v>0.1815</v>
      </c>
      <c r="L42" s="48">
        <v>0.15</v>
      </c>
      <c r="M42" s="13" t="s">
        <v>334</v>
      </c>
      <c r="N42" s="16">
        <v>2025</v>
      </c>
      <c r="O42" s="48" t="s">
        <v>341</v>
      </c>
      <c r="P42" s="48" t="s">
        <v>347</v>
      </c>
      <c r="Q42" s="48" t="s">
        <v>315</v>
      </c>
      <c r="R42" s="48" t="s">
        <v>39</v>
      </c>
      <c r="S42" s="48" t="s">
        <v>148</v>
      </c>
      <c r="T42" s="48" t="s">
        <v>149</v>
      </c>
      <c r="U42" s="13" t="s">
        <v>174</v>
      </c>
      <c r="V42" s="48" t="str">
        <f t="shared" si="1"/>
        <v>洞头镇滚岑村</v>
      </c>
      <c r="W42" s="48">
        <v>27.3315</v>
      </c>
      <c r="X42" s="56">
        <v>1</v>
      </c>
      <c r="Y42" s="48" t="s">
        <v>348</v>
      </c>
      <c r="Z42" s="48" t="s">
        <v>349</v>
      </c>
      <c r="AA42" s="48" t="s">
        <v>349</v>
      </c>
      <c r="AB42" s="48" t="s">
        <v>153</v>
      </c>
      <c r="AC42" s="48"/>
    </row>
    <row r="43" s="63" customFormat="1" ht="29" customHeight="1" spans="1:29">
      <c r="A43" s="48">
        <v>37</v>
      </c>
      <c r="B43" s="48" t="s">
        <v>24</v>
      </c>
      <c r="C43" s="48" t="s">
        <v>350</v>
      </c>
      <c r="D43" s="48" t="s">
        <v>332</v>
      </c>
      <c r="E43" s="48" t="s">
        <v>351</v>
      </c>
      <c r="F43" s="48">
        <v>29.142</v>
      </c>
      <c r="G43" s="48">
        <v>28</v>
      </c>
      <c r="H43" s="48"/>
      <c r="I43" s="48"/>
      <c r="J43" s="48"/>
      <c r="K43" s="48">
        <v>0.732</v>
      </c>
      <c r="L43" s="48">
        <v>0.41</v>
      </c>
      <c r="M43" s="13" t="s">
        <v>334</v>
      </c>
      <c r="N43" s="16">
        <v>2025</v>
      </c>
      <c r="O43" s="48" t="s">
        <v>341</v>
      </c>
      <c r="P43" s="48" t="s">
        <v>352</v>
      </c>
      <c r="Q43" s="48" t="s">
        <v>315</v>
      </c>
      <c r="R43" s="48" t="s">
        <v>39</v>
      </c>
      <c r="S43" s="48" t="s">
        <v>148</v>
      </c>
      <c r="T43" s="48" t="s">
        <v>149</v>
      </c>
      <c r="U43" s="13" t="s">
        <v>174</v>
      </c>
      <c r="V43" s="48" t="str">
        <f t="shared" si="1"/>
        <v>洞头镇一心村</v>
      </c>
      <c r="W43" s="48">
        <v>29.142</v>
      </c>
      <c r="X43" s="56">
        <v>1</v>
      </c>
      <c r="Y43" s="48" t="s">
        <v>353</v>
      </c>
      <c r="Z43" s="48" t="s">
        <v>354</v>
      </c>
      <c r="AA43" s="48" t="s">
        <v>354</v>
      </c>
      <c r="AB43" s="48" t="s">
        <v>153</v>
      </c>
      <c r="AC43" s="48"/>
    </row>
    <row r="44" s="63" customFormat="1" ht="29" customHeight="1" spans="1:29">
      <c r="A44" s="48">
        <v>38</v>
      </c>
      <c r="B44" s="48" t="s">
        <v>24</v>
      </c>
      <c r="C44" s="48" t="s">
        <v>355</v>
      </c>
      <c r="D44" s="48" t="s">
        <v>356</v>
      </c>
      <c r="E44" s="48" t="s">
        <v>311</v>
      </c>
      <c r="F44" s="48">
        <v>23.122</v>
      </c>
      <c r="G44" s="48">
        <v>21</v>
      </c>
      <c r="H44" s="48"/>
      <c r="I44" s="48"/>
      <c r="J44" s="48"/>
      <c r="K44" s="48">
        <v>1.332</v>
      </c>
      <c r="L44" s="48">
        <v>0.79</v>
      </c>
      <c r="M44" s="13" t="s">
        <v>357</v>
      </c>
      <c r="N44" s="16">
        <v>2025</v>
      </c>
      <c r="O44" s="48" t="s">
        <v>146</v>
      </c>
      <c r="P44" s="48">
        <v>785</v>
      </c>
      <c r="Q44" s="48" t="s">
        <v>147</v>
      </c>
      <c r="R44" s="48" t="s">
        <v>39</v>
      </c>
      <c r="S44" s="48" t="s">
        <v>148</v>
      </c>
      <c r="T44" s="48" t="s">
        <v>149</v>
      </c>
      <c r="U44" s="13" t="s">
        <v>150</v>
      </c>
      <c r="V44" s="48" t="str">
        <f t="shared" si="1"/>
        <v>大浪镇高培村</v>
      </c>
      <c r="W44" s="48">
        <v>23.122</v>
      </c>
      <c r="X44" s="56">
        <v>1</v>
      </c>
      <c r="Y44" s="48" t="s">
        <v>358</v>
      </c>
      <c r="Z44" s="48" t="s">
        <v>359</v>
      </c>
      <c r="AA44" s="48" t="s">
        <v>359</v>
      </c>
      <c r="AB44" s="48" t="s">
        <v>153</v>
      </c>
      <c r="AC44" s="48"/>
    </row>
    <row r="45" s="63" customFormat="1" ht="29" customHeight="1" spans="1:29">
      <c r="A45" s="48">
        <v>39</v>
      </c>
      <c r="B45" s="48" t="s">
        <v>24</v>
      </c>
      <c r="C45" s="48" t="s">
        <v>360</v>
      </c>
      <c r="D45" s="48" t="s">
        <v>356</v>
      </c>
      <c r="E45" s="48" t="s">
        <v>361</v>
      </c>
      <c r="F45" s="48">
        <v>22.191</v>
      </c>
      <c r="G45" s="48">
        <v>20</v>
      </c>
      <c r="H45" s="48"/>
      <c r="I45" s="48"/>
      <c r="J45" s="48"/>
      <c r="K45" s="48">
        <v>1.437</v>
      </c>
      <c r="L45" s="48">
        <v>0.754</v>
      </c>
      <c r="M45" s="13" t="s">
        <v>357</v>
      </c>
      <c r="N45" s="16">
        <v>2025</v>
      </c>
      <c r="O45" s="48" t="s">
        <v>231</v>
      </c>
      <c r="P45" s="48" t="s">
        <v>362</v>
      </c>
      <c r="Q45" s="48" t="s">
        <v>233</v>
      </c>
      <c r="R45" s="48" t="s">
        <v>39</v>
      </c>
      <c r="S45" s="48" t="s">
        <v>148</v>
      </c>
      <c r="T45" s="48" t="s">
        <v>149</v>
      </c>
      <c r="U45" s="13" t="s">
        <v>150</v>
      </c>
      <c r="V45" s="48" t="str">
        <f t="shared" si="1"/>
        <v>大浪镇潘里村</v>
      </c>
      <c r="W45" s="48">
        <v>22.191</v>
      </c>
      <c r="X45" s="56">
        <v>1</v>
      </c>
      <c r="Y45" s="48" t="s">
        <v>363</v>
      </c>
      <c r="Z45" s="48" t="s">
        <v>364</v>
      </c>
      <c r="AA45" s="48" t="s">
        <v>364</v>
      </c>
      <c r="AB45" s="48" t="s">
        <v>153</v>
      </c>
      <c r="AC45" s="48"/>
    </row>
    <row r="46" s="63" customFormat="1" ht="29" customHeight="1" spans="1:29">
      <c r="A46" s="48">
        <v>40</v>
      </c>
      <c r="B46" s="48" t="s">
        <v>24</v>
      </c>
      <c r="C46" s="48" t="s">
        <v>365</v>
      </c>
      <c r="D46" s="48" t="s">
        <v>356</v>
      </c>
      <c r="E46" s="48" t="s">
        <v>366</v>
      </c>
      <c r="F46" s="48">
        <v>13.169</v>
      </c>
      <c r="G46" s="48">
        <v>12</v>
      </c>
      <c r="H46" s="48"/>
      <c r="I46" s="48"/>
      <c r="J46" s="48"/>
      <c r="K46" s="48">
        <v>0.699</v>
      </c>
      <c r="L46" s="48">
        <v>0.47</v>
      </c>
      <c r="M46" s="13" t="s">
        <v>357</v>
      </c>
      <c r="N46" s="16">
        <v>2025</v>
      </c>
      <c r="O46" s="48" t="s">
        <v>146</v>
      </c>
      <c r="P46" s="48">
        <v>320</v>
      </c>
      <c r="Q46" s="48" t="s">
        <v>147</v>
      </c>
      <c r="R46" s="48" t="s">
        <v>39</v>
      </c>
      <c r="S46" s="48" t="s">
        <v>148</v>
      </c>
      <c r="T46" s="48" t="s">
        <v>149</v>
      </c>
      <c r="U46" s="13" t="s">
        <v>150</v>
      </c>
      <c r="V46" s="48" t="str">
        <f t="shared" si="1"/>
        <v>大浪镇上里村</v>
      </c>
      <c r="W46" s="48">
        <v>13.169</v>
      </c>
      <c r="X46" s="56">
        <v>1</v>
      </c>
      <c r="Y46" s="48" t="s">
        <v>367</v>
      </c>
      <c r="Z46" s="48" t="s">
        <v>368</v>
      </c>
      <c r="AA46" s="48" t="s">
        <v>368</v>
      </c>
      <c r="AB46" s="48" t="s">
        <v>153</v>
      </c>
      <c r="AC46" s="48"/>
    </row>
    <row r="47" s="63" customFormat="1" ht="29" customHeight="1" spans="1:29">
      <c r="A47" s="48">
        <v>41</v>
      </c>
      <c r="B47" s="48" t="s">
        <v>24</v>
      </c>
      <c r="C47" s="48" t="s">
        <v>369</v>
      </c>
      <c r="D47" s="48" t="s">
        <v>370</v>
      </c>
      <c r="E47" s="48" t="s">
        <v>371</v>
      </c>
      <c r="F47" s="48">
        <v>27.202</v>
      </c>
      <c r="G47" s="48">
        <v>27</v>
      </c>
      <c r="H47" s="48"/>
      <c r="I47" s="48"/>
      <c r="J47" s="48"/>
      <c r="K47" s="48">
        <v>3.264</v>
      </c>
      <c r="L47" s="48">
        <v>1.938</v>
      </c>
      <c r="M47" s="13" t="s">
        <v>372</v>
      </c>
      <c r="N47" s="16">
        <v>2025</v>
      </c>
      <c r="O47" s="48" t="s">
        <v>182</v>
      </c>
      <c r="P47" s="48">
        <v>512</v>
      </c>
      <c r="Q47" s="48" t="s">
        <v>183</v>
      </c>
      <c r="R47" s="48" t="s">
        <v>39</v>
      </c>
      <c r="S47" s="48" t="s">
        <v>148</v>
      </c>
      <c r="T47" s="48" t="s">
        <v>149</v>
      </c>
      <c r="U47" s="13" t="s">
        <v>184</v>
      </c>
      <c r="V47" s="48" t="str">
        <f t="shared" si="1"/>
        <v>白云乡枫木村</v>
      </c>
      <c r="W47" s="48">
        <v>27.202</v>
      </c>
      <c r="X47" s="56">
        <v>1</v>
      </c>
      <c r="Y47" s="48" t="s">
        <v>373</v>
      </c>
      <c r="Z47" s="48" t="s">
        <v>374</v>
      </c>
      <c r="AA47" s="48" t="s">
        <v>374</v>
      </c>
      <c r="AB47" s="48" t="s">
        <v>153</v>
      </c>
      <c r="AC47" s="48"/>
    </row>
    <row r="48" s="63" customFormat="1" ht="29" customHeight="1" spans="1:29">
      <c r="A48" s="48">
        <v>42</v>
      </c>
      <c r="B48" s="48" t="s">
        <v>24</v>
      </c>
      <c r="C48" s="48" t="s">
        <v>375</v>
      </c>
      <c r="D48" s="48" t="s">
        <v>370</v>
      </c>
      <c r="E48" s="48" t="s">
        <v>376</v>
      </c>
      <c r="F48" s="48">
        <v>25.6515</v>
      </c>
      <c r="G48" s="48">
        <v>24</v>
      </c>
      <c r="H48" s="48"/>
      <c r="I48" s="48"/>
      <c r="J48" s="48"/>
      <c r="K48" s="48">
        <v>0.8895</v>
      </c>
      <c r="L48" s="48">
        <v>0.762</v>
      </c>
      <c r="M48" s="13" t="s">
        <v>372</v>
      </c>
      <c r="N48" s="16">
        <v>2025</v>
      </c>
      <c r="O48" s="48" t="s">
        <v>182</v>
      </c>
      <c r="P48" s="48">
        <v>414</v>
      </c>
      <c r="Q48" s="48" t="s">
        <v>183</v>
      </c>
      <c r="R48" s="48" t="s">
        <v>39</v>
      </c>
      <c r="S48" s="48" t="s">
        <v>148</v>
      </c>
      <c r="T48" s="48" t="s">
        <v>149</v>
      </c>
      <c r="U48" s="13" t="s">
        <v>184</v>
      </c>
      <c r="V48" s="48" t="str">
        <f t="shared" si="1"/>
        <v>白云乡大坡村</v>
      </c>
      <c r="W48" s="48">
        <v>25.6515</v>
      </c>
      <c r="X48" s="56">
        <v>1</v>
      </c>
      <c r="Y48" s="48" t="s">
        <v>377</v>
      </c>
      <c r="Z48" s="48" t="s">
        <v>378</v>
      </c>
      <c r="AA48" s="48" t="s">
        <v>378</v>
      </c>
      <c r="AB48" s="48" t="s">
        <v>153</v>
      </c>
      <c r="AC48" s="48"/>
    </row>
    <row r="49" s="63" customFormat="1" ht="29" customHeight="1" spans="1:29">
      <c r="A49" s="48">
        <v>43</v>
      </c>
      <c r="B49" s="48" t="s">
        <v>24</v>
      </c>
      <c r="C49" s="48" t="s">
        <v>379</v>
      </c>
      <c r="D49" s="48" t="s">
        <v>370</v>
      </c>
      <c r="E49" s="48" t="s">
        <v>380</v>
      </c>
      <c r="F49" s="48">
        <v>27.0805</v>
      </c>
      <c r="G49" s="48">
        <v>25</v>
      </c>
      <c r="H49" s="48"/>
      <c r="I49" s="48"/>
      <c r="J49" s="48"/>
      <c r="K49" s="48">
        <v>1.2945</v>
      </c>
      <c r="L49" s="48">
        <v>0.786</v>
      </c>
      <c r="M49" s="13" t="s">
        <v>372</v>
      </c>
      <c r="N49" s="16">
        <v>2025</v>
      </c>
      <c r="O49" s="48" t="s">
        <v>193</v>
      </c>
      <c r="P49" s="48">
        <v>670</v>
      </c>
      <c r="Q49" s="48" t="s">
        <v>147</v>
      </c>
      <c r="R49" s="48" t="s">
        <v>39</v>
      </c>
      <c r="S49" s="48" t="s">
        <v>148</v>
      </c>
      <c r="T49" s="48" t="s">
        <v>149</v>
      </c>
      <c r="U49" s="13" t="s">
        <v>31</v>
      </c>
      <c r="V49" s="48" t="str">
        <f t="shared" si="1"/>
        <v>白云乡瑶口村</v>
      </c>
      <c r="W49" s="48">
        <v>27.0805</v>
      </c>
      <c r="X49" s="56">
        <v>1</v>
      </c>
      <c r="Y49" s="48" t="s">
        <v>381</v>
      </c>
      <c r="Z49" s="48" t="s">
        <v>382</v>
      </c>
      <c r="AA49" s="48" t="s">
        <v>382</v>
      </c>
      <c r="AB49" s="48" t="s">
        <v>153</v>
      </c>
      <c r="AC49" s="48"/>
    </row>
    <row r="50" s="63" customFormat="1" ht="29" customHeight="1" spans="1:29">
      <c r="A50" s="48">
        <v>44</v>
      </c>
      <c r="B50" s="48" t="s">
        <v>24</v>
      </c>
      <c r="C50" s="48" t="s">
        <v>383</v>
      </c>
      <c r="D50" s="48" t="s">
        <v>384</v>
      </c>
      <c r="E50" s="48" t="s">
        <v>385</v>
      </c>
      <c r="F50" s="48">
        <v>21.177</v>
      </c>
      <c r="G50" s="48">
        <v>21</v>
      </c>
      <c r="H50" s="48"/>
      <c r="I50" s="48"/>
      <c r="J50" s="48"/>
      <c r="K50" s="48">
        <v>0.111</v>
      </c>
      <c r="L50" s="48">
        <v>0.066</v>
      </c>
      <c r="M50" s="13" t="s">
        <v>386</v>
      </c>
      <c r="N50" s="16">
        <v>2025</v>
      </c>
      <c r="O50" s="48" t="s">
        <v>182</v>
      </c>
      <c r="P50" s="48">
        <v>442.5</v>
      </c>
      <c r="Q50" s="48" t="s">
        <v>183</v>
      </c>
      <c r="R50" s="48" t="s">
        <v>39</v>
      </c>
      <c r="S50" s="48" t="s">
        <v>148</v>
      </c>
      <c r="T50" s="48" t="s">
        <v>149</v>
      </c>
      <c r="U50" s="13" t="s">
        <v>184</v>
      </c>
      <c r="V50" s="48" t="str">
        <f t="shared" si="1"/>
        <v>安太乡洞安村</v>
      </c>
      <c r="W50" s="48">
        <v>21.177</v>
      </c>
      <c r="X50" s="56">
        <v>1</v>
      </c>
      <c r="Y50" s="48" t="s">
        <v>387</v>
      </c>
      <c r="Z50" s="48" t="s">
        <v>388</v>
      </c>
      <c r="AA50" s="48" t="s">
        <v>388</v>
      </c>
      <c r="AB50" s="48" t="s">
        <v>153</v>
      </c>
      <c r="AC50" s="48"/>
    </row>
    <row r="51" s="63" customFormat="1" ht="29" customHeight="1" spans="1:29">
      <c r="A51" s="48">
        <v>45</v>
      </c>
      <c r="B51" s="48" t="s">
        <v>24</v>
      </c>
      <c r="C51" s="48" t="s">
        <v>389</v>
      </c>
      <c r="D51" s="48" t="s">
        <v>384</v>
      </c>
      <c r="E51" s="48" t="s">
        <v>390</v>
      </c>
      <c r="F51" s="48">
        <v>8.216</v>
      </c>
      <c r="G51" s="48">
        <v>8</v>
      </c>
      <c r="H51" s="48"/>
      <c r="I51" s="48"/>
      <c r="J51" s="48"/>
      <c r="K51" s="48">
        <v>0.108</v>
      </c>
      <c r="L51" s="48">
        <v>0.108</v>
      </c>
      <c r="M51" s="13" t="s">
        <v>386</v>
      </c>
      <c r="N51" s="16">
        <v>2025</v>
      </c>
      <c r="O51" s="48" t="s">
        <v>146</v>
      </c>
      <c r="P51" s="48">
        <v>900</v>
      </c>
      <c r="Q51" s="48" t="s">
        <v>147</v>
      </c>
      <c r="R51" s="48" t="s">
        <v>39</v>
      </c>
      <c r="S51" s="48" t="s">
        <v>148</v>
      </c>
      <c r="T51" s="48" t="s">
        <v>149</v>
      </c>
      <c r="U51" s="13" t="s">
        <v>150</v>
      </c>
      <c r="V51" s="48" t="str">
        <f t="shared" si="1"/>
        <v>安太乡三合村</v>
      </c>
      <c r="W51" s="48">
        <v>8.216</v>
      </c>
      <c r="X51" s="56">
        <v>1</v>
      </c>
      <c r="Y51" s="48" t="s">
        <v>391</v>
      </c>
      <c r="Z51" s="48" t="s">
        <v>392</v>
      </c>
      <c r="AA51" s="48" t="s">
        <v>392</v>
      </c>
      <c r="AB51" s="48" t="s">
        <v>153</v>
      </c>
      <c r="AC51" s="48"/>
    </row>
    <row r="52" s="63" customFormat="1" ht="29" customHeight="1" spans="1:29">
      <c r="A52" s="48">
        <v>46</v>
      </c>
      <c r="B52" s="48" t="s">
        <v>24</v>
      </c>
      <c r="C52" s="48" t="s">
        <v>393</v>
      </c>
      <c r="D52" s="48" t="s">
        <v>384</v>
      </c>
      <c r="E52" s="48" t="s">
        <v>394</v>
      </c>
      <c r="F52" s="48">
        <v>12.5945</v>
      </c>
      <c r="G52" s="48">
        <v>12</v>
      </c>
      <c r="H52" s="48"/>
      <c r="I52" s="48"/>
      <c r="J52" s="48"/>
      <c r="K52" s="48">
        <v>0.3045</v>
      </c>
      <c r="L52" s="48">
        <v>0.29</v>
      </c>
      <c r="M52" s="13" t="s">
        <v>386</v>
      </c>
      <c r="N52" s="16">
        <v>2025</v>
      </c>
      <c r="O52" s="48" t="s">
        <v>146</v>
      </c>
      <c r="P52" s="48">
        <v>1250</v>
      </c>
      <c r="Q52" s="48" t="s">
        <v>147</v>
      </c>
      <c r="R52" s="48" t="s">
        <v>39</v>
      </c>
      <c r="S52" s="48" t="s">
        <v>148</v>
      </c>
      <c r="T52" s="48" t="s">
        <v>149</v>
      </c>
      <c r="U52" s="13" t="s">
        <v>150</v>
      </c>
      <c r="V52" s="48" t="str">
        <f t="shared" si="1"/>
        <v>安太乡尧电村</v>
      </c>
      <c r="W52" s="48">
        <v>12.5945</v>
      </c>
      <c r="X52" s="56">
        <v>1</v>
      </c>
      <c r="Y52" s="48" t="s">
        <v>395</v>
      </c>
      <c r="Z52" s="48" t="s">
        <v>396</v>
      </c>
      <c r="AA52" s="48" t="s">
        <v>396</v>
      </c>
      <c r="AB52" s="48" t="s">
        <v>153</v>
      </c>
      <c r="AC52" s="48"/>
    </row>
    <row r="53" s="63" customFormat="1" ht="29" customHeight="1" spans="1:29">
      <c r="A53" s="48">
        <v>47</v>
      </c>
      <c r="B53" s="48" t="s">
        <v>24</v>
      </c>
      <c r="C53" s="48" t="s">
        <v>397</v>
      </c>
      <c r="D53" s="48" t="s">
        <v>398</v>
      </c>
      <c r="E53" s="48" t="s">
        <v>399</v>
      </c>
      <c r="F53" s="48">
        <v>16.306</v>
      </c>
      <c r="G53" s="48">
        <v>16</v>
      </c>
      <c r="H53" s="48"/>
      <c r="I53" s="48"/>
      <c r="J53" s="48"/>
      <c r="K53" s="48">
        <v>0.162</v>
      </c>
      <c r="L53" s="48">
        <v>0.144</v>
      </c>
      <c r="M53" s="13" t="s">
        <v>400</v>
      </c>
      <c r="N53" s="16">
        <v>2025</v>
      </c>
      <c r="O53" s="48" t="s">
        <v>166</v>
      </c>
      <c r="P53" s="13" t="s">
        <v>401</v>
      </c>
      <c r="Q53" s="48" t="s">
        <v>168</v>
      </c>
      <c r="R53" s="48" t="s">
        <v>39</v>
      </c>
      <c r="S53" s="48" t="s">
        <v>148</v>
      </c>
      <c r="T53" s="48" t="s">
        <v>149</v>
      </c>
      <c r="U53" s="13" t="s">
        <v>150</v>
      </c>
      <c r="V53" s="48" t="str">
        <f t="shared" si="1"/>
        <v>安陲乡大塅村</v>
      </c>
      <c r="W53" s="48">
        <v>16.306</v>
      </c>
      <c r="X53" s="56">
        <v>1</v>
      </c>
      <c r="Y53" s="48" t="s">
        <v>402</v>
      </c>
      <c r="Z53" s="48" t="s">
        <v>403</v>
      </c>
      <c r="AA53" s="48" t="s">
        <v>403</v>
      </c>
      <c r="AB53" s="48" t="s">
        <v>153</v>
      </c>
      <c r="AC53" s="48"/>
    </row>
    <row r="54" s="63" customFormat="1" ht="29" customHeight="1" spans="1:29">
      <c r="A54" s="48">
        <v>48</v>
      </c>
      <c r="B54" s="48" t="s">
        <v>24</v>
      </c>
      <c r="C54" s="48" t="s">
        <v>404</v>
      </c>
      <c r="D54" s="48" t="s">
        <v>247</v>
      </c>
      <c r="E54" s="48" t="s">
        <v>405</v>
      </c>
      <c r="F54" s="48">
        <v>43.5</v>
      </c>
      <c r="G54" s="48">
        <v>43.5</v>
      </c>
      <c r="H54" s="48"/>
      <c r="I54" s="48"/>
      <c r="J54" s="48"/>
      <c r="K54" s="48"/>
      <c r="L54" s="48"/>
      <c r="M54" s="13" t="s">
        <v>249</v>
      </c>
      <c r="N54" s="16">
        <v>2025</v>
      </c>
      <c r="O54" s="13" t="s">
        <v>406</v>
      </c>
      <c r="P54" s="13" t="s">
        <v>407</v>
      </c>
      <c r="Q54" s="48" t="s">
        <v>408</v>
      </c>
      <c r="R54" s="48" t="s">
        <v>39</v>
      </c>
      <c r="S54" s="48" t="s">
        <v>148</v>
      </c>
      <c r="T54" s="48" t="s">
        <v>149</v>
      </c>
      <c r="U54" s="13" t="s">
        <v>409</v>
      </c>
      <c r="V54" s="48" t="str">
        <f t="shared" si="1"/>
        <v>融水镇苗家小镇</v>
      </c>
      <c r="W54" s="48">
        <v>43.5</v>
      </c>
      <c r="X54" s="56">
        <v>1</v>
      </c>
      <c r="Y54" s="48" t="s">
        <v>410</v>
      </c>
      <c r="Z54" s="48" t="s">
        <v>411</v>
      </c>
      <c r="AA54" s="48" t="s">
        <v>411</v>
      </c>
      <c r="AB54" s="48" t="s">
        <v>27</v>
      </c>
      <c r="AC54" s="48"/>
    </row>
    <row r="55" s="63" customFormat="1" ht="29" customHeight="1" spans="1:29">
      <c r="A55" s="48">
        <v>49</v>
      </c>
      <c r="B55" s="48" t="s">
        <v>24</v>
      </c>
      <c r="C55" s="48" t="s">
        <v>412</v>
      </c>
      <c r="D55" s="48" t="s">
        <v>247</v>
      </c>
      <c r="E55" s="48" t="s">
        <v>413</v>
      </c>
      <c r="F55" s="48">
        <v>45</v>
      </c>
      <c r="G55" s="48">
        <v>45</v>
      </c>
      <c r="H55" s="48"/>
      <c r="I55" s="48"/>
      <c r="J55" s="48"/>
      <c r="K55" s="48"/>
      <c r="L55" s="48"/>
      <c r="M55" s="13" t="s">
        <v>249</v>
      </c>
      <c r="N55" s="16">
        <v>2025</v>
      </c>
      <c r="O55" s="48" t="s">
        <v>414</v>
      </c>
      <c r="P55" s="48" t="s">
        <v>415</v>
      </c>
      <c r="Q55" s="48" t="s">
        <v>416</v>
      </c>
      <c r="R55" s="48" t="s">
        <v>39</v>
      </c>
      <c r="S55" s="48" t="s">
        <v>148</v>
      </c>
      <c r="T55" s="48" t="s">
        <v>149</v>
      </c>
      <c r="U55" s="13" t="s">
        <v>409</v>
      </c>
      <c r="V55" s="48" t="str">
        <f t="shared" si="1"/>
        <v>融水镇苗美社区</v>
      </c>
      <c r="W55" s="48">
        <v>45</v>
      </c>
      <c r="X55" s="56">
        <v>1</v>
      </c>
      <c r="Y55" s="48" t="s">
        <v>417</v>
      </c>
      <c r="Z55" s="48" t="s">
        <v>418</v>
      </c>
      <c r="AA55" s="48" t="s">
        <v>418</v>
      </c>
      <c r="AB55" s="48" t="s">
        <v>27</v>
      </c>
      <c r="AC55" s="48"/>
    </row>
    <row r="56" s="21" customFormat="1" ht="29" customHeight="1" spans="1:29">
      <c r="A56" s="48">
        <v>50</v>
      </c>
      <c r="B56" s="43" t="s">
        <v>24</v>
      </c>
      <c r="C56" s="43" t="s">
        <v>419</v>
      </c>
      <c r="D56" s="43" t="s">
        <v>398</v>
      </c>
      <c r="E56" s="43" t="s">
        <v>420</v>
      </c>
      <c r="F56" s="43">
        <v>20</v>
      </c>
      <c r="G56" s="43">
        <v>20</v>
      </c>
      <c r="H56" s="43"/>
      <c r="I56" s="43"/>
      <c r="J56" s="43"/>
      <c r="K56" s="43"/>
      <c r="L56" s="43"/>
      <c r="M56" s="44" t="s">
        <v>421</v>
      </c>
      <c r="N56" s="52">
        <v>2025</v>
      </c>
      <c r="O56" s="43" t="s">
        <v>422</v>
      </c>
      <c r="P56" s="43">
        <v>1.733</v>
      </c>
      <c r="Q56" s="43" t="s">
        <v>423</v>
      </c>
      <c r="R56" s="43" t="s">
        <v>39</v>
      </c>
      <c r="S56" s="43" t="s">
        <v>148</v>
      </c>
      <c r="T56" s="43" t="s">
        <v>149</v>
      </c>
      <c r="U56" s="44" t="s">
        <v>150</v>
      </c>
      <c r="V56" s="43" t="str">
        <f t="shared" si="1"/>
        <v>安陲乡大田村</v>
      </c>
      <c r="W56" s="43">
        <v>20</v>
      </c>
      <c r="X56" s="62">
        <v>1</v>
      </c>
      <c r="Y56" s="43" t="s">
        <v>424</v>
      </c>
      <c r="Z56" s="43" t="s">
        <v>425</v>
      </c>
      <c r="AA56" s="43" t="s">
        <v>425</v>
      </c>
      <c r="AB56" s="43" t="s">
        <v>421</v>
      </c>
      <c r="AC56" s="43"/>
    </row>
    <row r="57" s="21" customFormat="1" ht="29" customHeight="1" spans="1:29">
      <c r="A57" s="48">
        <v>51</v>
      </c>
      <c r="B57" s="43" t="s">
        <v>24</v>
      </c>
      <c r="C57" s="43" t="s">
        <v>426</v>
      </c>
      <c r="D57" s="43" t="s">
        <v>398</v>
      </c>
      <c r="E57" s="43" t="s">
        <v>427</v>
      </c>
      <c r="F57" s="43">
        <v>14</v>
      </c>
      <c r="G57" s="43">
        <v>14</v>
      </c>
      <c r="H57" s="43"/>
      <c r="I57" s="43"/>
      <c r="J57" s="43"/>
      <c r="K57" s="43"/>
      <c r="L57" s="43"/>
      <c r="M57" s="44" t="s">
        <v>421</v>
      </c>
      <c r="N57" s="52">
        <v>2025</v>
      </c>
      <c r="O57" s="43" t="s">
        <v>422</v>
      </c>
      <c r="P57" s="43">
        <v>0.36</v>
      </c>
      <c r="Q57" s="43" t="s">
        <v>423</v>
      </c>
      <c r="R57" s="43" t="s">
        <v>39</v>
      </c>
      <c r="S57" s="43" t="s">
        <v>148</v>
      </c>
      <c r="T57" s="43" t="s">
        <v>149</v>
      </c>
      <c r="U57" s="44" t="s">
        <v>150</v>
      </c>
      <c r="V57" s="43" t="str">
        <f t="shared" si="1"/>
        <v>安陲乡乌吉村</v>
      </c>
      <c r="W57" s="43">
        <v>14</v>
      </c>
      <c r="X57" s="62">
        <v>1</v>
      </c>
      <c r="Y57" s="43" t="s">
        <v>428</v>
      </c>
      <c r="Z57" s="43" t="s">
        <v>429</v>
      </c>
      <c r="AA57" s="43" t="s">
        <v>429</v>
      </c>
      <c r="AB57" s="43" t="s">
        <v>421</v>
      </c>
      <c r="AC57" s="43"/>
    </row>
    <row r="58" s="21" customFormat="1" ht="29" customHeight="1" spans="1:29">
      <c r="A58" s="48">
        <v>52</v>
      </c>
      <c r="B58" s="43" t="s">
        <v>24</v>
      </c>
      <c r="C58" s="43" t="s">
        <v>430</v>
      </c>
      <c r="D58" s="43" t="s">
        <v>247</v>
      </c>
      <c r="E58" s="43" t="s">
        <v>254</v>
      </c>
      <c r="F58" s="43">
        <v>10</v>
      </c>
      <c r="G58" s="43">
        <v>10</v>
      </c>
      <c r="H58" s="43"/>
      <c r="I58" s="43"/>
      <c r="J58" s="43"/>
      <c r="K58" s="43"/>
      <c r="L58" s="43"/>
      <c r="M58" s="44" t="s">
        <v>421</v>
      </c>
      <c r="N58" s="52">
        <v>2025</v>
      </c>
      <c r="O58" s="43" t="s">
        <v>422</v>
      </c>
      <c r="P58" s="43">
        <v>0.2</v>
      </c>
      <c r="Q58" s="43" t="s">
        <v>423</v>
      </c>
      <c r="R58" s="43" t="s">
        <v>39</v>
      </c>
      <c r="S58" s="43" t="s">
        <v>148</v>
      </c>
      <c r="T58" s="43" t="s">
        <v>149</v>
      </c>
      <c r="U58" s="44" t="s">
        <v>150</v>
      </c>
      <c r="V58" s="43" t="str">
        <f t="shared" si="1"/>
        <v>融水镇水东村</v>
      </c>
      <c r="W58" s="43">
        <v>10</v>
      </c>
      <c r="X58" s="62">
        <v>1</v>
      </c>
      <c r="Y58" s="43" t="s">
        <v>255</v>
      </c>
      <c r="Z58" s="43" t="s">
        <v>256</v>
      </c>
      <c r="AA58" s="43" t="s">
        <v>256</v>
      </c>
      <c r="AB58" s="43" t="s">
        <v>421</v>
      </c>
      <c r="AC58" s="43"/>
    </row>
    <row r="59" s="21" customFormat="1" ht="29" customHeight="1" spans="1:29">
      <c r="A59" s="48">
        <v>53</v>
      </c>
      <c r="B59" s="43" t="s">
        <v>24</v>
      </c>
      <c r="C59" s="43" t="s">
        <v>431</v>
      </c>
      <c r="D59" s="43" t="s">
        <v>247</v>
      </c>
      <c r="E59" s="43" t="s">
        <v>432</v>
      </c>
      <c r="F59" s="43">
        <v>35</v>
      </c>
      <c r="G59" s="43">
        <v>35</v>
      </c>
      <c r="H59" s="43"/>
      <c r="I59" s="43"/>
      <c r="J59" s="43"/>
      <c r="K59" s="43"/>
      <c r="L59" s="43"/>
      <c r="M59" s="44" t="s">
        <v>421</v>
      </c>
      <c r="N59" s="52">
        <v>2025</v>
      </c>
      <c r="O59" s="43" t="s">
        <v>422</v>
      </c>
      <c r="P59" s="43">
        <v>1.05</v>
      </c>
      <c r="Q59" s="43" t="s">
        <v>423</v>
      </c>
      <c r="R59" s="43" t="s">
        <v>39</v>
      </c>
      <c r="S59" s="43" t="s">
        <v>148</v>
      </c>
      <c r="T59" s="43" t="s">
        <v>149</v>
      </c>
      <c r="U59" s="44" t="s">
        <v>150</v>
      </c>
      <c r="V59" s="43" t="str">
        <f t="shared" si="1"/>
        <v>融水镇小荣村</v>
      </c>
      <c r="W59" s="43">
        <v>35</v>
      </c>
      <c r="X59" s="62">
        <v>1</v>
      </c>
      <c r="Y59" s="43" t="s">
        <v>433</v>
      </c>
      <c r="Z59" s="43" t="s">
        <v>434</v>
      </c>
      <c r="AA59" s="43" t="s">
        <v>434</v>
      </c>
      <c r="AB59" s="43" t="s">
        <v>421</v>
      </c>
      <c r="AC59" s="43"/>
    </row>
    <row r="60" s="21" customFormat="1" ht="29" customHeight="1" spans="1:29">
      <c r="A60" s="48">
        <v>54</v>
      </c>
      <c r="B60" s="43" t="s">
        <v>24</v>
      </c>
      <c r="C60" s="43" t="s">
        <v>435</v>
      </c>
      <c r="D60" s="43" t="s">
        <v>247</v>
      </c>
      <c r="E60" s="43" t="s">
        <v>436</v>
      </c>
      <c r="F60" s="43">
        <v>20</v>
      </c>
      <c r="G60" s="43">
        <v>20</v>
      </c>
      <c r="H60" s="43"/>
      <c r="I60" s="43"/>
      <c r="J60" s="43"/>
      <c r="K60" s="43"/>
      <c r="L60" s="43"/>
      <c r="M60" s="44" t="s">
        <v>421</v>
      </c>
      <c r="N60" s="52">
        <v>2025</v>
      </c>
      <c r="O60" s="43" t="s">
        <v>422</v>
      </c>
      <c r="P60" s="43">
        <v>0.857</v>
      </c>
      <c r="Q60" s="43" t="s">
        <v>423</v>
      </c>
      <c r="R60" s="43" t="s">
        <v>39</v>
      </c>
      <c r="S60" s="43" t="s">
        <v>148</v>
      </c>
      <c r="T60" s="43" t="s">
        <v>149</v>
      </c>
      <c r="U60" s="44" t="s">
        <v>150</v>
      </c>
      <c r="V60" s="43" t="str">
        <f t="shared" si="1"/>
        <v>融水镇新国村</v>
      </c>
      <c r="W60" s="43">
        <v>20</v>
      </c>
      <c r="X60" s="62">
        <v>1</v>
      </c>
      <c r="Y60" s="43" t="s">
        <v>437</v>
      </c>
      <c r="Z60" s="43" t="s">
        <v>438</v>
      </c>
      <c r="AA60" s="43" t="s">
        <v>438</v>
      </c>
      <c r="AB60" s="43" t="s">
        <v>421</v>
      </c>
      <c r="AC60" s="43"/>
    </row>
    <row r="61" s="21" customFormat="1" ht="29" customHeight="1" spans="1:29">
      <c r="A61" s="48">
        <v>55</v>
      </c>
      <c r="B61" s="43" t="s">
        <v>24</v>
      </c>
      <c r="C61" s="43" t="s">
        <v>439</v>
      </c>
      <c r="D61" s="43" t="s">
        <v>228</v>
      </c>
      <c r="E61" s="43" t="s">
        <v>440</v>
      </c>
      <c r="F61" s="43">
        <v>25</v>
      </c>
      <c r="G61" s="43">
        <v>25</v>
      </c>
      <c r="H61" s="43"/>
      <c r="I61" s="43"/>
      <c r="J61" s="43"/>
      <c r="K61" s="43"/>
      <c r="L61" s="43"/>
      <c r="M61" s="44" t="s">
        <v>421</v>
      </c>
      <c r="N61" s="52">
        <v>2025</v>
      </c>
      <c r="O61" s="43" t="s">
        <v>422</v>
      </c>
      <c r="P61" s="43">
        <v>1.1</v>
      </c>
      <c r="Q61" s="43" t="s">
        <v>423</v>
      </c>
      <c r="R61" s="43" t="s">
        <v>39</v>
      </c>
      <c r="S61" s="43" t="s">
        <v>148</v>
      </c>
      <c r="T61" s="43" t="s">
        <v>149</v>
      </c>
      <c r="U61" s="44" t="s">
        <v>150</v>
      </c>
      <c r="V61" s="43" t="str">
        <f t="shared" si="1"/>
        <v>三防镇烟洞村</v>
      </c>
      <c r="W61" s="43">
        <v>25</v>
      </c>
      <c r="X61" s="62">
        <v>1</v>
      </c>
      <c r="Y61" s="43" t="s">
        <v>441</v>
      </c>
      <c r="Z61" s="43" t="s">
        <v>442</v>
      </c>
      <c r="AA61" s="43" t="s">
        <v>442</v>
      </c>
      <c r="AB61" s="43" t="s">
        <v>421</v>
      </c>
      <c r="AC61" s="43"/>
    </row>
    <row r="62" s="21" customFormat="1" ht="29" customHeight="1" spans="1:29">
      <c r="A62" s="48">
        <v>56</v>
      </c>
      <c r="B62" s="43" t="s">
        <v>24</v>
      </c>
      <c r="C62" s="43" t="s">
        <v>443</v>
      </c>
      <c r="D62" s="43" t="s">
        <v>190</v>
      </c>
      <c r="E62" s="43" t="s">
        <v>444</v>
      </c>
      <c r="F62" s="43">
        <v>30</v>
      </c>
      <c r="G62" s="43">
        <v>30</v>
      </c>
      <c r="H62" s="43"/>
      <c r="I62" s="43"/>
      <c r="J62" s="43"/>
      <c r="K62" s="43"/>
      <c r="L62" s="43"/>
      <c r="M62" s="44" t="s">
        <v>421</v>
      </c>
      <c r="N62" s="52">
        <v>2025</v>
      </c>
      <c r="O62" s="43" t="s">
        <v>422</v>
      </c>
      <c r="P62" s="43">
        <v>0.6</v>
      </c>
      <c r="Q62" s="43" t="s">
        <v>423</v>
      </c>
      <c r="R62" s="43" t="s">
        <v>39</v>
      </c>
      <c r="S62" s="43" t="s">
        <v>148</v>
      </c>
      <c r="T62" s="43" t="s">
        <v>149</v>
      </c>
      <c r="U62" s="44" t="s">
        <v>150</v>
      </c>
      <c r="V62" s="43" t="str">
        <f t="shared" si="1"/>
        <v>同练乡同练村</v>
      </c>
      <c r="W62" s="43">
        <v>30</v>
      </c>
      <c r="X62" s="62">
        <v>1</v>
      </c>
      <c r="Y62" s="43" t="s">
        <v>445</v>
      </c>
      <c r="Z62" s="43" t="s">
        <v>446</v>
      </c>
      <c r="AA62" s="43" t="s">
        <v>446</v>
      </c>
      <c r="AB62" s="43" t="s">
        <v>421</v>
      </c>
      <c r="AC62" s="43"/>
    </row>
    <row r="63" s="21" customFormat="1" ht="29" customHeight="1" spans="1:29">
      <c r="A63" s="48">
        <v>57</v>
      </c>
      <c r="B63" s="43" t="s">
        <v>24</v>
      </c>
      <c r="C63" s="43" t="s">
        <v>447</v>
      </c>
      <c r="D63" s="43" t="s">
        <v>190</v>
      </c>
      <c r="E63" s="43" t="s">
        <v>444</v>
      </c>
      <c r="F63" s="43">
        <v>28</v>
      </c>
      <c r="G63" s="43">
        <v>28</v>
      </c>
      <c r="H63" s="43"/>
      <c r="I63" s="43"/>
      <c r="J63" s="43"/>
      <c r="K63" s="43"/>
      <c r="L63" s="43"/>
      <c r="M63" s="44" t="s">
        <v>421</v>
      </c>
      <c r="N63" s="52">
        <v>2025</v>
      </c>
      <c r="O63" s="43" t="s">
        <v>422</v>
      </c>
      <c r="P63" s="43">
        <v>0.31</v>
      </c>
      <c r="Q63" s="43" t="s">
        <v>423</v>
      </c>
      <c r="R63" s="43" t="s">
        <v>39</v>
      </c>
      <c r="S63" s="43" t="s">
        <v>148</v>
      </c>
      <c r="T63" s="43" t="s">
        <v>149</v>
      </c>
      <c r="U63" s="44" t="s">
        <v>150</v>
      </c>
      <c r="V63" s="43" t="str">
        <f t="shared" si="1"/>
        <v>同练乡同练村</v>
      </c>
      <c r="W63" s="43">
        <v>28</v>
      </c>
      <c r="X63" s="62">
        <v>1</v>
      </c>
      <c r="Y63" s="43" t="s">
        <v>445</v>
      </c>
      <c r="Z63" s="43" t="s">
        <v>446</v>
      </c>
      <c r="AA63" s="43" t="s">
        <v>446</v>
      </c>
      <c r="AB63" s="43" t="s">
        <v>421</v>
      </c>
      <c r="AC63" s="43"/>
    </row>
    <row r="64" s="21" customFormat="1" ht="29" customHeight="1" spans="1:29">
      <c r="A64" s="48">
        <v>58</v>
      </c>
      <c r="B64" s="43" t="s">
        <v>24</v>
      </c>
      <c r="C64" s="43" t="s">
        <v>448</v>
      </c>
      <c r="D64" s="43" t="s">
        <v>143</v>
      </c>
      <c r="E64" s="43" t="s">
        <v>449</v>
      </c>
      <c r="F64" s="43">
        <v>8</v>
      </c>
      <c r="G64" s="43">
        <v>8</v>
      </c>
      <c r="H64" s="43"/>
      <c r="I64" s="43"/>
      <c r="J64" s="43"/>
      <c r="K64" s="43"/>
      <c r="L64" s="43"/>
      <c r="M64" s="44" t="s">
        <v>421</v>
      </c>
      <c r="N64" s="52">
        <v>2025</v>
      </c>
      <c r="O64" s="43" t="s">
        <v>422</v>
      </c>
      <c r="P64" s="43">
        <v>0.158</v>
      </c>
      <c r="Q64" s="43" t="s">
        <v>423</v>
      </c>
      <c r="R64" s="43" t="s">
        <v>39</v>
      </c>
      <c r="S64" s="43" t="s">
        <v>148</v>
      </c>
      <c r="T64" s="43" t="s">
        <v>149</v>
      </c>
      <c r="U64" s="44" t="s">
        <v>150</v>
      </c>
      <c r="V64" s="43" t="str">
        <f t="shared" si="1"/>
        <v>永乐镇兴隆村</v>
      </c>
      <c r="W64" s="43">
        <v>8</v>
      </c>
      <c r="X64" s="62">
        <v>1</v>
      </c>
      <c r="Y64" s="43" t="s">
        <v>450</v>
      </c>
      <c r="Z64" s="43" t="s">
        <v>451</v>
      </c>
      <c r="AA64" s="43" t="s">
        <v>451</v>
      </c>
      <c r="AB64" s="43" t="s">
        <v>421</v>
      </c>
      <c r="AC64" s="43"/>
    </row>
    <row r="65" s="21" customFormat="1" ht="29" customHeight="1" spans="1:29">
      <c r="A65" s="48">
        <v>59</v>
      </c>
      <c r="B65" s="43" t="s">
        <v>24</v>
      </c>
      <c r="C65" s="43" t="s">
        <v>452</v>
      </c>
      <c r="D65" s="43" t="s">
        <v>190</v>
      </c>
      <c r="E65" s="43" t="s">
        <v>444</v>
      </c>
      <c r="F65" s="43">
        <v>141</v>
      </c>
      <c r="G65" s="43">
        <v>141</v>
      </c>
      <c r="H65" s="43"/>
      <c r="I65" s="43"/>
      <c r="J65" s="43"/>
      <c r="K65" s="43"/>
      <c r="L65" s="43"/>
      <c r="M65" s="44" t="s">
        <v>421</v>
      </c>
      <c r="N65" s="52">
        <v>2025</v>
      </c>
      <c r="O65" s="43" t="s">
        <v>182</v>
      </c>
      <c r="P65" s="43">
        <v>1</v>
      </c>
      <c r="Q65" s="43" t="s">
        <v>453</v>
      </c>
      <c r="R65" s="43" t="s">
        <v>39</v>
      </c>
      <c r="S65" s="43" t="s">
        <v>148</v>
      </c>
      <c r="T65" s="43" t="s">
        <v>149</v>
      </c>
      <c r="U65" s="44" t="s">
        <v>184</v>
      </c>
      <c r="V65" s="43" t="str">
        <f t="shared" si="1"/>
        <v>同练乡同练村</v>
      </c>
      <c r="W65" s="43">
        <v>141</v>
      </c>
      <c r="X65" s="62">
        <v>1</v>
      </c>
      <c r="Y65" s="43" t="s">
        <v>445</v>
      </c>
      <c r="Z65" s="43" t="s">
        <v>446</v>
      </c>
      <c r="AA65" s="43" t="s">
        <v>446</v>
      </c>
      <c r="AB65" s="43" t="s">
        <v>421</v>
      </c>
      <c r="AC65" s="43"/>
    </row>
    <row r="66" s="21" customFormat="1" ht="29" customHeight="1" spans="1:29">
      <c r="A66" s="48">
        <v>60</v>
      </c>
      <c r="B66" s="43" t="s">
        <v>24</v>
      </c>
      <c r="C66" s="43" t="s">
        <v>454</v>
      </c>
      <c r="D66" s="43" t="s">
        <v>272</v>
      </c>
      <c r="E66" s="43" t="s">
        <v>455</v>
      </c>
      <c r="F66" s="43">
        <v>15</v>
      </c>
      <c r="G66" s="43">
        <v>15</v>
      </c>
      <c r="H66" s="43"/>
      <c r="I66" s="43"/>
      <c r="J66" s="43"/>
      <c r="K66" s="43"/>
      <c r="L66" s="43"/>
      <c r="M66" s="44" t="s">
        <v>421</v>
      </c>
      <c r="N66" s="52">
        <v>2025</v>
      </c>
      <c r="O66" s="43" t="s">
        <v>182</v>
      </c>
      <c r="P66" s="43">
        <v>1</v>
      </c>
      <c r="Q66" s="43" t="s">
        <v>453</v>
      </c>
      <c r="R66" s="43" t="s">
        <v>39</v>
      </c>
      <c r="S66" s="43" t="s">
        <v>148</v>
      </c>
      <c r="T66" s="43" t="s">
        <v>149</v>
      </c>
      <c r="U66" s="44" t="s">
        <v>184</v>
      </c>
      <c r="V66" s="43" t="str">
        <f t="shared" si="1"/>
        <v>怀宝镇盘荣村</v>
      </c>
      <c r="W66" s="43">
        <v>15</v>
      </c>
      <c r="X66" s="62">
        <v>1</v>
      </c>
      <c r="Y66" s="43" t="s">
        <v>456</v>
      </c>
      <c r="Z66" s="43" t="s">
        <v>457</v>
      </c>
      <c r="AA66" s="43" t="s">
        <v>457</v>
      </c>
      <c r="AB66" s="43" t="s">
        <v>421</v>
      </c>
      <c r="AC66" s="43"/>
    </row>
    <row r="67" s="21" customFormat="1" ht="29" customHeight="1" spans="1:29">
      <c r="A67" s="48">
        <v>61</v>
      </c>
      <c r="B67" s="43" t="s">
        <v>24</v>
      </c>
      <c r="C67" s="43" t="s">
        <v>458</v>
      </c>
      <c r="D67" s="43" t="s">
        <v>190</v>
      </c>
      <c r="E67" s="43" t="s">
        <v>459</v>
      </c>
      <c r="F67" s="43">
        <v>58</v>
      </c>
      <c r="G67" s="43">
        <v>58</v>
      </c>
      <c r="H67" s="43"/>
      <c r="I67" s="43"/>
      <c r="J67" s="43"/>
      <c r="K67" s="43"/>
      <c r="L67" s="43"/>
      <c r="M67" s="44" t="s">
        <v>421</v>
      </c>
      <c r="N67" s="52">
        <v>2025</v>
      </c>
      <c r="O67" s="43" t="s">
        <v>422</v>
      </c>
      <c r="P67" s="43">
        <v>2.349</v>
      </c>
      <c r="Q67" s="43" t="s">
        <v>423</v>
      </c>
      <c r="R67" s="43" t="s">
        <v>39</v>
      </c>
      <c r="S67" s="43" t="s">
        <v>148</v>
      </c>
      <c r="T67" s="43" t="s">
        <v>149</v>
      </c>
      <c r="U67" s="44" t="s">
        <v>150</v>
      </c>
      <c r="V67" s="43" t="str">
        <f t="shared" si="1"/>
        <v>同练乡如劳村</v>
      </c>
      <c r="W67" s="43">
        <v>58</v>
      </c>
      <c r="X67" s="62">
        <v>1</v>
      </c>
      <c r="Y67" s="43" t="s">
        <v>460</v>
      </c>
      <c r="Z67" s="43" t="s">
        <v>461</v>
      </c>
      <c r="AA67" s="43" t="s">
        <v>461</v>
      </c>
      <c r="AB67" s="43" t="s">
        <v>421</v>
      </c>
      <c r="AC67" s="43"/>
    </row>
    <row r="68" s="21" customFormat="1" ht="29" customHeight="1" spans="1:29">
      <c r="A68" s="48">
        <v>62</v>
      </c>
      <c r="B68" s="43" t="s">
        <v>24</v>
      </c>
      <c r="C68" s="43" t="s">
        <v>462</v>
      </c>
      <c r="D68" s="43" t="s">
        <v>201</v>
      </c>
      <c r="E68" s="43" t="s">
        <v>463</v>
      </c>
      <c r="F68" s="43">
        <v>25</v>
      </c>
      <c r="G68" s="43">
        <v>25</v>
      </c>
      <c r="H68" s="43"/>
      <c r="I68" s="43"/>
      <c r="J68" s="43"/>
      <c r="K68" s="43"/>
      <c r="L68" s="43"/>
      <c r="M68" s="44" t="s">
        <v>421</v>
      </c>
      <c r="N68" s="52">
        <v>2025</v>
      </c>
      <c r="O68" s="43" t="s">
        <v>422</v>
      </c>
      <c r="P68" s="43">
        <v>2.325</v>
      </c>
      <c r="Q68" s="43" t="s">
        <v>423</v>
      </c>
      <c r="R68" s="43" t="s">
        <v>39</v>
      </c>
      <c r="S68" s="43" t="s">
        <v>148</v>
      </c>
      <c r="T68" s="43" t="s">
        <v>149</v>
      </c>
      <c r="U68" s="44" t="s">
        <v>150</v>
      </c>
      <c r="V68" s="43" t="str">
        <f t="shared" si="1"/>
        <v>四荣乡四合村</v>
      </c>
      <c r="W68" s="43">
        <v>25</v>
      </c>
      <c r="X68" s="62">
        <v>1</v>
      </c>
      <c r="Y68" s="43" t="s">
        <v>464</v>
      </c>
      <c r="Z68" s="43" t="s">
        <v>465</v>
      </c>
      <c r="AA68" s="43" t="s">
        <v>465</v>
      </c>
      <c r="AB68" s="43" t="s">
        <v>421</v>
      </c>
      <c r="AC68" s="43"/>
    </row>
    <row r="69" s="21" customFormat="1" ht="29" customHeight="1" spans="1:29">
      <c r="A69" s="48">
        <v>63</v>
      </c>
      <c r="B69" s="43" t="s">
        <v>24</v>
      </c>
      <c r="C69" s="43" t="s">
        <v>466</v>
      </c>
      <c r="D69" s="43" t="s">
        <v>201</v>
      </c>
      <c r="E69" s="43" t="s">
        <v>221</v>
      </c>
      <c r="F69" s="43">
        <v>30</v>
      </c>
      <c r="G69" s="43">
        <v>30</v>
      </c>
      <c r="H69" s="43"/>
      <c r="I69" s="43"/>
      <c r="J69" s="43"/>
      <c r="K69" s="43"/>
      <c r="L69" s="43"/>
      <c r="M69" s="44" t="s">
        <v>421</v>
      </c>
      <c r="N69" s="52">
        <v>2025</v>
      </c>
      <c r="O69" s="43" t="s">
        <v>422</v>
      </c>
      <c r="P69" s="43">
        <v>4.732</v>
      </c>
      <c r="Q69" s="43" t="s">
        <v>423</v>
      </c>
      <c r="R69" s="43" t="s">
        <v>39</v>
      </c>
      <c r="S69" s="43" t="s">
        <v>148</v>
      </c>
      <c r="T69" s="43" t="s">
        <v>149</v>
      </c>
      <c r="U69" s="44" t="s">
        <v>150</v>
      </c>
      <c r="V69" s="43" t="str">
        <f t="shared" si="1"/>
        <v>四荣乡永安村</v>
      </c>
      <c r="W69" s="43">
        <v>30</v>
      </c>
      <c r="X69" s="62">
        <v>1</v>
      </c>
      <c r="Y69" s="43" t="s">
        <v>225</v>
      </c>
      <c r="Z69" s="43" t="s">
        <v>226</v>
      </c>
      <c r="AA69" s="43" t="s">
        <v>226</v>
      </c>
      <c r="AB69" s="43" t="s">
        <v>421</v>
      </c>
      <c r="AC69" s="43"/>
    </row>
    <row r="70" s="21" customFormat="1" ht="29" customHeight="1" spans="1:29">
      <c r="A70" s="48">
        <v>64</v>
      </c>
      <c r="B70" s="43" t="s">
        <v>24</v>
      </c>
      <c r="C70" s="43" t="s">
        <v>467</v>
      </c>
      <c r="D70" s="43" t="s">
        <v>272</v>
      </c>
      <c r="E70" s="43" t="s">
        <v>468</v>
      </c>
      <c r="F70" s="43">
        <v>40</v>
      </c>
      <c r="G70" s="43">
        <v>40</v>
      </c>
      <c r="H70" s="43"/>
      <c r="I70" s="43"/>
      <c r="J70" s="43"/>
      <c r="K70" s="43"/>
      <c r="L70" s="43"/>
      <c r="M70" s="44" t="s">
        <v>421</v>
      </c>
      <c r="N70" s="52">
        <v>2025</v>
      </c>
      <c r="O70" s="43" t="s">
        <v>422</v>
      </c>
      <c r="P70" s="43">
        <v>4.693</v>
      </c>
      <c r="Q70" s="43" t="s">
        <v>423</v>
      </c>
      <c r="R70" s="43" t="s">
        <v>39</v>
      </c>
      <c r="S70" s="43" t="s">
        <v>148</v>
      </c>
      <c r="T70" s="43" t="s">
        <v>149</v>
      </c>
      <c r="U70" s="44" t="s">
        <v>150</v>
      </c>
      <c r="V70" s="43" t="str">
        <f t="shared" si="1"/>
        <v>怀宝镇东水村</v>
      </c>
      <c r="W70" s="43">
        <v>40</v>
      </c>
      <c r="X70" s="62">
        <v>1</v>
      </c>
      <c r="Y70" s="43" t="s">
        <v>469</v>
      </c>
      <c r="Z70" s="43" t="s">
        <v>470</v>
      </c>
      <c r="AA70" s="43" t="s">
        <v>470</v>
      </c>
      <c r="AB70" s="43" t="s">
        <v>421</v>
      </c>
      <c r="AC70" s="43"/>
    </row>
    <row r="71" s="21" customFormat="1" ht="29" customHeight="1" spans="1:29">
      <c r="A71" s="48">
        <v>65</v>
      </c>
      <c r="B71" s="43" t="s">
        <v>24</v>
      </c>
      <c r="C71" s="43" t="s">
        <v>471</v>
      </c>
      <c r="D71" s="43" t="s">
        <v>384</v>
      </c>
      <c r="E71" s="43" t="s">
        <v>394</v>
      </c>
      <c r="F71" s="43">
        <v>29</v>
      </c>
      <c r="G71" s="43">
        <v>29</v>
      </c>
      <c r="H71" s="43"/>
      <c r="I71" s="43"/>
      <c r="J71" s="43"/>
      <c r="K71" s="43"/>
      <c r="L71" s="43"/>
      <c r="M71" s="44" t="s">
        <v>421</v>
      </c>
      <c r="N71" s="52">
        <v>2025</v>
      </c>
      <c r="O71" s="43" t="s">
        <v>422</v>
      </c>
      <c r="P71" s="43">
        <v>1.29</v>
      </c>
      <c r="Q71" s="43" t="s">
        <v>423</v>
      </c>
      <c r="R71" s="43" t="s">
        <v>39</v>
      </c>
      <c r="S71" s="43" t="s">
        <v>148</v>
      </c>
      <c r="T71" s="43" t="s">
        <v>149</v>
      </c>
      <c r="U71" s="44" t="s">
        <v>150</v>
      </c>
      <c r="V71" s="43" t="str">
        <f t="shared" si="1"/>
        <v>安太乡尧电村</v>
      </c>
      <c r="W71" s="43">
        <v>29</v>
      </c>
      <c r="X71" s="62">
        <v>1</v>
      </c>
      <c r="Y71" s="43" t="s">
        <v>395</v>
      </c>
      <c r="Z71" s="43" t="s">
        <v>396</v>
      </c>
      <c r="AA71" s="43" t="s">
        <v>396</v>
      </c>
      <c r="AB71" s="43" t="s">
        <v>421</v>
      </c>
      <c r="AC71" s="43"/>
    </row>
    <row r="72" s="21" customFormat="1" ht="29" customHeight="1" spans="1:29">
      <c r="A72" s="48">
        <v>66</v>
      </c>
      <c r="B72" s="43" t="s">
        <v>24</v>
      </c>
      <c r="C72" s="43" t="s">
        <v>472</v>
      </c>
      <c r="D72" s="43" t="s">
        <v>190</v>
      </c>
      <c r="E72" s="43" t="s">
        <v>444</v>
      </c>
      <c r="F72" s="43">
        <v>30</v>
      </c>
      <c r="G72" s="43">
        <v>30</v>
      </c>
      <c r="H72" s="43"/>
      <c r="I72" s="43"/>
      <c r="J72" s="43"/>
      <c r="K72" s="43"/>
      <c r="L72" s="43"/>
      <c r="M72" s="44" t="s">
        <v>421</v>
      </c>
      <c r="N72" s="52">
        <v>2025</v>
      </c>
      <c r="O72" s="43" t="s">
        <v>422</v>
      </c>
      <c r="P72" s="43">
        <v>0.73</v>
      </c>
      <c r="Q72" s="43" t="s">
        <v>423</v>
      </c>
      <c r="R72" s="43" t="s">
        <v>39</v>
      </c>
      <c r="S72" s="43" t="s">
        <v>148</v>
      </c>
      <c r="T72" s="43" t="s">
        <v>149</v>
      </c>
      <c r="U72" s="44" t="s">
        <v>150</v>
      </c>
      <c r="V72" s="43" t="str">
        <f t="shared" si="1"/>
        <v>同练乡同练村</v>
      </c>
      <c r="W72" s="43">
        <v>30</v>
      </c>
      <c r="X72" s="62">
        <v>1</v>
      </c>
      <c r="Y72" s="43" t="s">
        <v>445</v>
      </c>
      <c r="Z72" s="43" t="s">
        <v>446</v>
      </c>
      <c r="AA72" s="43" t="s">
        <v>446</v>
      </c>
      <c r="AB72" s="43" t="s">
        <v>421</v>
      </c>
      <c r="AC72" s="43"/>
    </row>
    <row r="73" s="21" customFormat="1" ht="29" customHeight="1" spans="1:29">
      <c r="A73" s="48">
        <v>67</v>
      </c>
      <c r="B73" s="43" t="s">
        <v>24</v>
      </c>
      <c r="C73" s="43" t="s">
        <v>473</v>
      </c>
      <c r="D73" s="43" t="s">
        <v>201</v>
      </c>
      <c r="E73" s="43" t="s">
        <v>474</v>
      </c>
      <c r="F73" s="43">
        <v>25</v>
      </c>
      <c r="G73" s="43">
        <v>25</v>
      </c>
      <c r="H73" s="43"/>
      <c r="I73" s="43"/>
      <c r="J73" s="43"/>
      <c r="K73" s="43"/>
      <c r="L73" s="43"/>
      <c r="M73" s="44" t="s">
        <v>421</v>
      </c>
      <c r="N73" s="52">
        <v>2025</v>
      </c>
      <c r="O73" s="43" t="s">
        <v>422</v>
      </c>
      <c r="P73" s="43">
        <v>1.933</v>
      </c>
      <c r="Q73" s="43" t="s">
        <v>423</v>
      </c>
      <c r="R73" s="43" t="s">
        <v>39</v>
      </c>
      <c r="S73" s="43" t="s">
        <v>148</v>
      </c>
      <c r="T73" s="43" t="s">
        <v>149</v>
      </c>
      <c r="U73" s="44" t="s">
        <v>150</v>
      </c>
      <c r="V73" s="43" t="str">
        <f t="shared" si="1"/>
        <v>四荣乡东田村</v>
      </c>
      <c r="W73" s="43">
        <v>25</v>
      </c>
      <c r="X73" s="62">
        <v>1</v>
      </c>
      <c r="Y73" s="43" t="s">
        <v>475</v>
      </c>
      <c r="Z73" s="43" t="s">
        <v>476</v>
      </c>
      <c r="AA73" s="43" t="s">
        <v>476</v>
      </c>
      <c r="AB73" s="43" t="s">
        <v>421</v>
      </c>
      <c r="AC73" s="43"/>
    </row>
    <row r="74" s="21" customFormat="1" ht="29" customHeight="1" spans="1:29">
      <c r="A74" s="48">
        <v>68</v>
      </c>
      <c r="B74" s="43" t="s">
        <v>24</v>
      </c>
      <c r="C74" s="43" t="s">
        <v>477</v>
      </c>
      <c r="D74" s="43" t="s">
        <v>247</v>
      </c>
      <c r="E74" s="43" t="s">
        <v>248</v>
      </c>
      <c r="F74" s="43">
        <v>5</v>
      </c>
      <c r="G74" s="43">
        <v>5</v>
      </c>
      <c r="H74" s="43"/>
      <c r="I74" s="43"/>
      <c r="J74" s="43"/>
      <c r="K74" s="43"/>
      <c r="L74" s="43"/>
      <c r="M74" s="44" t="s">
        <v>421</v>
      </c>
      <c r="N74" s="52">
        <v>2025</v>
      </c>
      <c r="O74" s="43" t="s">
        <v>422</v>
      </c>
      <c r="P74" s="43">
        <v>5.74</v>
      </c>
      <c r="Q74" s="43" t="s">
        <v>423</v>
      </c>
      <c r="R74" s="43" t="s">
        <v>39</v>
      </c>
      <c r="S74" s="43" t="s">
        <v>148</v>
      </c>
      <c r="T74" s="43" t="s">
        <v>149</v>
      </c>
      <c r="U74" s="44" t="s">
        <v>150</v>
      </c>
      <c r="V74" s="43" t="str">
        <f t="shared" si="1"/>
        <v>融水镇东良村</v>
      </c>
      <c r="W74" s="43">
        <v>5</v>
      </c>
      <c r="X74" s="62">
        <v>1</v>
      </c>
      <c r="Y74" s="43" t="s">
        <v>250</v>
      </c>
      <c r="Z74" s="43" t="s">
        <v>251</v>
      </c>
      <c r="AA74" s="43" t="s">
        <v>251</v>
      </c>
      <c r="AB74" s="43" t="s">
        <v>421</v>
      </c>
      <c r="AC74" s="43"/>
    </row>
    <row r="75" s="21" customFormat="1" ht="29" customHeight="1" spans="1:29">
      <c r="A75" s="48">
        <v>69</v>
      </c>
      <c r="B75" s="43" t="s">
        <v>24</v>
      </c>
      <c r="C75" s="43" t="s">
        <v>478</v>
      </c>
      <c r="D75" s="43" t="s">
        <v>247</v>
      </c>
      <c r="E75" s="43" t="s">
        <v>479</v>
      </c>
      <c r="F75" s="43">
        <v>2</v>
      </c>
      <c r="G75" s="43">
        <v>2</v>
      </c>
      <c r="H75" s="43"/>
      <c r="I75" s="43"/>
      <c r="J75" s="43"/>
      <c r="K75" s="43"/>
      <c r="L75" s="43"/>
      <c r="M75" s="44" t="s">
        <v>421</v>
      </c>
      <c r="N75" s="52">
        <v>2025</v>
      </c>
      <c r="O75" s="43" t="s">
        <v>146</v>
      </c>
      <c r="P75" s="43">
        <v>0.073</v>
      </c>
      <c r="Q75" s="43" t="s">
        <v>423</v>
      </c>
      <c r="R75" s="43" t="s">
        <v>39</v>
      </c>
      <c r="S75" s="43" t="s">
        <v>148</v>
      </c>
      <c r="T75" s="43" t="s">
        <v>149</v>
      </c>
      <c r="U75" s="44" t="s">
        <v>150</v>
      </c>
      <c r="V75" s="43" t="str">
        <f t="shared" si="1"/>
        <v>融水镇新安村</v>
      </c>
      <c r="W75" s="43">
        <v>2</v>
      </c>
      <c r="X75" s="62">
        <v>1</v>
      </c>
      <c r="Y75" s="43" t="s">
        <v>480</v>
      </c>
      <c r="Z75" s="43" t="s">
        <v>481</v>
      </c>
      <c r="AA75" s="43" t="s">
        <v>481</v>
      </c>
      <c r="AB75" s="43" t="s">
        <v>421</v>
      </c>
      <c r="AC75" s="43"/>
    </row>
    <row r="76" s="21" customFormat="1" ht="29" customHeight="1" spans="1:29">
      <c r="A76" s="48">
        <v>70</v>
      </c>
      <c r="B76" s="43" t="s">
        <v>24</v>
      </c>
      <c r="C76" s="43" t="s">
        <v>482</v>
      </c>
      <c r="D76" s="43" t="s">
        <v>289</v>
      </c>
      <c r="E76" s="43" t="s">
        <v>483</v>
      </c>
      <c r="F76" s="43">
        <v>35</v>
      </c>
      <c r="G76" s="43">
        <v>35</v>
      </c>
      <c r="H76" s="43"/>
      <c r="I76" s="43"/>
      <c r="J76" s="43"/>
      <c r="K76" s="43"/>
      <c r="L76" s="43"/>
      <c r="M76" s="44" t="s">
        <v>421</v>
      </c>
      <c r="N76" s="52">
        <v>2025</v>
      </c>
      <c r="O76" s="43" t="s">
        <v>484</v>
      </c>
      <c r="P76" s="43">
        <v>5.5</v>
      </c>
      <c r="Q76" s="43" t="s">
        <v>423</v>
      </c>
      <c r="R76" s="43" t="s">
        <v>39</v>
      </c>
      <c r="S76" s="43" t="s">
        <v>148</v>
      </c>
      <c r="T76" s="43" t="s">
        <v>149</v>
      </c>
      <c r="U76" s="44" t="s">
        <v>485</v>
      </c>
      <c r="V76" s="43" t="str">
        <f t="shared" si="1"/>
        <v>滚贝乡三团村</v>
      </c>
      <c r="W76" s="43">
        <v>35</v>
      </c>
      <c r="X76" s="62">
        <v>1</v>
      </c>
      <c r="Y76" s="43" t="s">
        <v>486</v>
      </c>
      <c r="Z76" s="43" t="s">
        <v>487</v>
      </c>
      <c r="AA76" s="43" t="s">
        <v>487</v>
      </c>
      <c r="AB76" s="43" t="s">
        <v>421</v>
      </c>
      <c r="AC76" s="43"/>
    </row>
    <row r="77" s="21" customFormat="1" ht="29" customHeight="1" spans="1:29">
      <c r="A77" s="48">
        <v>71</v>
      </c>
      <c r="B77" s="43" t="s">
        <v>24</v>
      </c>
      <c r="C77" s="43" t="s">
        <v>488</v>
      </c>
      <c r="D77" s="43" t="s">
        <v>289</v>
      </c>
      <c r="E77" s="43" t="s">
        <v>483</v>
      </c>
      <c r="F77" s="43">
        <v>35</v>
      </c>
      <c r="G77" s="43">
        <v>35</v>
      </c>
      <c r="H77" s="43"/>
      <c r="I77" s="43"/>
      <c r="J77" s="43"/>
      <c r="K77" s="43"/>
      <c r="L77" s="43"/>
      <c r="M77" s="44" t="s">
        <v>421</v>
      </c>
      <c r="N77" s="52">
        <v>2025</v>
      </c>
      <c r="O77" s="43" t="s">
        <v>484</v>
      </c>
      <c r="P77" s="43">
        <v>5.568</v>
      </c>
      <c r="Q77" s="43" t="s">
        <v>423</v>
      </c>
      <c r="R77" s="43" t="s">
        <v>39</v>
      </c>
      <c r="S77" s="43" t="s">
        <v>148</v>
      </c>
      <c r="T77" s="43" t="s">
        <v>149</v>
      </c>
      <c r="U77" s="44" t="s">
        <v>485</v>
      </c>
      <c r="V77" s="43" t="str">
        <f t="shared" si="1"/>
        <v>滚贝乡三团村</v>
      </c>
      <c r="W77" s="43">
        <v>35</v>
      </c>
      <c r="X77" s="62">
        <v>1</v>
      </c>
      <c r="Y77" s="43" t="s">
        <v>486</v>
      </c>
      <c r="Z77" s="43" t="s">
        <v>487</v>
      </c>
      <c r="AA77" s="43" t="s">
        <v>487</v>
      </c>
      <c r="AB77" s="43" t="s">
        <v>421</v>
      </c>
      <c r="AC77" s="43"/>
    </row>
    <row r="78" s="21" customFormat="1" ht="29" customHeight="1" spans="1:29">
      <c r="A78" s="48">
        <v>72</v>
      </c>
      <c r="B78" s="43" t="s">
        <v>24</v>
      </c>
      <c r="C78" s="43" t="s">
        <v>489</v>
      </c>
      <c r="D78" s="43" t="s">
        <v>289</v>
      </c>
      <c r="E78" s="43" t="s">
        <v>483</v>
      </c>
      <c r="F78" s="43">
        <v>10</v>
      </c>
      <c r="G78" s="43">
        <v>10</v>
      </c>
      <c r="H78" s="43"/>
      <c r="I78" s="43"/>
      <c r="J78" s="43"/>
      <c r="K78" s="43"/>
      <c r="L78" s="43"/>
      <c r="M78" s="44" t="s">
        <v>421</v>
      </c>
      <c r="N78" s="52">
        <v>2025</v>
      </c>
      <c r="O78" s="43" t="s">
        <v>484</v>
      </c>
      <c r="P78" s="43">
        <v>2.716</v>
      </c>
      <c r="Q78" s="43" t="s">
        <v>423</v>
      </c>
      <c r="R78" s="43" t="s">
        <v>39</v>
      </c>
      <c r="S78" s="43" t="s">
        <v>148</v>
      </c>
      <c r="T78" s="43" t="s">
        <v>149</v>
      </c>
      <c r="U78" s="44" t="s">
        <v>485</v>
      </c>
      <c r="V78" s="43" t="str">
        <f t="shared" si="1"/>
        <v>滚贝乡三团村</v>
      </c>
      <c r="W78" s="43">
        <v>10</v>
      </c>
      <c r="X78" s="62">
        <v>1</v>
      </c>
      <c r="Y78" s="43" t="s">
        <v>486</v>
      </c>
      <c r="Z78" s="43" t="s">
        <v>487</v>
      </c>
      <c r="AA78" s="43" t="s">
        <v>487</v>
      </c>
      <c r="AB78" s="43" t="s">
        <v>421</v>
      </c>
      <c r="AC78" s="43"/>
    </row>
    <row r="79" s="21" customFormat="1" ht="29" customHeight="1" spans="1:29">
      <c r="A79" s="48">
        <v>73</v>
      </c>
      <c r="B79" s="43" t="s">
        <v>24</v>
      </c>
      <c r="C79" s="43" t="s">
        <v>490</v>
      </c>
      <c r="D79" s="43" t="s">
        <v>289</v>
      </c>
      <c r="E79" s="43" t="s">
        <v>483</v>
      </c>
      <c r="F79" s="43">
        <v>10</v>
      </c>
      <c r="G79" s="43">
        <v>10</v>
      </c>
      <c r="H79" s="43"/>
      <c r="I79" s="43"/>
      <c r="J79" s="43"/>
      <c r="K79" s="43"/>
      <c r="L79" s="43"/>
      <c r="M79" s="44" t="s">
        <v>421</v>
      </c>
      <c r="N79" s="52">
        <v>2025</v>
      </c>
      <c r="O79" s="43" t="s">
        <v>484</v>
      </c>
      <c r="P79" s="43">
        <v>2.278</v>
      </c>
      <c r="Q79" s="43" t="s">
        <v>423</v>
      </c>
      <c r="R79" s="43" t="s">
        <v>39</v>
      </c>
      <c r="S79" s="43" t="s">
        <v>148</v>
      </c>
      <c r="T79" s="43" t="s">
        <v>149</v>
      </c>
      <c r="U79" s="44" t="s">
        <v>485</v>
      </c>
      <c r="V79" s="43" t="str">
        <f t="shared" si="1"/>
        <v>滚贝乡三团村</v>
      </c>
      <c r="W79" s="43">
        <v>10</v>
      </c>
      <c r="X79" s="62">
        <v>1</v>
      </c>
      <c r="Y79" s="43" t="s">
        <v>486</v>
      </c>
      <c r="Z79" s="43" t="s">
        <v>487</v>
      </c>
      <c r="AA79" s="43" t="s">
        <v>487</v>
      </c>
      <c r="AB79" s="43" t="s">
        <v>421</v>
      </c>
      <c r="AC79" s="43"/>
    </row>
    <row r="80" s="21" customFormat="1" ht="29" customHeight="1" spans="1:29">
      <c r="A80" s="48">
        <v>74</v>
      </c>
      <c r="B80" s="43" t="s">
        <v>24</v>
      </c>
      <c r="C80" s="43" t="s">
        <v>491</v>
      </c>
      <c r="D80" s="43" t="s">
        <v>272</v>
      </c>
      <c r="E80" s="43" t="s">
        <v>455</v>
      </c>
      <c r="F80" s="43">
        <v>4</v>
      </c>
      <c r="G80" s="43">
        <v>4</v>
      </c>
      <c r="H80" s="43"/>
      <c r="I80" s="43"/>
      <c r="J80" s="43"/>
      <c r="K80" s="43"/>
      <c r="L80" s="43"/>
      <c r="M80" s="44" t="s">
        <v>421</v>
      </c>
      <c r="N80" s="52">
        <v>2025</v>
      </c>
      <c r="O80" s="43" t="s">
        <v>484</v>
      </c>
      <c r="P80" s="43">
        <v>2.888</v>
      </c>
      <c r="Q80" s="43" t="s">
        <v>423</v>
      </c>
      <c r="R80" s="43" t="s">
        <v>39</v>
      </c>
      <c r="S80" s="43" t="s">
        <v>148</v>
      </c>
      <c r="T80" s="43" t="s">
        <v>149</v>
      </c>
      <c r="U80" s="44" t="s">
        <v>485</v>
      </c>
      <c r="V80" s="43" t="str">
        <f t="shared" si="1"/>
        <v>怀宝镇盘荣村</v>
      </c>
      <c r="W80" s="43">
        <v>4</v>
      </c>
      <c r="X80" s="62">
        <v>1</v>
      </c>
      <c r="Y80" s="43" t="s">
        <v>456</v>
      </c>
      <c r="Z80" s="43" t="s">
        <v>457</v>
      </c>
      <c r="AA80" s="43" t="s">
        <v>457</v>
      </c>
      <c r="AB80" s="43" t="s">
        <v>421</v>
      </c>
      <c r="AC80" s="43"/>
    </row>
    <row r="81" s="21" customFormat="1" ht="29" customHeight="1" spans="1:29">
      <c r="A81" s="48">
        <v>75</v>
      </c>
      <c r="B81" s="43" t="s">
        <v>24</v>
      </c>
      <c r="C81" s="43" t="s">
        <v>492</v>
      </c>
      <c r="D81" s="43" t="s">
        <v>289</v>
      </c>
      <c r="E81" s="43" t="s">
        <v>493</v>
      </c>
      <c r="F81" s="43">
        <v>20</v>
      </c>
      <c r="G81" s="43">
        <v>20</v>
      </c>
      <c r="H81" s="43"/>
      <c r="I81" s="43"/>
      <c r="J81" s="43"/>
      <c r="K81" s="43"/>
      <c r="L81" s="43"/>
      <c r="M81" s="44" t="s">
        <v>421</v>
      </c>
      <c r="N81" s="52">
        <v>2025</v>
      </c>
      <c r="O81" s="43" t="s">
        <v>484</v>
      </c>
      <c r="P81" s="43">
        <v>2.315</v>
      </c>
      <c r="Q81" s="43" t="s">
        <v>423</v>
      </c>
      <c r="R81" s="43" t="s">
        <v>39</v>
      </c>
      <c r="S81" s="43" t="s">
        <v>148</v>
      </c>
      <c r="T81" s="43" t="s">
        <v>149</v>
      </c>
      <c r="U81" s="44" t="s">
        <v>485</v>
      </c>
      <c r="V81" s="43" t="str">
        <f t="shared" ref="V81:V86" si="2">D81&amp;E81</f>
        <v>滚贝乡同心村</v>
      </c>
      <c r="W81" s="43">
        <v>20</v>
      </c>
      <c r="X81" s="62">
        <v>1</v>
      </c>
      <c r="Y81" s="43" t="s">
        <v>494</v>
      </c>
      <c r="Z81" s="43" t="s">
        <v>495</v>
      </c>
      <c r="AA81" s="43" t="s">
        <v>495</v>
      </c>
      <c r="AB81" s="43" t="s">
        <v>421</v>
      </c>
      <c r="AC81" s="43"/>
    </row>
    <row r="82" s="21" customFormat="1" ht="29" customHeight="1" spans="1:29">
      <c r="A82" s="48">
        <v>76</v>
      </c>
      <c r="B82" s="43" t="s">
        <v>24</v>
      </c>
      <c r="C82" s="43" t="s">
        <v>496</v>
      </c>
      <c r="D82" s="43" t="s">
        <v>289</v>
      </c>
      <c r="E82" s="43" t="s">
        <v>493</v>
      </c>
      <c r="F82" s="43">
        <v>20</v>
      </c>
      <c r="G82" s="43">
        <v>20</v>
      </c>
      <c r="H82" s="43"/>
      <c r="I82" s="43"/>
      <c r="J82" s="43"/>
      <c r="K82" s="43"/>
      <c r="L82" s="43"/>
      <c r="M82" s="44" t="s">
        <v>421</v>
      </c>
      <c r="N82" s="52">
        <v>2025</v>
      </c>
      <c r="O82" s="43" t="s">
        <v>484</v>
      </c>
      <c r="P82" s="43">
        <v>1.607</v>
      </c>
      <c r="Q82" s="43" t="s">
        <v>423</v>
      </c>
      <c r="R82" s="43" t="s">
        <v>39</v>
      </c>
      <c r="S82" s="43" t="s">
        <v>148</v>
      </c>
      <c r="T82" s="43" t="s">
        <v>149</v>
      </c>
      <c r="U82" s="44" t="s">
        <v>485</v>
      </c>
      <c r="V82" s="43" t="str">
        <f t="shared" si="2"/>
        <v>滚贝乡同心村</v>
      </c>
      <c r="W82" s="43">
        <v>20</v>
      </c>
      <c r="X82" s="62">
        <v>1</v>
      </c>
      <c r="Y82" s="43" t="s">
        <v>494</v>
      </c>
      <c r="Z82" s="43" t="s">
        <v>495</v>
      </c>
      <c r="AA82" s="43" t="s">
        <v>495</v>
      </c>
      <c r="AB82" s="43" t="s">
        <v>421</v>
      </c>
      <c r="AC82" s="43"/>
    </row>
    <row r="83" s="21" customFormat="1" ht="29" customHeight="1" spans="1:29">
      <c r="A83" s="48">
        <v>77</v>
      </c>
      <c r="B83" s="43" t="s">
        <v>24</v>
      </c>
      <c r="C83" s="43" t="s">
        <v>497</v>
      </c>
      <c r="D83" s="43" t="s">
        <v>201</v>
      </c>
      <c r="E83" s="43" t="s">
        <v>202</v>
      </c>
      <c r="F83" s="43">
        <v>10</v>
      </c>
      <c r="G83" s="43">
        <v>10</v>
      </c>
      <c r="H83" s="43"/>
      <c r="I83" s="43"/>
      <c r="J83" s="43"/>
      <c r="K83" s="43"/>
      <c r="L83" s="43"/>
      <c r="M83" s="44" t="s">
        <v>421</v>
      </c>
      <c r="N83" s="52">
        <v>2025</v>
      </c>
      <c r="O83" s="43" t="s">
        <v>484</v>
      </c>
      <c r="P83" s="43">
        <v>1.292</v>
      </c>
      <c r="Q83" s="43" t="s">
        <v>423</v>
      </c>
      <c r="R83" s="43" t="s">
        <v>39</v>
      </c>
      <c r="S83" s="43" t="s">
        <v>148</v>
      </c>
      <c r="T83" s="43" t="s">
        <v>149</v>
      </c>
      <c r="U83" s="44" t="s">
        <v>485</v>
      </c>
      <c r="V83" s="43" t="str">
        <f t="shared" si="2"/>
        <v>四荣乡永靖村</v>
      </c>
      <c r="W83" s="43">
        <v>10</v>
      </c>
      <c r="X83" s="62">
        <v>1</v>
      </c>
      <c r="Y83" s="43" t="s">
        <v>207</v>
      </c>
      <c r="Z83" s="43" t="s">
        <v>208</v>
      </c>
      <c r="AA83" s="43" t="s">
        <v>208</v>
      </c>
      <c r="AB83" s="43" t="s">
        <v>421</v>
      </c>
      <c r="AC83" s="43"/>
    </row>
    <row r="84" s="21" customFormat="1" ht="29" customHeight="1" spans="1:29">
      <c r="A84" s="48">
        <v>78</v>
      </c>
      <c r="B84" s="43" t="s">
        <v>24</v>
      </c>
      <c r="C84" s="43" t="s">
        <v>498</v>
      </c>
      <c r="D84" s="43" t="s">
        <v>190</v>
      </c>
      <c r="E84" s="43" t="s">
        <v>499</v>
      </c>
      <c r="F84" s="43">
        <v>5</v>
      </c>
      <c r="G84" s="43">
        <v>5</v>
      </c>
      <c r="H84" s="43"/>
      <c r="I84" s="43"/>
      <c r="J84" s="43"/>
      <c r="K84" s="43"/>
      <c r="L84" s="43"/>
      <c r="M84" s="44" t="s">
        <v>421</v>
      </c>
      <c r="N84" s="52">
        <v>2025</v>
      </c>
      <c r="O84" s="43" t="s">
        <v>484</v>
      </c>
      <c r="P84" s="43">
        <v>0.577</v>
      </c>
      <c r="Q84" s="43" t="s">
        <v>423</v>
      </c>
      <c r="R84" s="43" t="s">
        <v>39</v>
      </c>
      <c r="S84" s="43" t="s">
        <v>148</v>
      </c>
      <c r="T84" s="43" t="s">
        <v>149</v>
      </c>
      <c r="U84" s="44" t="s">
        <v>485</v>
      </c>
      <c r="V84" s="43" t="str">
        <f t="shared" si="2"/>
        <v>同练乡和平村</v>
      </c>
      <c r="W84" s="43">
        <v>5</v>
      </c>
      <c r="X84" s="62">
        <v>1</v>
      </c>
      <c r="Y84" s="43" t="s">
        <v>500</v>
      </c>
      <c r="Z84" s="43" t="s">
        <v>501</v>
      </c>
      <c r="AA84" s="43" t="s">
        <v>501</v>
      </c>
      <c r="AB84" s="43" t="s">
        <v>421</v>
      </c>
      <c r="AC84" s="43"/>
    </row>
    <row r="85" s="21" customFormat="1" ht="29" customHeight="1" spans="1:29">
      <c r="A85" s="48">
        <v>79</v>
      </c>
      <c r="B85" s="43" t="s">
        <v>24</v>
      </c>
      <c r="C85" s="43" t="s">
        <v>502</v>
      </c>
      <c r="D85" s="43" t="s">
        <v>289</v>
      </c>
      <c r="E85" s="43" t="s">
        <v>503</v>
      </c>
      <c r="F85" s="43">
        <v>17</v>
      </c>
      <c r="G85" s="43">
        <v>17</v>
      </c>
      <c r="H85" s="43"/>
      <c r="I85" s="43"/>
      <c r="J85" s="43"/>
      <c r="K85" s="43"/>
      <c r="L85" s="43"/>
      <c r="M85" s="44" t="s">
        <v>421</v>
      </c>
      <c r="N85" s="52">
        <v>2025</v>
      </c>
      <c r="O85" s="43" t="s">
        <v>484</v>
      </c>
      <c r="P85" s="43">
        <v>2.349</v>
      </c>
      <c r="Q85" s="43" t="s">
        <v>423</v>
      </c>
      <c r="R85" s="43" t="s">
        <v>39</v>
      </c>
      <c r="S85" s="43" t="s">
        <v>148</v>
      </c>
      <c r="T85" s="43" t="s">
        <v>149</v>
      </c>
      <c r="U85" s="44" t="s">
        <v>485</v>
      </c>
      <c r="V85" s="43" t="str">
        <f t="shared" si="2"/>
        <v>滚贝乡同乐村</v>
      </c>
      <c r="W85" s="43">
        <v>17</v>
      </c>
      <c r="X85" s="62">
        <v>1</v>
      </c>
      <c r="Y85" s="43" t="s">
        <v>504</v>
      </c>
      <c r="Z85" s="43" t="s">
        <v>505</v>
      </c>
      <c r="AA85" s="43" t="s">
        <v>505</v>
      </c>
      <c r="AB85" s="43" t="s">
        <v>421</v>
      </c>
      <c r="AC85" s="43"/>
    </row>
    <row r="86" s="21" customFormat="1" ht="29" customHeight="1" spans="1:29">
      <c r="A86" s="48">
        <v>80</v>
      </c>
      <c r="B86" s="43" t="s">
        <v>24</v>
      </c>
      <c r="C86" s="43" t="s">
        <v>506</v>
      </c>
      <c r="D86" s="43" t="s">
        <v>272</v>
      </c>
      <c r="E86" s="43" t="s">
        <v>468</v>
      </c>
      <c r="F86" s="43">
        <v>15</v>
      </c>
      <c r="G86" s="43">
        <v>15</v>
      </c>
      <c r="H86" s="43"/>
      <c r="I86" s="43"/>
      <c r="J86" s="43"/>
      <c r="K86" s="43"/>
      <c r="L86" s="43"/>
      <c r="M86" s="44" t="s">
        <v>421</v>
      </c>
      <c r="N86" s="52">
        <v>2025</v>
      </c>
      <c r="O86" s="43" t="s">
        <v>182</v>
      </c>
      <c r="P86" s="43">
        <v>1</v>
      </c>
      <c r="Q86" s="43" t="s">
        <v>453</v>
      </c>
      <c r="R86" s="43" t="s">
        <v>39</v>
      </c>
      <c r="S86" s="43" t="s">
        <v>148</v>
      </c>
      <c r="T86" s="43" t="s">
        <v>149</v>
      </c>
      <c r="U86" s="44" t="s">
        <v>184</v>
      </c>
      <c r="V86" s="43" t="str">
        <f t="shared" si="2"/>
        <v>怀宝镇东水村</v>
      </c>
      <c r="W86" s="43">
        <v>15</v>
      </c>
      <c r="X86" s="62">
        <v>1</v>
      </c>
      <c r="Y86" s="43" t="s">
        <v>469</v>
      </c>
      <c r="Z86" s="43" t="s">
        <v>470</v>
      </c>
      <c r="AA86" s="43" t="s">
        <v>470</v>
      </c>
      <c r="AB86" s="43" t="s">
        <v>421</v>
      </c>
      <c r="AC86" s="43"/>
    </row>
    <row r="87" s="21" customFormat="1" ht="29" customHeight="1" spans="1:29">
      <c r="A87" s="48">
        <v>81</v>
      </c>
      <c r="B87" s="43" t="s">
        <v>24</v>
      </c>
      <c r="C87" s="43" t="s">
        <v>507</v>
      </c>
      <c r="D87" s="43" t="s">
        <v>289</v>
      </c>
      <c r="E87" s="43" t="s">
        <v>493</v>
      </c>
      <c r="F87" s="43">
        <v>13</v>
      </c>
      <c r="G87" s="43">
        <v>13</v>
      </c>
      <c r="H87" s="43"/>
      <c r="I87" s="43"/>
      <c r="J87" s="43"/>
      <c r="K87" s="43"/>
      <c r="L87" s="43"/>
      <c r="M87" s="44" t="s">
        <v>421</v>
      </c>
      <c r="N87" s="52">
        <v>2025</v>
      </c>
      <c r="O87" s="43" t="s">
        <v>422</v>
      </c>
      <c r="P87" s="43">
        <v>0.158</v>
      </c>
      <c r="Q87" s="43" t="s">
        <v>423</v>
      </c>
      <c r="R87" s="43" t="s">
        <v>39</v>
      </c>
      <c r="S87" s="43" t="s">
        <v>148</v>
      </c>
      <c r="T87" s="43" t="s">
        <v>149</v>
      </c>
      <c r="U87" s="44" t="s">
        <v>184</v>
      </c>
      <c r="V87" s="43" t="s">
        <v>508</v>
      </c>
      <c r="W87" s="43">
        <v>13</v>
      </c>
      <c r="X87" s="62">
        <v>1</v>
      </c>
      <c r="Y87" s="43" t="s">
        <v>494</v>
      </c>
      <c r="Z87" s="43" t="s">
        <v>495</v>
      </c>
      <c r="AA87" s="43" t="s">
        <v>495</v>
      </c>
      <c r="AB87" s="43" t="s">
        <v>421</v>
      </c>
      <c r="AC87" s="43"/>
    </row>
    <row r="88" s="21" customFormat="1" ht="29" customHeight="1" spans="1:29">
      <c r="A88" s="48">
        <v>82</v>
      </c>
      <c r="B88" s="43" t="s">
        <v>24</v>
      </c>
      <c r="C88" s="43" t="s">
        <v>509</v>
      </c>
      <c r="D88" s="43" t="s">
        <v>289</v>
      </c>
      <c r="E88" s="43" t="s">
        <v>295</v>
      </c>
      <c r="F88" s="43">
        <v>18.8</v>
      </c>
      <c r="G88" s="43">
        <v>18.8</v>
      </c>
      <c r="H88" s="43"/>
      <c r="I88" s="43"/>
      <c r="J88" s="43"/>
      <c r="K88" s="43"/>
      <c r="L88" s="43"/>
      <c r="M88" s="44" t="s">
        <v>421</v>
      </c>
      <c r="N88" s="52">
        <v>2025</v>
      </c>
      <c r="O88" s="43" t="s">
        <v>422</v>
      </c>
      <c r="P88" s="43">
        <v>2.325</v>
      </c>
      <c r="Q88" s="43" t="s">
        <v>423</v>
      </c>
      <c r="R88" s="43" t="s">
        <v>39</v>
      </c>
      <c r="S88" s="43" t="s">
        <v>148</v>
      </c>
      <c r="T88" s="43" t="s">
        <v>149</v>
      </c>
      <c r="U88" s="44" t="s">
        <v>184</v>
      </c>
      <c r="V88" s="43" t="s">
        <v>510</v>
      </c>
      <c r="W88" s="43">
        <v>18.8</v>
      </c>
      <c r="X88" s="62">
        <v>1</v>
      </c>
      <c r="Y88" s="43" t="s">
        <v>296</v>
      </c>
      <c r="Z88" s="43" t="s">
        <v>297</v>
      </c>
      <c r="AA88" s="43" t="s">
        <v>297</v>
      </c>
      <c r="AB88" s="43" t="s">
        <v>421</v>
      </c>
      <c r="AC88" s="43"/>
    </row>
    <row r="89" s="21" customFormat="1" ht="29" customHeight="1" spans="1:29">
      <c r="A89" s="48">
        <v>83</v>
      </c>
      <c r="B89" s="43" t="s">
        <v>24</v>
      </c>
      <c r="C89" s="43" t="s">
        <v>511</v>
      </c>
      <c r="D89" s="43" t="s">
        <v>289</v>
      </c>
      <c r="E89" s="43" t="s">
        <v>512</v>
      </c>
      <c r="F89" s="43">
        <v>15</v>
      </c>
      <c r="G89" s="43">
        <v>15</v>
      </c>
      <c r="H89" s="43"/>
      <c r="I89" s="43"/>
      <c r="J89" s="43"/>
      <c r="K89" s="43"/>
      <c r="L89" s="43"/>
      <c r="M89" s="44" t="s">
        <v>421</v>
      </c>
      <c r="N89" s="52">
        <v>2025</v>
      </c>
      <c r="O89" s="43" t="s">
        <v>182</v>
      </c>
      <c r="P89" s="43">
        <v>401.42</v>
      </c>
      <c r="Q89" s="43" t="s">
        <v>183</v>
      </c>
      <c r="R89" s="43" t="s">
        <v>39</v>
      </c>
      <c r="S89" s="43" t="s">
        <v>148</v>
      </c>
      <c r="T89" s="43" t="s">
        <v>149</v>
      </c>
      <c r="U89" s="44" t="s">
        <v>184</v>
      </c>
      <c r="V89" s="43" t="str">
        <f t="shared" ref="V89:V92" si="3">D89&amp;E89</f>
        <v>滚贝乡平浪村</v>
      </c>
      <c r="W89" s="43">
        <v>15</v>
      </c>
      <c r="X89" s="62">
        <v>1</v>
      </c>
      <c r="Y89" s="43" t="s">
        <v>513</v>
      </c>
      <c r="Z89" s="43" t="s">
        <v>514</v>
      </c>
      <c r="AA89" s="43" t="s">
        <v>514</v>
      </c>
      <c r="AB89" s="43" t="s">
        <v>421</v>
      </c>
      <c r="AC89" s="43"/>
    </row>
    <row r="90" s="21" customFormat="1" ht="29" customHeight="1" spans="1:29">
      <c r="A90" s="48">
        <v>84</v>
      </c>
      <c r="B90" s="43" t="s">
        <v>24</v>
      </c>
      <c r="C90" s="43" t="s">
        <v>515</v>
      </c>
      <c r="D90" s="43" t="s">
        <v>516</v>
      </c>
      <c r="E90" s="43" t="s">
        <v>517</v>
      </c>
      <c r="F90" s="43">
        <v>13</v>
      </c>
      <c r="G90" s="43">
        <v>13</v>
      </c>
      <c r="H90" s="43"/>
      <c r="I90" s="43"/>
      <c r="J90" s="43"/>
      <c r="K90" s="43"/>
      <c r="L90" s="43"/>
      <c r="M90" s="44" t="s">
        <v>421</v>
      </c>
      <c r="N90" s="52">
        <v>2025</v>
      </c>
      <c r="O90" s="43" t="s">
        <v>182</v>
      </c>
      <c r="P90" s="43">
        <v>226.64</v>
      </c>
      <c r="Q90" s="43" t="s">
        <v>183</v>
      </c>
      <c r="R90" s="43" t="s">
        <v>39</v>
      </c>
      <c r="S90" s="43" t="s">
        <v>148</v>
      </c>
      <c r="T90" s="43" t="s">
        <v>149</v>
      </c>
      <c r="U90" s="44" t="s">
        <v>184</v>
      </c>
      <c r="V90" s="43" t="str">
        <f t="shared" si="3"/>
        <v>大年乡高僚村</v>
      </c>
      <c r="W90" s="43">
        <v>13</v>
      </c>
      <c r="X90" s="62">
        <v>1</v>
      </c>
      <c r="Y90" s="43" t="s">
        <v>518</v>
      </c>
      <c r="Z90" s="43" t="s">
        <v>519</v>
      </c>
      <c r="AA90" s="43" t="s">
        <v>519</v>
      </c>
      <c r="AB90" s="43" t="s">
        <v>421</v>
      </c>
      <c r="AC90" s="43"/>
    </row>
    <row r="91" s="21" customFormat="1" ht="29" customHeight="1" spans="1:29">
      <c r="A91" s="48">
        <v>85</v>
      </c>
      <c r="B91" s="43" t="s">
        <v>24</v>
      </c>
      <c r="C91" s="43" t="s">
        <v>520</v>
      </c>
      <c r="D91" s="43" t="s">
        <v>289</v>
      </c>
      <c r="E91" s="43" t="s">
        <v>493</v>
      </c>
      <c r="F91" s="43">
        <v>13</v>
      </c>
      <c r="G91" s="43">
        <v>13</v>
      </c>
      <c r="H91" s="43"/>
      <c r="I91" s="43"/>
      <c r="J91" s="43"/>
      <c r="K91" s="43"/>
      <c r="L91" s="43"/>
      <c r="M91" s="44" t="s">
        <v>421</v>
      </c>
      <c r="N91" s="52">
        <v>2025</v>
      </c>
      <c r="O91" s="43" t="s">
        <v>182</v>
      </c>
      <c r="P91" s="43">
        <v>310.61</v>
      </c>
      <c r="Q91" s="43" t="s">
        <v>183</v>
      </c>
      <c r="R91" s="43" t="s">
        <v>39</v>
      </c>
      <c r="S91" s="43" t="s">
        <v>148</v>
      </c>
      <c r="T91" s="43" t="s">
        <v>149</v>
      </c>
      <c r="U91" s="44" t="s">
        <v>184</v>
      </c>
      <c r="V91" s="43" t="s">
        <v>508</v>
      </c>
      <c r="W91" s="43">
        <v>13</v>
      </c>
      <c r="X91" s="62">
        <v>1</v>
      </c>
      <c r="Y91" s="43" t="s">
        <v>494</v>
      </c>
      <c r="Z91" s="43" t="s">
        <v>495</v>
      </c>
      <c r="AA91" s="43" t="s">
        <v>495</v>
      </c>
      <c r="AB91" s="43" t="s">
        <v>421</v>
      </c>
      <c r="AC91" s="43"/>
    </row>
    <row r="92" s="21" customFormat="1" ht="29" customHeight="1" spans="1:29">
      <c r="A92" s="48">
        <v>86</v>
      </c>
      <c r="B92" s="43" t="s">
        <v>24</v>
      </c>
      <c r="C92" s="43" t="s">
        <v>521</v>
      </c>
      <c r="D92" s="43" t="s">
        <v>258</v>
      </c>
      <c r="E92" s="43" t="s">
        <v>522</v>
      </c>
      <c r="F92" s="43">
        <v>30</v>
      </c>
      <c r="G92" s="43">
        <v>30</v>
      </c>
      <c r="H92" s="43"/>
      <c r="I92" s="43"/>
      <c r="J92" s="43"/>
      <c r="K92" s="43"/>
      <c r="L92" s="43"/>
      <c r="M92" s="44" t="s">
        <v>421</v>
      </c>
      <c r="N92" s="52">
        <v>2025</v>
      </c>
      <c r="O92" s="43" t="s">
        <v>182</v>
      </c>
      <c r="P92" s="43">
        <v>891.79</v>
      </c>
      <c r="Q92" s="43" t="s">
        <v>183</v>
      </c>
      <c r="R92" s="43" t="s">
        <v>39</v>
      </c>
      <c r="S92" s="43" t="s">
        <v>148</v>
      </c>
      <c r="T92" s="43" t="s">
        <v>149</v>
      </c>
      <c r="U92" s="44" t="s">
        <v>184</v>
      </c>
      <c r="V92" s="43" t="str">
        <f t="shared" si="3"/>
        <v>良寨乡安全村</v>
      </c>
      <c r="W92" s="43">
        <v>30</v>
      </c>
      <c r="X92" s="62">
        <v>1</v>
      </c>
      <c r="Y92" s="43" t="s">
        <v>523</v>
      </c>
      <c r="Z92" s="43" t="s">
        <v>524</v>
      </c>
      <c r="AA92" s="43" t="s">
        <v>524</v>
      </c>
      <c r="AB92" s="43" t="s">
        <v>421</v>
      </c>
      <c r="AC92" s="43"/>
    </row>
    <row r="93" s="21" customFormat="1" ht="29" customHeight="1" spans="1:29">
      <c r="A93" s="48">
        <v>87</v>
      </c>
      <c r="B93" s="43" t="s">
        <v>24</v>
      </c>
      <c r="C93" s="43" t="s">
        <v>525</v>
      </c>
      <c r="D93" s="43" t="s">
        <v>526</v>
      </c>
      <c r="E93" s="43" t="s">
        <v>527</v>
      </c>
      <c r="F93" s="43">
        <v>8</v>
      </c>
      <c r="G93" s="43">
        <v>8</v>
      </c>
      <c r="H93" s="43"/>
      <c r="I93" s="43"/>
      <c r="J93" s="43"/>
      <c r="K93" s="43"/>
      <c r="L93" s="43"/>
      <c r="M93" s="44" t="s">
        <v>421</v>
      </c>
      <c r="N93" s="52">
        <v>2025</v>
      </c>
      <c r="O93" s="43" t="s">
        <v>182</v>
      </c>
      <c r="P93" s="43">
        <v>207.71</v>
      </c>
      <c r="Q93" s="43" t="s">
        <v>183</v>
      </c>
      <c r="R93" s="43" t="s">
        <v>39</v>
      </c>
      <c r="S93" s="43" t="s">
        <v>148</v>
      </c>
      <c r="T93" s="43" t="s">
        <v>149</v>
      </c>
      <c r="U93" s="44" t="s">
        <v>184</v>
      </c>
      <c r="V93" s="43" t="s">
        <v>528</v>
      </c>
      <c r="W93" s="43">
        <v>8</v>
      </c>
      <c r="X93" s="62">
        <v>1</v>
      </c>
      <c r="Y93" s="43" t="s">
        <v>529</v>
      </c>
      <c r="Z93" s="43" t="s">
        <v>530</v>
      </c>
      <c r="AA93" s="43" t="s">
        <v>530</v>
      </c>
      <c r="AB93" s="43" t="s">
        <v>421</v>
      </c>
      <c r="AC93" s="43"/>
    </row>
    <row r="94" s="21" customFormat="1" ht="29" customHeight="1" spans="1:29">
      <c r="A94" s="48">
        <v>88</v>
      </c>
      <c r="B94" s="43" t="s">
        <v>24</v>
      </c>
      <c r="C94" s="43" t="s">
        <v>531</v>
      </c>
      <c r="D94" s="43" t="s">
        <v>143</v>
      </c>
      <c r="E94" s="43" t="s">
        <v>532</v>
      </c>
      <c r="F94" s="43">
        <v>3</v>
      </c>
      <c r="G94" s="43">
        <v>3</v>
      </c>
      <c r="H94" s="43"/>
      <c r="I94" s="43"/>
      <c r="J94" s="43"/>
      <c r="K94" s="43"/>
      <c r="L94" s="43"/>
      <c r="M94" s="44" t="s">
        <v>421</v>
      </c>
      <c r="N94" s="52">
        <v>2025</v>
      </c>
      <c r="O94" s="43" t="s">
        <v>533</v>
      </c>
      <c r="P94" s="43" t="s">
        <v>534</v>
      </c>
      <c r="Q94" s="43" t="s">
        <v>535</v>
      </c>
      <c r="R94" s="43" t="s">
        <v>39</v>
      </c>
      <c r="S94" s="43" t="s">
        <v>148</v>
      </c>
      <c r="T94" s="43" t="s">
        <v>149</v>
      </c>
      <c r="U94" s="44" t="s">
        <v>485</v>
      </c>
      <c r="V94" s="43" t="s">
        <v>536</v>
      </c>
      <c r="W94" s="43">
        <v>3</v>
      </c>
      <c r="X94" s="62">
        <v>1</v>
      </c>
      <c r="Y94" s="43" t="s">
        <v>537</v>
      </c>
      <c r="Z94" s="43" t="s">
        <v>538</v>
      </c>
      <c r="AA94" s="43" t="s">
        <v>538</v>
      </c>
      <c r="AB94" s="43" t="s">
        <v>421</v>
      </c>
      <c r="AC94" s="43"/>
    </row>
    <row r="95" s="21" customFormat="1" ht="29" customHeight="1" spans="1:29">
      <c r="A95" s="48">
        <v>89</v>
      </c>
      <c r="B95" s="43" t="s">
        <v>24</v>
      </c>
      <c r="C95" s="43" t="s">
        <v>539</v>
      </c>
      <c r="D95" s="43" t="s">
        <v>190</v>
      </c>
      <c r="E95" s="43" t="s">
        <v>191</v>
      </c>
      <c r="F95" s="43">
        <v>5</v>
      </c>
      <c r="G95" s="43">
        <v>5</v>
      </c>
      <c r="H95" s="43"/>
      <c r="I95" s="43"/>
      <c r="J95" s="43"/>
      <c r="K95" s="43"/>
      <c r="L95" s="43"/>
      <c r="M95" s="44" t="s">
        <v>421</v>
      </c>
      <c r="N95" s="52">
        <v>2025</v>
      </c>
      <c r="O95" s="43" t="s">
        <v>540</v>
      </c>
      <c r="P95" s="43">
        <v>1</v>
      </c>
      <c r="Q95" s="43" t="s">
        <v>453</v>
      </c>
      <c r="R95" s="43" t="s">
        <v>39</v>
      </c>
      <c r="S95" s="43" t="s">
        <v>148</v>
      </c>
      <c r="T95" s="43" t="s">
        <v>149</v>
      </c>
      <c r="U95" s="44" t="s">
        <v>184</v>
      </c>
      <c r="V95" s="43" t="s">
        <v>541</v>
      </c>
      <c r="W95" s="43">
        <v>5</v>
      </c>
      <c r="X95" s="62">
        <v>1</v>
      </c>
      <c r="Y95" s="43" t="s">
        <v>194</v>
      </c>
      <c r="Z95" s="43" t="s">
        <v>195</v>
      </c>
      <c r="AA95" s="43" t="s">
        <v>195</v>
      </c>
      <c r="AB95" s="43" t="s">
        <v>421</v>
      </c>
      <c r="AC95" s="43"/>
    </row>
    <row r="96" s="21" customFormat="1" ht="29" customHeight="1" spans="1:29">
      <c r="A96" s="48">
        <v>90</v>
      </c>
      <c r="B96" s="43" t="s">
        <v>24</v>
      </c>
      <c r="C96" s="43" t="s">
        <v>542</v>
      </c>
      <c r="D96" s="43" t="s">
        <v>201</v>
      </c>
      <c r="E96" s="43" t="s">
        <v>543</v>
      </c>
      <c r="F96" s="43">
        <v>19</v>
      </c>
      <c r="G96" s="43">
        <v>19</v>
      </c>
      <c r="H96" s="43"/>
      <c r="I96" s="43"/>
      <c r="J96" s="43"/>
      <c r="K96" s="43"/>
      <c r="L96" s="43"/>
      <c r="M96" s="44" t="s">
        <v>421</v>
      </c>
      <c r="N96" s="52">
        <v>2025</v>
      </c>
      <c r="O96" s="43" t="s">
        <v>182</v>
      </c>
      <c r="P96" s="43">
        <v>527.85</v>
      </c>
      <c r="Q96" s="43" t="s">
        <v>183</v>
      </c>
      <c r="R96" s="43" t="s">
        <v>39</v>
      </c>
      <c r="S96" s="43" t="s">
        <v>148</v>
      </c>
      <c r="T96" s="43" t="s">
        <v>149</v>
      </c>
      <c r="U96" s="44" t="s">
        <v>184</v>
      </c>
      <c r="V96" s="43" t="s">
        <v>544</v>
      </c>
      <c r="W96" s="43">
        <v>19</v>
      </c>
      <c r="X96" s="62">
        <v>1</v>
      </c>
      <c r="Y96" s="43" t="s">
        <v>544</v>
      </c>
      <c r="Z96" s="43" t="s">
        <v>545</v>
      </c>
      <c r="AA96" s="43" t="s">
        <v>545</v>
      </c>
      <c r="AB96" s="43" t="s">
        <v>421</v>
      </c>
      <c r="AC96" s="43"/>
    </row>
    <row r="97" s="21" customFormat="1" ht="29" customHeight="1" spans="1:29">
      <c r="A97" s="48">
        <v>91</v>
      </c>
      <c r="B97" s="43" t="s">
        <v>24</v>
      </c>
      <c r="C97" s="43" t="s">
        <v>546</v>
      </c>
      <c r="D97" s="43" t="s">
        <v>201</v>
      </c>
      <c r="E97" s="43" t="s">
        <v>543</v>
      </c>
      <c r="F97" s="43">
        <v>27</v>
      </c>
      <c r="G97" s="43">
        <v>27</v>
      </c>
      <c r="H97" s="43"/>
      <c r="I97" s="43"/>
      <c r="J97" s="43"/>
      <c r="K97" s="43"/>
      <c r="L97" s="43"/>
      <c r="M97" s="44" t="s">
        <v>421</v>
      </c>
      <c r="N97" s="52">
        <v>2025</v>
      </c>
      <c r="O97" s="43" t="s">
        <v>182</v>
      </c>
      <c r="P97" s="43">
        <v>673.45</v>
      </c>
      <c r="Q97" s="43" t="s">
        <v>183</v>
      </c>
      <c r="R97" s="43" t="s">
        <v>39</v>
      </c>
      <c r="S97" s="43" t="s">
        <v>148</v>
      </c>
      <c r="T97" s="43" t="s">
        <v>149</v>
      </c>
      <c r="U97" s="44" t="s">
        <v>184</v>
      </c>
      <c r="V97" s="43" t="s">
        <v>544</v>
      </c>
      <c r="W97" s="43">
        <v>27</v>
      </c>
      <c r="X97" s="62">
        <v>1</v>
      </c>
      <c r="Y97" s="43" t="s">
        <v>544</v>
      </c>
      <c r="Z97" s="43" t="s">
        <v>545</v>
      </c>
      <c r="AA97" s="43" t="s">
        <v>545</v>
      </c>
      <c r="AB97" s="43" t="s">
        <v>421</v>
      </c>
      <c r="AC97" s="43"/>
    </row>
    <row r="98" s="21" customFormat="1" ht="29" customHeight="1" spans="1:29">
      <c r="A98" s="48">
        <v>92</v>
      </c>
      <c r="B98" s="43" t="s">
        <v>24</v>
      </c>
      <c r="C98" s="43" t="s">
        <v>547</v>
      </c>
      <c r="D98" s="43" t="s">
        <v>201</v>
      </c>
      <c r="E98" s="43" t="s">
        <v>543</v>
      </c>
      <c r="F98" s="43">
        <v>25</v>
      </c>
      <c r="G98" s="43">
        <v>25</v>
      </c>
      <c r="H98" s="43"/>
      <c r="I98" s="43"/>
      <c r="J98" s="43"/>
      <c r="K98" s="43"/>
      <c r="L98" s="43"/>
      <c r="M98" s="44" t="s">
        <v>421</v>
      </c>
      <c r="N98" s="52">
        <v>2025</v>
      </c>
      <c r="O98" s="43" t="s">
        <v>182</v>
      </c>
      <c r="P98" s="43">
        <v>611</v>
      </c>
      <c r="Q98" s="43" t="s">
        <v>183</v>
      </c>
      <c r="R98" s="43" t="s">
        <v>39</v>
      </c>
      <c r="S98" s="43" t="s">
        <v>148</v>
      </c>
      <c r="T98" s="43" t="s">
        <v>149</v>
      </c>
      <c r="U98" s="44" t="s">
        <v>184</v>
      </c>
      <c r="V98" s="43" t="s">
        <v>544</v>
      </c>
      <c r="W98" s="43">
        <v>25</v>
      </c>
      <c r="X98" s="62">
        <v>1</v>
      </c>
      <c r="Y98" s="43" t="s">
        <v>544</v>
      </c>
      <c r="Z98" s="43" t="s">
        <v>545</v>
      </c>
      <c r="AA98" s="43" t="s">
        <v>545</v>
      </c>
      <c r="AB98" s="43" t="s">
        <v>421</v>
      </c>
      <c r="AC98" s="43"/>
    </row>
    <row r="99" s="21" customFormat="1" ht="29" customHeight="1" spans="1:29">
      <c r="A99" s="48">
        <v>93</v>
      </c>
      <c r="B99" s="43" t="s">
        <v>24</v>
      </c>
      <c r="C99" s="43" t="s">
        <v>548</v>
      </c>
      <c r="D99" s="43" t="s">
        <v>300</v>
      </c>
      <c r="E99" s="43" t="s">
        <v>549</v>
      </c>
      <c r="F99" s="43">
        <v>4.2</v>
      </c>
      <c r="G99" s="43">
        <v>4.2</v>
      </c>
      <c r="H99" s="43"/>
      <c r="I99" s="43"/>
      <c r="J99" s="43"/>
      <c r="K99" s="43"/>
      <c r="L99" s="43"/>
      <c r="M99" s="44" t="s">
        <v>421</v>
      </c>
      <c r="N99" s="52">
        <v>2025</v>
      </c>
      <c r="O99" s="43" t="s">
        <v>182</v>
      </c>
      <c r="P99" s="43">
        <v>506.45</v>
      </c>
      <c r="Q99" s="43" t="s">
        <v>183</v>
      </c>
      <c r="R99" s="43" t="s">
        <v>39</v>
      </c>
      <c r="S99" s="43" t="s">
        <v>148</v>
      </c>
      <c r="T99" s="43" t="s">
        <v>149</v>
      </c>
      <c r="U99" s="44" t="s">
        <v>184</v>
      </c>
      <c r="V99" s="43" t="str">
        <f t="shared" ref="V99:V107" si="4">D99&amp;E99</f>
        <v>拱洞乡龙培村</v>
      </c>
      <c r="W99" s="43">
        <v>4.2</v>
      </c>
      <c r="X99" s="62">
        <v>1</v>
      </c>
      <c r="Y99" s="43" t="s">
        <v>550</v>
      </c>
      <c r="Z99" s="43" t="s">
        <v>551</v>
      </c>
      <c r="AA99" s="43" t="s">
        <v>551</v>
      </c>
      <c r="AB99" s="43" t="s">
        <v>421</v>
      </c>
      <c r="AC99" s="43"/>
    </row>
    <row r="100" s="21" customFormat="1" ht="29" customHeight="1" spans="1:29">
      <c r="A100" s="48">
        <v>94</v>
      </c>
      <c r="B100" s="43" t="s">
        <v>24</v>
      </c>
      <c r="C100" s="43" t="s">
        <v>552</v>
      </c>
      <c r="D100" s="43" t="s">
        <v>300</v>
      </c>
      <c r="E100" s="43" t="s">
        <v>549</v>
      </c>
      <c r="F100" s="43">
        <v>28</v>
      </c>
      <c r="G100" s="43">
        <v>28</v>
      </c>
      <c r="H100" s="43"/>
      <c r="I100" s="43"/>
      <c r="J100" s="43"/>
      <c r="K100" s="43"/>
      <c r="L100" s="43"/>
      <c r="M100" s="44" t="s">
        <v>421</v>
      </c>
      <c r="N100" s="52">
        <v>2025</v>
      </c>
      <c r="O100" s="43" t="s">
        <v>182</v>
      </c>
      <c r="P100" s="43">
        <v>688.06</v>
      </c>
      <c r="Q100" s="43" t="s">
        <v>183</v>
      </c>
      <c r="R100" s="43" t="s">
        <v>39</v>
      </c>
      <c r="S100" s="43" t="s">
        <v>148</v>
      </c>
      <c r="T100" s="43" t="s">
        <v>149</v>
      </c>
      <c r="U100" s="44" t="s">
        <v>184</v>
      </c>
      <c r="V100" s="43" t="str">
        <f t="shared" si="4"/>
        <v>拱洞乡龙培村</v>
      </c>
      <c r="W100" s="43">
        <v>28</v>
      </c>
      <c r="X100" s="62">
        <v>1</v>
      </c>
      <c r="Y100" s="43" t="s">
        <v>550</v>
      </c>
      <c r="Z100" s="43" t="s">
        <v>551</v>
      </c>
      <c r="AA100" s="43" t="s">
        <v>551</v>
      </c>
      <c r="AB100" s="43" t="s">
        <v>421</v>
      </c>
      <c r="AC100" s="43"/>
    </row>
    <row r="101" s="21" customFormat="1" ht="29" customHeight="1" spans="1:29">
      <c r="A101" s="48">
        <v>95</v>
      </c>
      <c r="B101" s="43" t="s">
        <v>24</v>
      </c>
      <c r="C101" s="43" t="s">
        <v>553</v>
      </c>
      <c r="D101" s="43" t="s">
        <v>143</v>
      </c>
      <c r="E101" s="43" t="s">
        <v>532</v>
      </c>
      <c r="F101" s="43">
        <v>7</v>
      </c>
      <c r="G101" s="43">
        <v>7</v>
      </c>
      <c r="H101" s="43"/>
      <c r="I101" s="43"/>
      <c r="J101" s="43"/>
      <c r="K101" s="43"/>
      <c r="L101" s="43"/>
      <c r="M101" s="44" t="s">
        <v>421</v>
      </c>
      <c r="N101" s="52">
        <v>2025</v>
      </c>
      <c r="O101" s="43" t="s">
        <v>182</v>
      </c>
      <c r="P101" s="43">
        <v>139.14</v>
      </c>
      <c r="Q101" s="43" t="s">
        <v>183</v>
      </c>
      <c r="R101" s="43" t="s">
        <v>39</v>
      </c>
      <c r="S101" s="43" t="s">
        <v>148</v>
      </c>
      <c r="T101" s="43" t="s">
        <v>149</v>
      </c>
      <c r="U101" s="44" t="s">
        <v>184</v>
      </c>
      <c r="V101" s="43" t="s">
        <v>536</v>
      </c>
      <c r="W101" s="43">
        <v>7</v>
      </c>
      <c r="X101" s="62">
        <v>1</v>
      </c>
      <c r="Y101" s="43" t="s">
        <v>537</v>
      </c>
      <c r="Z101" s="43" t="s">
        <v>538</v>
      </c>
      <c r="AA101" s="43" t="s">
        <v>538</v>
      </c>
      <c r="AB101" s="43" t="s">
        <v>421</v>
      </c>
      <c r="AC101" s="43"/>
    </row>
    <row r="102" s="63" customFormat="1" ht="29" customHeight="1" spans="1:29">
      <c r="A102" s="48">
        <v>96</v>
      </c>
      <c r="B102" s="48" t="s">
        <v>24</v>
      </c>
      <c r="C102" s="48" t="s">
        <v>554</v>
      </c>
      <c r="D102" s="13" t="s">
        <v>272</v>
      </c>
      <c r="E102" s="13" t="s">
        <v>555</v>
      </c>
      <c r="F102" s="48">
        <v>40.445</v>
      </c>
      <c r="G102" s="48">
        <v>40</v>
      </c>
      <c r="H102" s="48"/>
      <c r="I102" s="48"/>
      <c r="J102" s="48"/>
      <c r="K102" s="48"/>
      <c r="L102" s="13" t="s">
        <v>556</v>
      </c>
      <c r="M102" s="13" t="s">
        <v>557</v>
      </c>
      <c r="N102" s="16">
        <v>2025</v>
      </c>
      <c r="O102" s="48" t="s">
        <v>558</v>
      </c>
      <c r="P102" s="12">
        <v>457.5</v>
      </c>
      <c r="Q102" s="48" t="s">
        <v>38</v>
      </c>
      <c r="R102" s="48" t="s">
        <v>39</v>
      </c>
      <c r="S102" s="48" t="s">
        <v>559</v>
      </c>
      <c r="T102" s="48" t="s">
        <v>560</v>
      </c>
      <c r="U102" s="13" t="s">
        <v>40</v>
      </c>
      <c r="V102" s="48" t="s">
        <v>557</v>
      </c>
      <c r="W102" s="48">
        <v>40.445</v>
      </c>
      <c r="X102" s="56">
        <v>1</v>
      </c>
      <c r="Y102" s="48" t="s">
        <v>557</v>
      </c>
      <c r="Z102" s="48" t="s">
        <v>557</v>
      </c>
      <c r="AA102" s="48" t="s">
        <v>557</v>
      </c>
      <c r="AB102" s="48" t="s">
        <v>557</v>
      </c>
      <c r="AC102" s="48"/>
    </row>
    <row r="103" s="21" customFormat="1" ht="29" customHeight="1" spans="1:29">
      <c r="A103" s="48">
        <v>97</v>
      </c>
      <c r="B103" s="43" t="s">
        <v>24</v>
      </c>
      <c r="C103" s="43" t="s">
        <v>561</v>
      </c>
      <c r="D103" s="43" t="s">
        <v>356</v>
      </c>
      <c r="E103" s="43" t="s">
        <v>562</v>
      </c>
      <c r="F103" s="43">
        <v>154.7594</v>
      </c>
      <c r="G103" s="43">
        <v>154.7594</v>
      </c>
      <c r="H103" s="43"/>
      <c r="I103" s="43"/>
      <c r="J103" s="43"/>
      <c r="K103" s="43"/>
      <c r="L103" s="43"/>
      <c r="M103" s="44" t="s">
        <v>37</v>
      </c>
      <c r="N103" s="52">
        <v>2025</v>
      </c>
      <c r="O103" s="43" t="s">
        <v>563</v>
      </c>
      <c r="P103" s="44">
        <v>3.536</v>
      </c>
      <c r="Q103" s="43" t="s">
        <v>423</v>
      </c>
      <c r="R103" s="43" t="s">
        <v>39</v>
      </c>
      <c r="S103" s="43" t="s">
        <v>148</v>
      </c>
      <c r="T103" s="43" t="s">
        <v>149</v>
      </c>
      <c r="U103" s="44" t="s">
        <v>564</v>
      </c>
      <c r="V103" s="43" t="str">
        <f t="shared" si="4"/>
        <v>大浪镇竹桥村</v>
      </c>
      <c r="W103" s="43">
        <v>154.7594</v>
      </c>
      <c r="X103" s="62">
        <v>1</v>
      </c>
      <c r="Y103" s="43" t="s">
        <v>565</v>
      </c>
      <c r="Z103" s="43" t="s">
        <v>566</v>
      </c>
      <c r="AA103" s="43" t="s">
        <v>566</v>
      </c>
      <c r="AB103" s="43" t="s">
        <v>37</v>
      </c>
      <c r="AC103" s="43"/>
    </row>
    <row r="104" s="21" customFormat="1" ht="29" customHeight="1" spans="1:29">
      <c r="A104" s="48">
        <v>98</v>
      </c>
      <c r="B104" s="43" t="s">
        <v>24</v>
      </c>
      <c r="C104" s="43" t="s">
        <v>567</v>
      </c>
      <c r="D104" s="43" t="s">
        <v>356</v>
      </c>
      <c r="E104" s="43" t="s">
        <v>568</v>
      </c>
      <c r="F104" s="43">
        <v>65.5457</v>
      </c>
      <c r="G104" s="43">
        <v>65.5457</v>
      </c>
      <c r="H104" s="43"/>
      <c r="I104" s="43"/>
      <c r="J104" s="43"/>
      <c r="K104" s="43"/>
      <c r="L104" s="43"/>
      <c r="M104" s="44" t="s">
        <v>37</v>
      </c>
      <c r="N104" s="52">
        <v>2025</v>
      </c>
      <c r="O104" s="43" t="s">
        <v>563</v>
      </c>
      <c r="P104" s="43">
        <v>1.583</v>
      </c>
      <c r="Q104" s="43" t="s">
        <v>423</v>
      </c>
      <c r="R104" s="43" t="s">
        <v>39</v>
      </c>
      <c r="S104" s="43" t="s">
        <v>148</v>
      </c>
      <c r="T104" s="43" t="s">
        <v>149</v>
      </c>
      <c r="U104" s="44" t="s">
        <v>564</v>
      </c>
      <c r="V104" s="43" t="str">
        <f t="shared" si="4"/>
        <v>大浪镇大德村</v>
      </c>
      <c r="W104" s="43">
        <v>65.5457</v>
      </c>
      <c r="X104" s="62">
        <v>1</v>
      </c>
      <c r="Y104" s="43" t="s">
        <v>367</v>
      </c>
      <c r="Z104" s="43" t="s">
        <v>368</v>
      </c>
      <c r="AA104" s="43" t="s">
        <v>368</v>
      </c>
      <c r="AB104" s="43" t="s">
        <v>37</v>
      </c>
      <c r="AC104" s="43"/>
    </row>
    <row r="105" s="21" customFormat="1" ht="29" customHeight="1" spans="1:29">
      <c r="A105" s="48">
        <v>99</v>
      </c>
      <c r="B105" s="43" t="s">
        <v>24</v>
      </c>
      <c r="C105" s="43" t="s">
        <v>569</v>
      </c>
      <c r="D105" s="43" t="s">
        <v>370</v>
      </c>
      <c r="E105" s="43" t="s">
        <v>371</v>
      </c>
      <c r="F105" s="43">
        <v>50.7797</v>
      </c>
      <c r="G105" s="43">
        <v>50.7797</v>
      </c>
      <c r="H105" s="43"/>
      <c r="I105" s="43"/>
      <c r="J105" s="43"/>
      <c r="K105" s="43"/>
      <c r="L105" s="43"/>
      <c r="M105" s="44" t="s">
        <v>37</v>
      </c>
      <c r="N105" s="52">
        <v>2025</v>
      </c>
      <c r="O105" s="43" t="s">
        <v>563</v>
      </c>
      <c r="P105" s="43">
        <v>1.4</v>
      </c>
      <c r="Q105" s="43" t="s">
        <v>423</v>
      </c>
      <c r="R105" s="43" t="s">
        <v>39</v>
      </c>
      <c r="S105" s="43" t="s">
        <v>148</v>
      </c>
      <c r="T105" s="43" t="s">
        <v>149</v>
      </c>
      <c r="U105" s="44" t="s">
        <v>564</v>
      </c>
      <c r="V105" s="43" t="str">
        <f t="shared" si="4"/>
        <v>白云乡枫木村</v>
      </c>
      <c r="W105" s="43">
        <v>50.7797</v>
      </c>
      <c r="X105" s="62">
        <v>1</v>
      </c>
      <c r="Y105" s="43" t="s">
        <v>373</v>
      </c>
      <c r="Z105" s="43" t="s">
        <v>374</v>
      </c>
      <c r="AA105" s="43" t="s">
        <v>374</v>
      </c>
      <c r="AB105" s="43" t="s">
        <v>37</v>
      </c>
      <c r="AC105" s="43"/>
    </row>
    <row r="106" s="21" customFormat="1" ht="29" customHeight="1" spans="1:29">
      <c r="A106" s="48">
        <v>100</v>
      </c>
      <c r="B106" s="43" t="s">
        <v>24</v>
      </c>
      <c r="C106" s="43" t="s">
        <v>570</v>
      </c>
      <c r="D106" s="43" t="s">
        <v>356</v>
      </c>
      <c r="E106" s="43" t="s">
        <v>311</v>
      </c>
      <c r="F106" s="43">
        <v>275.38482</v>
      </c>
      <c r="G106" s="43">
        <v>275.38482</v>
      </c>
      <c r="H106" s="43"/>
      <c r="I106" s="43"/>
      <c r="J106" s="43"/>
      <c r="K106" s="43"/>
      <c r="L106" s="43"/>
      <c r="M106" s="44" t="s">
        <v>37</v>
      </c>
      <c r="N106" s="52">
        <v>2025</v>
      </c>
      <c r="O106" s="43" t="s">
        <v>563</v>
      </c>
      <c r="P106" s="43">
        <v>5.94</v>
      </c>
      <c r="Q106" s="43" t="s">
        <v>423</v>
      </c>
      <c r="R106" s="43" t="s">
        <v>39</v>
      </c>
      <c r="S106" s="43" t="s">
        <v>148</v>
      </c>
      <c r="T106" s="43" t="s">
        <v>149</v>
      </c>
      <c r="U106" s="44" t="s">
        <v>564</v>
      </c>
      <c r="V106" s="43" t="str">
        <f t="shared" si="4"/>
        <v>大浪镇高培村</v>
      </c>
      <c r="W106" s="43">
        <v>275.38482</v>
      </c>
      <c r="X106" s="62">
        <v>1</v>
      </c>
      <c r="Y106" s="43" t="s">
        <v>358</v>
      </c>
      <c r="Z106" s="43" t="s">
        <v>359</v>
      </c>
      <c r="AA106" s="43" t="s">
        <v>359</v>
      </c>
      <c r="AB106" s="43" t="s">
        <v>37</v>
      </c>
      <c r="AC106" s="43"/>
    </row>
    <row r="107" s="21" customFormat="1" ht="29" customHeight="1" spans="1:29">
      <c r="A107" s="48">
        <v>101</v>
      </c>
      <c r="B107" s="43" t="s">
        <v>24</v>
      </c>
      <c r="C107" s="43" t="s">
        <v>571</v>
      </c>
      <c r="D107" s="43" t="s">
        <v>356</v>
      </c>
      <c r="E107" s="43" t="s">
        <v>311</v>
      </c>
      <c r="F107" s="43">
        <v>151.5073</v>
      </c>
      <c r="G107" s="43">
        <v>151.5073</v>
      </c>
      <c r="H107" s="43"/>
      <c r="I107" s="43"/>
      <c r="J107" s="43"/>
      <c r="K107" s="43"/>
      <c r="L107" s="43"/>
      <c r="M107" s="44" t="s">
        <v>37</v>
      </c>
      <c r="N107" s="52">
        <v>2025</v>
      </c>
      <c r="O107" s="43" t="s">
        <v>563</v>
      </c>
      <c r="P107" s="43">
        <v>2.665</v>
      </c>
      <c r="Q107" s="43" t="s">
        <v>423</v>
      </c>
      <c r="R107" s="43" t="s">
        <v>39</v>
      </c>
      <c r="S107" s="43" t="s">
        <v>148</v>
      </c>
      <c r="T107" s="43" t="s">
        <v>149</v>
      </c>
      <c r="U107" s="44" t="s">
        <v>564</v>
      </c>
      <c r="V107" s="43" t="str">
        <f t="shared" si="4"/>
        <v>大浪镇高培村</v>
      </c>
      <c r="W107" s="43">
        <v>151.5073</v>
      </c>
      <c r="X107" s="62">
        <v>1</v>
      </c>
      <c r="Y107" s="43" t="s">
        <v>358</v>
      </c>
      <c r="Z107" s="43" t="s">
        <v>359</v>
      </c>
      <c r="AA107" s="43" t="s">
        <v>359</v>
      </c>
      <c r="AB107" s="43" t="s">
        <v>37</v>
      </c>
      <c r="AC107" s="43"/>
    </row>
    <row r="108" s="21" customFormat="1" ht="29" customHeight="1" spans="1:29">
      <c r="A108" s="48">
        <v>102</v>
      </c>
      <c r="B108" s="43" t="s">
        <v>24</v>
      </c>
      <c r="C108" s="43" t="s">
        <v>572</v>
      </c>
      <c r="D108" s="43" t="s">
        <v>247</v>
      </c>
      <c r="E108" s="43" t="s">
        <v>479</v>
      </c>
      <c r="F108" s="43">
        <v>69.56</v>
      </c>
      <c r="G108" s="43">
        <v>69.56</v>
      </c>
      <c r="H108" s="43"/>
      <c r="I108" s="43"/>
      <c r="J108" s="43"/>
      <c r="K108" s="43"/>
      <c r="L108" s="43"/>
      <c r="M108" s="44" t="s">
        <v>37</v>
      </c>
      <c r="N108" s="52">
        <v>2025</v>
      </c>
      <c r="O108" s="43" t="s">
        <v>563</v>
      </c>
      <c r="P108" s="82">
        <v>3.127</v>
      </c>
      <c r="Q108" s="43" t="s">
        <v>423</v>
      </c>
      <c r="R108" s="43" t="s">
        <v>39</v>
      </c>
      <c r="S108" s="43" t="s">
        <v>148</v>
      </c>
      <c r="T108" s="43" t="s">
        <v>149</v>
      </c>
      <c r="U108" s="44" t="s">
        <v>564</v>
      </c>
      <c r="V108" s="43" t="s">
        <v>573</v>
      </c>
      <c r="W108" s="43">
        <v>69.56</v>
      </c>
      <c r="X108" s="62">
        <v>1</v>
      </c>
      <c r="Y108" s="43" t="s">
        <v>573</v>
      </c>
      <c r="Z108" s="43" t="s">
        <v>573</v>
      </c>
      <c r="AA108" s="43" t="s">
        <v>573</v>
      </c>
      <c r="AB108" s="43" t="s">
        <v>37</v>
      </c>
      <c r="AC108" s="43"/>
    </row>
    <row r="109" s="21" customFormat="1" ht="29" customHeight="1" spans="1:29">
      <c r="A109" s="48">
        <v>103</v>
      </c>
      <c r="B109" s="43" t="s">
        <v>24</v>
      </c>
      <c r="C109" s="43" t="s">
        <v>574</v>
      </c>
      <c r="D109" s="43" t="s">
        <v>247</v>
      </c>
      <c r="E109" s="43" t="s">
        <v>479</v>
      </c>
      <c r="F109" s="43">
        <v>71.1191</v>
      </c>
      <c r="G109" s="43">
        <v>71.1191</v>
      </c>
      <c r="H109" s="43"/>
      <c r="I109" s="43"/>
      <c r="J109" s="43"/>
      <c r="K109" s="43"/>
      <c r="L109" s="43"/>
      <c r="M109" s="44" t="s">
        <v>37</v>
      </c>
      <c r="N109" s="52">
        <v>2025</v>
      </c>
      <c r="O109" s="43" t="s">
        <v>563</v>
      </c>
      <c r="P109" s="43">
        <v>2.737</v>
      </c>
      <c r="Q109" s="43" t="s">
        <v>423</v>
      </c>
      <c r="R109" s="43" t="s">
        <v>39</v>
      </c>
      <c r="S109" s="43" t="s">
        <v>148</v>
      </c>
      <c r="T109" s="43" t="s">
        <v>149</v>
      </c>
      <c r="U109" s="44" t="s">
        <v>564</v>
      </c>
      <c r="V109" s="43" t="s">
        <v>573</v>
      </c>
      <c r="W109" s="43">
        <v>71.1191</v>
      </c>
      <c r="X109" s="62">
        <v>1</v>
      </c>
      <c r="Y109" s="43" t="s">
        <v>573</v>
      </c>
      <c r="Z109" s="43" t="s">
        <v>573</v>
      </c>
      <c r="AA109" s="43" t="s">
        <v>573</v>
      </c>
      <c r="AB109" s="43" t="s">
        <v>37</v>
      </c>
      <c r="AC109" s="43"/>
    </row>
    <row r="110" s="21" customFormat="1" ht="29" customHeight="1" spans="1:29">
      <c r="A110" s="48">
        <v>104</v>
      </c>
      <c r="B110" s="43" t="s">
        <v>24</v>
      </c>
      <c r="C110" s="43" t="s">
        <v>575</v>
      </c>
      <c r="D110" s="43" t="s">
        <v>272</v>
      </c>
      <c r="E110" s="43" t="s">
        <v>576</v>
      </c>
      <c r="F110" s="43">
        <v>159.87698</v>
      </c>
      <c r="G110" s="43">
        <v>159.87698</v>
      </c>
      <c r="H110" s="43"/>
      <c r="I110" s="43"/>
      <c r="J110" s="43"/>
      <c r="K110" s="43"/>
      <c r="L110" s="43"/>
      <c r="M110" s="44" t="s">
        <v>37</v>
      </c>
      <c r="N110" s="52">
        <v>2025</v>
      </c>
      <c r="O110" s="43" t="s">
        <v>563</v>
      </c>
      <c r="P110" s="43">
        <v>4.336</v>
      </c>
      <c r="Q110" s="43" t="s">
        <v>423</v>
      </c>
      <c r="R110" s="43" t="s">
        <v>39</v>
      </c>
      <c r="S110" s="43" t="s">
        <v>148</v>
      </c>
      <c r="T110" s="43" t="s">
        <v>149</v>
      </c>
      <c r="U110" s="44" t="s">
        <v>564</v>
      </c>
      <c r="V110" s="43" t="s">
        <v>573</v>
      </c>
      <c r="W110" s="43">
        <v>159.87698</v>
      </c>
      <c r="X110" s="62">
        <v>1</v>
      </c>
      <c r="Y110" s="43" t="s">
        <v>577</v>
      </c>
      <c r="Z110" s="43" t="s">
        <v>577</v>
      </c>
      <c r="AA110" s="43" t="s">
        <v>577</v>
      </c>
      <c r="AB110" s="43" t="s">
        <v>37</v>
      </c>
      <c r="AC110" s="43"/>
    </row>
    <row r="111" s="21" customFormat="1" ht="29" customHeight="1" spans="1:29">
      <c r="A111" s="48">
        <v>105</v>
      </c>
      <c r="B111" s="43" t="s">
        <v>24</v>
      </c>
      <c r="C111" s="43" t="s">
        <v>578</v>
      </c>
      <c r="D111" s="43" t="s">
        <v>228</v>
      </c>
      <c r="E111" s="43" t="s">
        <v>579</v>
      </c>
      <c r="F111" s="43">
        <v>105.146</v>
      </c>
      <c r="G111" s="43">
        <v>105.146</v>
      </c>
      <c r="H111" s="43"/>
      <c r="I111" s="43"/>
      <c r="J111" s="43"/>
      <c r="K111" s="43"/>
      <c r="L111" s="43"/>
      <c r="M111" s="44" t="s">
        <v>37</v>
      </c>
      <c r="N111" s="52">
        <v>2025</v>
      </c>
      <c r="O111" s="43" t="s">
        <v>563</v>
      </c>
      <c r="P111" s="43">
        <v>1.77</v>
      </c>
      <c r="Q111" s="43" t="s">
        <v>423</v>
      </c>
      <c r="R111" s="43" t="s">
        <v>39</v>
      </c>
      <c r="S111" s="43" t="s">
        <v>148</v>
      </c>
      <c r="T111" s="43" t="s">
        <v>149</v>
      </c>
      <c r="U111" s="44" t="s">
        <v>564</v>
      </c>
      <c r="V111" s="43" t="str">
        <f t="shared" ref="V111:V139" si="5">D111&amp;E111</f>
        <v>三防镇荣洞村</v>
      </c>
      <c r="W111" s="43">
        <v>105.146</v>
      </c>
      <c r="X111" s="62">
        <v>1</v>
      </c>
      <c r="Y111" s="43" t="s">
        <v>580</v>
      </c>
      <c r="Z111" s="43" t="s">
        <v>581</v>
      </c>
      <c r="AA111" s="43" t="s">
        <v>581</v>
      </c>
      <c r="AB111" s="43" t="s">
        <v>37</v>
      </c>
      <c r="AC111" s="43"/>
    </row>
    <row r="112" s="21" customFormat="1" ht="29" customHeight="1" spans="1:29">
      <c r="A112" s="48">
        <v>106</v>
      </c>
      <c r="B112" s="43" t="s">
        <v>24</v>
      </c>
      <c r="C112" s="43" t="s">
        <v>582</v>
      </c>
      <c r="D112" s="43" t="s">
        <v>356</v>
      </c>
      <c r="E112" s="43" t="s">
        <v>583</v>
      </c>
      <c r="F112" s="43">
        <v>48.9091</v>
      </c>
      <c r="G112" s="43">
        <v>48.9091</v>
      </c>
      <c r="H112" s="43"/>
      <c r="I112" s="43"/>
      <c r="J112" s="43"/>
      <c r="K112" s="43"/>
      <c r="L112" s="43"/>
      <c r="M112" s="44" t="s">
        <v>37</v>
      </c>
      <c r="N112" s="52">
        <v>2025</v>
      </c>
      <c r="O112" s="43" t="s">
        <v>563</v>
      </c>
      <c r="P112" s="82">
        <v>1.313</v>
      </c>
      <c r="Q112" s="43" t="s">
        <v>423</v>
      </c>
      <c r="R112" s="43" t="s">
        <v>39</v>
      </c>
      <c r="S112" s="43" t="s">
        <v>148</v>
      </c>
      <c r="T112" s="43" t="s">
        <v>149</v>
      </c>
      <c r="U112" s="44" t="s">
        <v>564</v>
      </c>
      <c r="V112" s="43" t="str">
        <f t="shared" si="5"/>
        <v>大浪镇大新村</v>
      </c>
      <c r="W112" s="43">
        <v>48.9091</v>
      </c>
      <c r="X112" s="62">
        <v>1</v>
      </c>
      <c r="Y112" s="43" t="s">
        <v>584</v>
      </c>
      <c r="Z112" s="43" t="s">
        <v>585</v>
      </c>
      <c r="AA112" s="43" t="s">
        <v>585</v>
      </c>
      <c r="AB112" s="43" t="s">
        <v>37</v>
      </c>
      <c r="AC112" s="43"/>
    </row>
    <row r="113" s="21" customFormat="1" ht="29" customHeight="1" spans="1:29">
      <c r="A113" s="48">
        <v>107</v>
      </c>
      <c r="B113" s="43" t="s">
        <v>24</v>
      </c>
      <c r="C113" s="43" t="s">
        <v>586</v>
      </c>
      <c r="D113" s="43" t="s">
        <v>356</v>
      </c>
      <c r="E113" s="43" t="s">
        <v>311</v>
      </c>
      <c r="F113" s="43">
        <v>103.8245</v>
      </c>
      <c r="G113" s="43">
        <v>103.8245</v>
      </c>
      <c r="H113" s="43"/>
      <c r="I113" s="43"/>
      <c r="J113" s="43"/>
      <c r="K113" s="43"/>
      <c r="L113" s="43"/>
      <c r="M113" s="44" t="s">
        <v>37</v>
      </c>
      <c r="N113" s="52">
        <v>2025</v>
      </c>
      <c r="O113" s="43" t="s">
        <v>563</v>
      </c>
      <c r="P113" s="43">
        <v>3.312</v>
      </c>
      <c r="Q113" s="43" t="s">
        <v>423</v>
      </c>
      <c r="R113" s="43" t="s">
        <v>39</v>
      </c>
      <c r="S113" s="43" t="s">
        <v>148</v>
      </c>
      <c r="T113" s="43" t="s">
        <v>149</v>
      </c>
      <c r="U113" s="44" t="s">
        <v>564</v>
      </c>
      <c r="V113" s="43" t="str">
        <f t="shared" si="5"/>
        <v>大浪镇高培村</v>
      </c>
      <c r="W113" s="43">
        <v>103.8245</v>
      </c>
      <c r="X113" s="62">
        <v>1</v>
      </c>
      <c r="Y113" s="43" t="s">
        <v>358</v>
      </c>
      <c r="Z113" s="43" t="s">
        <v>359</v>
      </c>
      <c r="AA113" s="43" t="s">
        <v>359</v>
      </c>
      <c r="AB113" s="43" t="s">
        <v>37</v>
      </c>
      <c r="AC113" s="43"/>
    </row>
    <row r="114" s="21" customFormat="1" ht="29" customHeight="1" spans="1:29">
      <c r="A114" s="48">
        <v>108</v>
      </c>
      <c r="B114" s="43" t="s">
        <v>24</v>
      </c>
      <c r="C114" s="43" t="s">
        <v>587</v>
      </c>
      <c r="D114" s="43" t="s">
        <v>356</v>
      </c>
      <c r="E114" s="43" t="s">
        <v>588</v>
      </c>
      <c r="F114" s="43">
        <v>125.3214</v>
      </c>
      <c r="G114" s="43">
        <v>125.3214</v>
      </c>
      <c r="H114" s="43"/>
      <c r="I114" s="43"/>
      <c r="J114" s="43"/>
      <c r="K114" s="43"/>
      <c r="L114" s="43"/>
      <c r="M114" s="44" t="s">
        <v>37</v>
      </c>
      <c r="N114" s="52">
        <v>2025</v>
      </c>
      <c r="O114" s="43" t="s">
        <v>563</v>
      </c>
      <c r="P114" s="43">
        <v>2.78</v>
      </c>
      <c r="Q114" s="43" t="s">
        <v>423</v>
      </c>
      <c r="R114" s="43" t="s">
        <v>39</v>
      </c>
      <c r="S114" s="43" t="s">
        <v>148</v>
      </c>
      <c r="T114" s="43" t="s">
        <v>149</v>
      </c>
      <c r="U114" s="44" t="s">
        <v>564</v>
      </c>
      <c r="V114" s="43" t="str">
        <f t="shared" si="5"/>
        <v>大浪镇河口村</v>
      </c>
      <c r="W114" s="43">
        <v>125.3214</v>
      </c>
      <c r="X114" s="62">
        <v>1</v>
      </c>
      <c r="Y114" s="43" t="s">
        <v>589</v>
      </c>
      <c r="Z114" s="43" t="s">
        <v>590</v>
      </c>
      <c r="AA114" s="43" t="s">
        <v>590</v>
      </c>
      <c r="AB114" s="43" t="s">
        <v>37</v>
      </c>
      <c r="AC114" s="43"/>
    </row>
    <row r="115" s="21" customFormat="1" ht="29" customHeight="1" spans="1:29">
      <c r="A115" s="48">
        <v>109</v>
      </c>
      <c r="B115" s="43" t="s">
        <v>24</v>
      </c>
      <c r="C115" s="43" t="s">
        <v>591</v>
      </c>
      <c r="D115" s="43" t="s">
        <v>201</v>
      </c>
      <c r="E115" s="43" t="s">
        <v>592</v>
      </c>
      <c r="F115" s="43">
        <v>129.4144</v>
      </c>
      <c r="G115" s="43">
        <v>129.4144</v>
      </c>
      <c r="H115" s="43"/>
      <c r="I115" s="43"/>
      <c r="J115" s="43"/>
      <c r="K115" s="43"/>
      <c r="L115" s="43"/>
      <c r="M115" s="44" t="s">
        <v>37</v>
      </c>
      <c r="N115" s="52">
        <v>2025</v>
      </c>
      <c r="O115" s="43" t="s">
        <v>563</v>
      </c>
      <c r="P115" s="43">
        <v>5.628</v>
      </c>
      <c r="Q115" s="43" t="s">
        <v>423</v>
      </c>
      <c r="R115" s="43" t="s">
        <v>39</v>
      </c>
      <c r="S115" s="43" t="s">
        <v>148</v>
      </c>
      <c r="T115" s="43" t="s">
        <v>149</v>
      </c>
      <c r="U115" s="44" t="s">
        <v>564</v>
      </c>
      <c r="V115" s="43" t="str">
        <f t="shared" si="5"/>
        <v>四荣乡江潭村</v>
      </c>
      <c r="W115" s="43">
        <v>129.4144</v>
      </c>
      <c r="X115" s="62">
        <v>1</v>
      </c>
      <c r="Y115" s="43" t="s">
        <v>593</v>
      </c>
      <c r="Z115" s="43" t="s">
        <v>594</v>
      </c>
      <c r="AA115" s="43" t="s">
        <v>594</v>
      </c>
      <c r="AB115" s="43" t="s">
        <v>37</v>
      </c>
      <c r="AC115" s="43"/>
    </row>
    <row r="116" s="21" customFormat="1" ht="29" customHeight="1" spans="1:29">
      <c r="A116" s="48">
        <v>110</v>
      </c>
      <c r="B116" s="43" t="s">
        <v>24</v>
      </c>
      <c r="C116" s="43" t="s">
        <v>595</v>
      </c>
      <c r="D116" s="43" t="s">
        <v>370</v>
      </c>
      <c r="E116" s="43" t="s">
        <v>596</v>
      </c>
      <c r="F116" s="43">
        <v>99.787</v>
      </c>
      <c r="G116" s="43">
        <v>99.787</v>
      </c>
      <c r="H116" s="43"/>
      <c r="I116" s="43"/>
      <c r="J116" s="43"/>
      <c r="K116" s="43"/>
      <c r="L116" s="43"/>
      <c r="M116" s="44" t="s">
        <v>37</v>
      </c>
      <c r="N116" s="52">
        <v>2025</v>
      </c>
      <c r="O116" s="43" t="s">
        <v>563</v>
      </c>
      <c r="P116" s="43">
        <v>2.2</v>
      </c>
      <c r="Q116" s="43" t="s">
        <v>423</v>
      </c>
      <c r="R116" s="43" t="s">
        <v>39</v>
      </c>
      <c r="S116" s="43" t="s">
        <v>148</v>
      </c>
      <c r="T116" s="43" t="s">
        <v>149</v>
      </c>
      <c r="U116" s="44" t="s">
        <v>564</v>
      </c>
      <c r="V116" s="43" t="str">
        <f t="shared" si="5"/>
        <v>白云乡荣帽村</v>
      </c>
      <c r="W116" s="43">
        <v>99.787</v>
      </c>
      <c r="X116" s="62">
        <v>1</v>
      </c>
      <c r="Y116" s="43" t="s">
        <v>597</v>
      </c>
      <c r="Z116" s="43" t="s">
        <v>598</v>
      </c>
      <c r="AA116" s="43" t="s">
        <v>598</v>
      </c>
      <c r="AB116" s="43" t="s">
        <v>37</v>
      </c>
      <c r="AC116" s="43"/>
    </row>
    <row r="117" s="21" customFormat="1" ht="29" customHeight="1" spans="1:29">
      <c r="A117" s="48">
        <v>111</v>
      </c>
      <c r="B117" s="43" t="s">
        <v>24</v>
      </c>
      <c r="C117" s="43" t="s">
        <v>599</v>
      </c>
      <c r="D117" s="43" t="s">
        <v>370</v>
      </c>
      <c r="E117" s="43" t="s">
        <v>596</v>
      </c>
      <c r="F117" s="43">
        <v>68.4462</v>
      </c>
      <c r="G117" s="43">
        <v>68.4462</v>
      </c>
      <c r="H117" s="43"/>
      <c r="I117" s="43"/>
      <c r="J117" s="43"/>
      <c r="K117" s="43"/>
      <c r="L117" s="43"/>
      <c r="M117" s="44" t="s">
        <v>37</v>
      </c>
      <c r="N117" s="52">
        <v>2025</v>
      </c>
      <c r="O117" s="43" t="s">
        <v>563</v>
      </c>
      <c r="P117" s="43">
        <v>2.392</v>
      </c>
      <c r="Q117" s="43" t="s">
        <v>423</v>
      </c>
      <c r="R117" s="43" t="s">
        <v>39</v>
      </c>
      <c r="S117" s="43" t="s">
        <v>148</v>
      </c>
      <c r="T117" s="43" t="s">
        <v>149</v>
      </c>
      <c r="U117" s="44" t="s">
        <v>564</v>
      </c>
      <c r="V117" s="43" t="str">
        <f t="shared" si="5"/>
        <v>白云乡荣帽村</v>
      </c>
      <c r="W117" s="43">
        <v>68.4462</v>
      </c>
      <c r="X117" s="62">
        <v>1</v>
      </c>
      <c r="Y117" s="43" t="s">
        <v>597</v>
      </c>
      <c r="Z117" s="43" t="s">
        <v>598</v>
      </c>
      <c r="AA117" s="43" t="s">
        <v>598</v>
      </c>
      <c r="AB117" s="43" t="s">
        <v>37</v>
      </c>
      <c r="AC117" s="43"/>
    </row>
    <row r="118" s="21" customFormat="1" ht="29" customHeight="1" spans="1:29">
      <c r="A118" s="48">
        <v>112</v>
      </c>
      <c r="B118" s="43" t="s">
        <v>24</v>
      </c>
      <c r="C118" s="43" t="s">
        <v>600</v>
      </c>
      <c r="D118" s="43" t="s">
        <v>247</v>
      </c>
      <c r="E118" s="43" t="s">
        <v>479</v>
      </c>
      <c r="F118" s="43">
        <v>99.4787</v>
      </c>
      <c r="G118" s="43">
        <v>99.4787</v>
      </c>
      <c r="H118" s="43"/>
      <c r="I118" s="43"/>
      <c r="J118" s="43"/>
      <c r="K118" s="43"/>
      <c r="L118" s="43"/>
      <c r="M118" s="44" t="s">
        <v>37</v>
      </c>
      <c r="N118" s="52">
        <v>2025</v>
      </c>
      <c r="O118" s="43" t="s">
        <v>563</v>
      </c>
      <c r="P118" s="43">
        <v>4</v>
      </c>
      <c r="Q118" s="43" t="s">
        <v>423</v>
      </c>
      <c r="R118" s="43" t="s">
        <v>39</v>
      </c>
      <c r="S118" s="43" t="s">
        <v>148</v>
      </c>
      <c r="T118" s="43" t="s">
        <v>149</v>
      </c>
      <c r="U118" s="44" t="s">
        <v>564</v>
      </c>
      <c r="V118" s="43" t="str">
        <f t="shared" si="5"/>
        <v>融水镇新安村</v>
      </c>
      <c r="W118" s="43">
        <v>99.4787</v>
      </c>
      <c r="X118" s="62">
        <v>1</v>
      </c>
      <c r="Y118" s="43" t="s">
        <v>480</v>
      </c>
      <c r="Z118" s="43" t="s">
        <v>481</v>
      </c>
      <c r="AA118" s="43" t="s">
        <v>481</v>
      </c>
      <c r="AB118" s="43" t="s">
        <v>37</v>
      </c>
      <c r="AC118" s="43"/>
    </row>
    <row r="119" s="21" customFormat="1" ht="29" customHeight="1" spans="1:29">
      <c r="A119" s="48">
        <v>113</v>
      </c>
      <c r="B119" s="43" t="s">
        <v>24</v>
      </c>
      <c r="C119" s="43" t="s">
        <v>601</v>
      </c>
      <c r="D119" s="43" t="s">
        <v>247</v>
      </c>
      <c r="E119" s="43" t="s">
        <v>254</v>
      </c>
      <c r="F119" s="43">
        <v>122.6571</v>
      </c>
      <c r="G119" s="43">
        <v>122.6571</v>
      </c>
      <c r="H119" s="43"/>
      <c r="I119" s="43"/>
      <c r="J119" s="43"/>
      <c r="K119" s="43"/>
      <c r="L119" s="43"/>
      <c r="M119" s="44" t="s">
        <v>37</v>
      </c>
      <c r="N119" s="52">
        <v>2025</v>
      </c>
      <c r="O119" s="43" t="s">
        <v>563</v>
      </c>
      <c r="P119" s="43">
        <v>3.546</v>
      </c>
      <c r="Q119" s="43" t="s">
        <v>423</v>
      </c>
      <c r="R119" s="43" t="s">
        <v>39</v>
      </c>
      <c r="S119" s="43" t="s">
        <v>148</v>
      </c>
      <c r="T119" s="43" t="s">
        <v>149</v>
      </c>
      <c r="U119" s="44" t="s">
        <v>564</v>
      </c>
      <c r="V119" s="43" t="str">
        <f t="shared" si="5"/>
        <v>融水镇水东村</v>
      </c>
      <c r="W119" s="43">
        <v>122.6571</v>
      </c>
      <c r="X119" s="62">
        <v>1</v>
      </c>
      <c r="Y119" s="43" t="s">
        <v>255</v>
      </c>
      <c r="Z119" s="43" t="s">
        <v>256</v>
      </c>
      <c r="AA119" s="43" t="s">
        <v>256</v>
      </c>
      <c r="AB119" s="43" t="s">
        <v>37</v>
      </c>
      <c r="AC119" s="43"/>
    </row>
    <row r="120" s="21" customFormat="1" ht="29" customHeight="1" spans="1:29">
      <c r="A120" s="48">
        <v>114</v>
      </c>
      <c r="B120" s="43" t="s">
        <v>24</v>
      </c>
      <c r="C120" s="43" t="s">
        <v>602</v>
      </c>
      <c r="D120" s="43" t="s">
        <v>356</v>
      </c>
      <c r="E120" s="43" t="s">
        <v>603</v>
      </c>
      <c r="F120" s="43">
        <v>98.8688</v>
      </c>
      <c r="G120" s="43">
        <v>98.8688</v>
      </c>
      <c r="H120" s="43"/>
      <c r="I120" s="43"/>
      <c r="J120" s="43"/>
      <c r="K120" s="43"/>
      <c r="L120" s="43"/>
      <c r="M120" s="44" t="s">
        <v>37</v>
      </c>
      <c r="N120" s="52">
        <v>2025</v>
      </c>
      <c r="O120" s="43" t="s">
        <v>563</v>
      </c>
      <c r="P120" s="43">
        <v>2.268</v>
      </c>
      <c r="Q120" s="43" t="s">
        <v>423</v>
      </c>
      <c r="R120" s="43" t="s">
        <v>39</v>
      </c>
      <c r="S120" s="43" t="s">
        <v>148</v>
      </c>
      <c r="T120" s="43" t="s">
        <v>149</v>
      </c>
      <c r="U120" s="44" t="s">
        <v>564</v>
      </c>
      <c r="V120" s="43" t="str">
        <f t="shared" si="5"/>
        <v>大浪镇桐里村</v>
      </c>
      <c r="W120" s="43">
        <v>98.8688</v>
      </c>
      <c r="X120" s="62">
        <v>1</v>
      </c>
      <c r="Y120" s="43" t="s">
        <v>604</v>
      </c>
      <c r="Z120" s="43" t="s">
        <v>605</v>
      </c>
      <c r="AA120" s="43" t="s">
        <v>605</v>
      </c>
      <c r="AB120" s="43" t="s">
        <v>37</v>
      </c>
      <c r="AC120" s="43"/>
    </row>
    <row r="121" s="21" customFormat="1" ht="29" customHeight="1" spans="1:29">
      <c r="A121" s="48">
        <v>115</v>
      </c>
      <c r="B121" s="43" t="s">
        <v>24</v>
      </c>
      <c r="C121" s="43" t="s">
        <v>606</v>
      </c>
      <c r="D121" s="43" t="s">
        <v>356</v>
      </c>
      <c r="E121" s="43" t="s">
        <v>583</v>
      </c>
      <c r="F121" s="43">
        <v>99.6138</v>
      </c>
      <c r="G121" s="43">
        <v>99.6138</v>
      </c>
      <c r="H121" s="43"/>
      <c r="I121" s="43"/>
      <c r="J121" s="43"/>
      <c r="K121" s="43"/>
      <c r="L121" s="43"/>
      <c r="M121" s="44" t="s">
        <v>37</v>
      </c>
      <c r="N121" s="52">
        <v>2025</v>
      </c>
      <c r="O121" s="43" t="s">
        <v>563</v>
      </c>
      <c r="P121" s="43">
        <v>1.963</v>
      </c>
      <c r="Q121" s="43" t="s">
        <v>423</v>
      </c>
      <c r="R121" s="43" t="s">
        <v>39</v>
      </c>
      <c r="S121" s="43" t="s">
        <v>148</v>
      </c>
      <c r="T121" s="43" t="s">
        <v>149</v>
      </c>
      <c r="U121" s="44" t="s">
        <v>564</v>
      </c>
      <c r="V121" s="43" t="str">
        <f t="shared" si="5"/>
        <v>大浪镇大新村</v>
      </c>
      <c r="W121" s="43">
        <v>99.6138</v>
      </c>
      <c r="X121" s="62">
        <v>1</v>
      </c>
      <c r="Y121" s="43" t="s">
        <v>584</v>
      </c>
      <c r="Z121" s="43" t="s">
        <v>585</v>
      </c>
      <c r="AA121" s="43" t="s">
        <v>585</v>
      </c>
      <c r="AB121" s="43" t="s">
        <v>37</v>
      </c>
      <c r="AC121" s="43"/>
    </row>
    <row r="122" s="63" customFormat="1" ht="29" customHeight="1" spans="1:29">
      <c r="A122" s="48">
        <v>116</v>
      </c>
      <c r="B122" s="48" t="s">
        <v>24</v>
      </c>
      <c r="C122" s="48" t="s">
        <v>607</v>
      </c>
      <c r="D122" s="48"/>
      <c r="E122" s="48"/>
      <c r="F122" s="48">
        <v>142</v>
      </c>
      <c r="G122" s="48">
        <v>142</v>
      </c>
      <c r="H122" s="48"/>
      <c r="I122" s="48"/>
      <c r="J122" s="48"/>
      <c r="K122" s="48"/>
      <c r="L122" s="48"/>
      <c r="M122" s="13" t="s">
        <v>608</v>
      </c>
      <c r="N122" s="16">
        <v>2025</v>
      </c>
      <c r="O122" s="48" t="s">
        <v>609</v>
      </c>
      <c r="P122" s="48">
        <v>165200</v>
      </c>
      <c r="Q122" s="48" t="s">
        <v>147</v>
      </c>
      <c r="R122" s="48" t="s">
        <v>39</v>
      </c>
      <c r="S122" s="48" t="s">
        <v>148</v>
      </c>
      <c r="T122" s="48" t="s">
        <v>149</v>
      </c>
      <c r="U122" s="13" t="s">
        <v>610</v>
      </c>
      <c r="V122" s="48" t="s">
        <v>611</v>
      </c>
      <c r="W122" s="48">
        <v>142</v>
      </c>
      <c r="X122" s="56">
        <v>1</v>
      </c>
      <c r="Y122" s="48" t="s">
        <v>612</v>
      </c>
      <c r="Z122" s="48" t="s">
        <v>608</v>
      </c>
      <c r="AA122" s="48" t="s">
        <v>608</v>
      </c>
      <c r="AB122" s="48" t="s">
        <v>608</v>
      </c>
      <c r="AC122" s="48"/>
    </row>
    <row r="123" s="63" customFormat="1" ht="29" customHeight="1" spans="1:29">
      <c r="A123" s="48">
        <v>117</v>
      </c>
      <c r="B123" s="48" t="s">
        <v>24</v>
      </c>
      <c r="C123" s="48" t="s">
        <v>613</v>
      </c>
      <c r="D123" s="48" t="s">
        <v>247</v>
      </c>
      <c r="E123" s="48" t="s">
        <v>436</v>
      </c>
      <c r="F123" s="48">
        <v>220.84</v>
      </c>
      <c r="G123" s="48">
        <v>130</v>
      </c>
      <c r="H123" s="48"/>
      <c r="I123" s="48"/>
      <c r="J123" s="48"/>
      <c r="K123" s="48"/>
      <c r="L123" s="48">
        <v>90.84</v>
      </c>
      <c r="M123" s="13" t="s">
        <v>608</v>
      </c>
      <c r="N123" s="16">
        <v>2025</v>
      </c>
      <c r="O123" s="48" t="s">
        <v>614</v>
      </c>
      <c r="P123" s="13" t="s">
        <v>615</v>
      </c>
      <c r="Q123" s="48" t="s">
        <v>616</v>
      </c>
      <c r="R123" s="48" t="s">
        <v>39</v>
      </c>
      <c r="S123" s="48" t="s">
        <v>148</v>
      </c>
      <c r="T123" s="48" t="s">
        <v>149</v>
      </c>
      <c r="U123" s="13" t="s">
        <v>610</v>
      </c>
      <c r="V123" s="48" t="str">
        <f t="shared" si="5"/>
        <v>融水镇新国村</v>
      </c>
      <c r="W123" s="48">
        <v>220.84</v>
      </c>
      <c r="X123" s="56">
        <v>1</v>
      </c>
      <c r="Y123" s="48" t="s">
        <v>437</v>
      </c>
      <c r="Z123" s="48" t="s">
        <v>438</v>
      </c>
      <c r="AA123" s="48" t="s">
        <v>438</v>
      </c>
      <c r="AB123" s="48" t="s">
        <v>608</v>
      </c>
      <c r="AC123" s="48"/>
    </row>
    <row r="124" s="63" customFormat="1" ht="29" customHeight="1" spans="1:29">
      <c r="A124" s="48">
        <v>118</v>
      </c>
      <c r="B124" s="48" t="s">
        <v>24</v>
      </c>
      <c r="C124" s="48" t="s">
        <v>617</v>
      </c>
      <c r="D124" s="48" t="s">
        <v>384</v>
      </c>
      <c r="E124" s="48" t="s">
        <v>394</v>
      </c>
      <c r="F124" s="48">
        <v>37.65</v>
      </c>
      <c r="G124" s="48">
        <v>32.3</v>
      </c>
      <c r="H124" s="48"/>
      <c r="I124" s="48"/>
      <c r="J124" s="48"/>
      <c r="K124" s="48"/>
      <c r="L124" s="48">
        <v>5.35</v>
      </c>
      <c r="M124" s="13" t="s">
        <v>608</v>
      </c>
      <c r="N124" s="16">
        <v>2025</v>
      </c>
      <c r="O124" s="48" t="s">
        <v>618</v>
      </c>
      <c r="P124" s="48" t="s">
        <v>619</v>
      </c>
      <c r="Q124" s="48" t="s">
        <v>620</v>
      </c>
      <c r="R124" s="48" t="s">
        <v>39</v>
      </c>
      <c r="S124" s="48" t="s">
        <v>148</v>
      </c>
      <c r="T124" s="48" t="s">
        <v>149</v>
      </c>
      <c r="U124" s="13" t="s">
        <v>610</v>
      </c>
      <c r="V124" s="48" t="str">
        <f t="shared" si="5"/>
        <v>安太乡尧电村</v>
      </c>
      <c r="W124" s="48">
        <v>37.65</v>
      </c>
      <c r="X124" s="56">
        <v>1</v>
      </c>
      <c r="Y124" s="48" t="s">
        <v>395</v>
      </c>
      <c r="Z124" s="48" t="s">
        <v>396</v>
      </c>
      <c r="AA124" s="48" t="s">
        <v>396</v>
      </c>
      <c r="AB124" s="48" t="s">
        <v>608</v>
      </c>
      <c r="AC124" s="48"/>
    </row>
    <row r="125" s="63" customFormat="1" ht="29" customHeight="1" spans="1:29">
      <c r="A125" s="48">
        <v>119</v>
      </c>
      <c r="B125" s="48" t="s">
        <v>24</v>
      </c>
      <c r="C125" s="48" t="s">
        <v>621</v>
      </c>
      <c r="D125" s="48" t="s">
        <v>201</v>
      </c>
      <c r="E125" s="48" t="s">
        <v>214</v>
      </c>
      <c r="F125" s="48">
        <v>57.18</v>
      </c>
      <c r="G125" s="48">
        <v>57</v>
      </c>
      <c r="H125" s="48"/>
      <c r="I125" s="48"/>
      <c r="J125" s="48"/>
      <c r="K125" s="48"/>
      <c r="L125" s="48">
        <v>0.18</v>
      </c>
      <c r="M125" s="13" t="s">
        <v>608</v>
      </c>
      <c r="N125" s="16">
        <v>2025</v>
      </c>
      <c r="O125" s="48" t="s">
        <v>622</v>
      </c>
      <c r="P125" s="48" t="s">
        <v>623</v>
      </c>
      <c r="Q125" s="48" t="s">
        <v>624</v>
      </c>
      <c r="R125" s="48" t="s">
        <v>39</v>
      </c>
      <c r="S125" s="48" t="s">
        <v>148</v>
      </c>
      <c r="T125" s="48" t="s">
        <v>149</v>
      </c>
      <c r="U125" s="13" t="s">
        <v>610</v>
      </c>
      <c r="V125" s="48" t="str">
        <f t="shared" si="5"/>
        <v>四荣乡荣地村</v>
      </c>
      <c r="W125" s="48">
        <v>57.18</v>
      </c>
      <c r="X125" s="56">
        <v>1</v>
      </c>
      <c r="Y125" s="48" t="s">
        <v>218</v>
      </c>
      <c r="Z125" s="48" t="s">
        <v>219</v>
      </c>
      <c r="AA125" s="48" t="s">
        <v>219</v>
      </c>
      <c r="AB125" s="48" t="s">
        <v>608</v>
      </c>
      <c r="AC125" s="48"/>
    </row>
    <row r="126" s="63" customFormat="1" ht="29" customHeight="1" spans="1:29">
      <c r="A126" s="48">
        <v>120</v>
      </c>
      <c r="B126" s="48" t="s">
        <v>24</v>
      </c>
      <c r="C126" s="48" t="s">
        <v>625</v>
      </c>
      <c r="D126" s="48"/>
      <c r="E126" s="48"/>
      <c r="F126" s="48">
        <v>103</v>
      </c>
      <c r="G126" s="48">
        <v>103</v>
      </c>
      <c r="H126" s="48"/>
      <c r="I126" s="48"/>
      <c r="J126" s="48"/>
      <c r="K126" s="48"/>
      <c r="L126" s="48"/>
      <c r="M126" s="13" t="s">
        <v>608</v>
      </c>
      <c r="N126" s="16">
        <v>2025</v>
      </c>
      <c r="O126" s="48" t="s">
        <v>626</v>
      </c>
      <c r="P126" s="48">
        <v>61</v>
      </c>
      <c r="Q126" s="48" t="s">
        <v>627</v>
      </c>
      <c r="R126" s="48" t="s">
        <v>39</v>
      </c>
      <c r="S126" s="48" t="s">
        <v>148</v>
      </c>
      <c r="T126" s="48" t="s">
        <v>149</v>
      </c>
      <c r="U126" s="13" t="s">
        <v>610</v>
      </c>
      <c r="V126" s="48" t="s">
        <v>628</v>
      </c>
      <c r="W126" s="48">
        <v>103</v>
      </c>
      <c r="X126" s="56">
        <v>1</v>
      </c>
      <c r="Y126" s="48" t="s">
        <v>612</v>
      </c>
      <c r="Z126" s="48" t="s">
        <v>608</v>
      </c>
      <c r="AA126" s="48" t="s">
        <v>608</v>
      </c>
      <c r="AB126" s="48" t="s">
        <v>608</v>
      </c>
      <c r="AC126" s="48"/>
    </row>
    <row r="127" s="63" customFormat="1" ht="29" customHeight="1" spans="1:29">
      <c r="A127" s="48">
        <v>121</v>
      </c>
      <c r="B127" s="48" t="s">
        <v>24</v>
      </c>
      <c r="C127" s="48" t="s">
        <v>629</v>
      </c>
      <c r="D127" s="48" t="s">
        <v>201</v>
      </c>
      <c r="E127" s="48" t="s">
        <v>463</v>
      </c>
      <c r="F127" s="48">
        <v>26.042796</v>
      </c>
      <c r="G127" s="48">
        <v>23</v>
      </c>
      <c r="H127" s="48"/>
      <c r="I127" s="48"/>
      <c r="J127" s="48"/>
      <c r="K127" s="48"/>
      <c r="L127" s="48">
        <v>3.042796</v>
      </c>
      <c r="M127" s="13" t="s">
        <v>608</v>
      </c>
      <c r="N127" s="16">
        <v>2025</v>
      </c>
      <c r="O127" s="48" t="s">
        <v>630</v>
      </c>
      <c r="P127" s="13" t="s">
        <v>631</v>
      </c>
      <c r="Q127" s="48" t="s">
        <v>632</v>
      </c>
      <c r="R127" s="48" t="s">
        <v>39</v>
      </c>
      <c r="S127" s="48" t="s">
        <v>148</v>
      </c>
      <c r="T127" s="48" t="s">
        <v>149</v>
      </c>
      <c r="U127" s="13" t="s">
        <v>610</v>
      </c>
      <c r="V127" s="48" t="str">
        <f t="shared" si="5"/>
        <v>四荣乡四合村</v>
      </c>
      <c r="W127" s="48">
        <v>26.042796</v>
      </c>
      <c r="X127" s="56">
        <v>1</v>
      </c>
      <c r="Y127" s="48" t="s">
        <v>464</v>
      </c>
      <c r="Z127" s="48" t="s">
        <v>465</v>
      </c>
      <c r="AA127" s="48" t="s">
        <v>465</v>
      </c>
      <c r="AB127" s="48" t="s">
        <v>608</v>
      </c>
      <c r="AC127" s="48"/>
    </row>
    <row r="128" s="63" customFormat="1" ht="29" customHeight="1" spans="1:29">
      <c r="A128" s="48">
        <v>122</v>
      </c>
      <c r="B128" s="48" t="s">
        <v>24</v>
      </c>
      <c r="C128" s="48" t="s">
        <v>633</v>
      </c>
      <c r="D128" s="48" t="s">
        <v>201</v>
      </c>
      <c r="E128" s="48" t="s">
        <v>634</v>
      </c>
      <c r="F128" s="48">
        <v>30.771657</v>
      </c>
      <c r="G128" s="48">
        <v>27</v>
      </c>
      <c r="H128" s="48"/>
      <c r="I128" s="48"/>
      <c r="J128" s="48"/>
      <c r="K128" s="48"/>
      <c r="L128" s="48">
        <v>3.771657</v>
      </c>
      <c r="M128" s="13" t="s">
        <v>608</v>
      </c>
      <c r="N128" s="16">
        <v>2025</v>
      </c>
      <c r="O128" s="48" t="s">
        <v>635</v>
      </c>
      <c r="P128" s="13" t="s">
        <v>636</v>
      </c>
      <c r="Q128" s="48" t="s">
        <v>637</v>
      </c>
      <c r="R128" s="48" t="s">
        <v>39</v>
      </c>
      <c r="S128" s="48" t="s">
        <v>148</v>
      </c>
      <c r="T128" s="48" t="s">
        <v>149</v>
      </c>
      <c r="U128" s="13" t="s">
        <v>610</v>
      </c>
      <c r="V128" s="48" t="str">
        <f t="shared" si="5"/>
        <v>四荣乡保合村</v>
      </c>
      <c r="W128" s="48">
        <v>30.771657</v>
      </c>
      <c r="X128" s="56">
        <v>1</v>
      </c>
      <c r="Y128" s="48" t="s">
        <v>638</v>
      </c>
      <c r="Z128" s="48" t="s">
        <v>639</v>
      </c>
      <c r="AA128" s="48" t="s">
        <v>639</v>
      </c>
      <c r="AB128" s="48" t="s">
        <v>608</v>
      </c>
      <c r="AC128" s="48"/>
    </row>
    <row r="129" s="63" customFormat="1" ht="29" customHeight="1" spans="1:29">
      <c r="A129" s="48">
        <v>123</v>
      </c>
      <c r="B129" s="48" t="s">
        <v>24</v>
      </c>
      <c r="C129" s="48" t="s">
        <v>640</v>
      </c>
      <c r="D129" s="48" t="s">
        <v>370</v>
      </c>
      <c r="E129" s="48" t="s">
        <v>641</v>
      </c>
      <c r="F129" s="48">
        <v>25.092001</v>
      </c>
      <c r="G129" s="48">
        <v>22</v>
      </c>
      <c r="H129" s="48"/>
      <c r="I129" s="48"/>
      <c r="J129" s="48"/>
      <c r="K129" s="48"/>
      <c r="L129" s="48">
        <v>3.092001</v>
      </c>
      <c r="M129" s="13" t="s">
        <v>608</v>
      </c>
      <c r="N129" s="16">
        <v>2025</v>
      </c>
      <c r="O129" s="48" t="s">
        <v>642</v>
      </c>
      <c r="P129" s="13" t="s">
        <v>643</v>
      </c>
      <c r="Q129" s="48" t="s">
        <v>644</v>
      </c>
      <c r="R129" s="48" t="s">
        <v>39</v>
      </c>
      <c r="S129" s="48" t="s">
        <v>148</v>
      </c>
      <c r="T129" s="48" t="s">
        <v>149</v>
      </c>
      <c r="U129" s="13" t="s">
        <v>610</v>
      </c>
      <c r="V129" s="48" t="str">
        <f t="shared" si="5"/>
        <v>白云乡高兰村</v>
      </c>
      <c r="W129" s="48">
        <v>25.092001</v>
      </c>
      <c r="X129" s="56">
        <v>1</v>
      </c>
      <c r="Y129" s="48" t="s">
        <v>645</v>
      </c>
      <c r="Z129" s="48" t="s">
        <v>646</v>
      </c>
      <c r="AA129" s="48" t="s">
        <v>646</v>
      </c>
      <c r="AB129" s="48" t="s">
        <v>608</v>
      </c>
      <c r="AC129" s="48"/>
    </row>
    <row r="130" s="63" customFormat="1" ht="29" customHeight="1" spans="1:29">
      <c r="A130" s="48">
        <v>124</v>
      </c>
      <c r="B130" s="48" t="s">
        <v>24</v>
      </c>
      <c r="C130" s="48" t="s">
        <v>647</v>
      </c>
      <c r="D130" s="48" t="s">
        <v>247</v>
      </c>
      <c r="E130" s="48" t="s">
        <v>432</v>
      </c>
      <c r="F130" s="48">
        <v>35.52</v>
      </c>
      <c r="G130" s="48">
        <v>28</v>
      </c>
      <c r="H130" s="48"/>
      <c r="I130" s="48"/>
      <c r="J130" s="48"/>
      <c r="K130" s="48"/>
      <c r="L130" s="48">
        <v>7.52</v>
      </c>
      <c r="M130" s="13" t="s">
        <v>608</v>
      </c>
      <c r="N130" s="16">
        <v>2025</v>
      </c>
      <c r="O130" s="48" t="s">
        <v>648</v>
      </c>
      <c r="P130" s="13" t="s">
        <v>649</v>
      </c>
      <c r="Q130" s="48" t="s">
        <v>650</v>
      </c>
      <c r="R130" s="48" t="s">
        <v>39</v>
      </c>
      <c r="S130" s="48" t="s">
        <v>148</v>
      </c>
      <c r="T130" s="48" t="s">
        <v>149</v>
      </c>
      <c r="U130" s="13" t="s">
        <v>610</v>
      </c>
      <c r="V130" s="48" t="str">
        <f t="shared" si="5"/>
        <v>融水镇小荣村</v>
      </c>
      <c r="W130" s="48">
        <v>35.52</v>
      </c>
      <c r="X130" s="56">
        <v>1</v>
      </c>
      <c r="Y130" s="48" t="s">
        <v>433</v>
      </c>
      <c r="Z130" s="48" t="s">
        <v>434</v>
      </c>
      <c r="AA130" s="48" t="s">
        <v>434</v>
      </c>
      <c r="AB130" s="48" t="s">
        <v>608</v>
      </c>
      <c r="AC130" s="48"/>
    </row>
    <row r="131" s="63" customFormat="1" ht="29" customHeight="1" spans="1:29">
      <c r="A131" s="48">
        <v>125</v>
      </c>
      <c r="B131" s="48" t="s">
        <v>24</v>
      </c>
      <c r="C131" s="48" t="s">
        <v>651</v>
      </c>
      <c r="D131" s="48" t="s">
        <v>228</v>
      </c>
      <c r="E131" s="48" t="s">
        <v>229</v>
      </c>
      <c r="F131" s="48">
        <v>43.22</v>
      </c>
      <c r="G131" s="48">
        <v>37.15</v>
      </c>
      <c r="H131" s="48"/>
      <c r="I131" s="48"/>
      <c r="J131" s="48"/>
      <c r="K131" s="48"/>
      <c r="L131" s="48">
        <v>6.07</v>
      </c>
      <c r="M131" s="13" t="s">
        <v>608</v>
      </c>
      <c r="N131" s="16">
        <v>2025</v>
      </c>
      <c r="O131" s="48" t="s">
        <v>652</v>
      </c>
      <c r="P131" s="13" t="s">
        <v>653</v>
      </c>
      <c r="Q131" s="48" t="s">
        <v>654</v>
      </c>
      <c r="R131" s="48" t="s">
        <v>39</v>
      </c>
      <c r="S131" s="48" t="s">
        <v>148</v>
      </c>
      <c r="T131" s="48" t="s">
        <v>149</v>
      </c>
      <c r="U131" s="13" t="s">
        <v>610</v>
      </c>
      <c r="V131" s="48" t="str">
        <f t="shared" si="5"/>
        <v>三防镇乃文村</v>
      </c>
      <c r="W131" s="48">
        <v>43.22</v>
      </c>
      <c r="X131" s="56">
        <v>1</v>
      </c>
      <c r="Y131" s="48" t="s">
        <v>234</v>
      </c>
      <c r="Z131" s="48" t="s">
        <v>235</v>
      </c>
      <c r="AA131" s="48" t="s">
        <v>235</v>
      </c>
      <c r="AB131" s="48" t="s">
        <v>608</v>
      </c>
      <c r="AC131" s="48"/>
    </row>
    <row r="132" s="63" customFormat="1" ht="29" customHeight="1" spans="1:29">
      <c r="A132" s="48">
        <v>126</v>
      </c>
      <c r="B132" s="48" t="s">
        <v>24</v>
      </c>
      <c r="C132" s="48" t="s">
        <v>655</v>
      </c>
      <c r="D132" s="48" t="s">
        <v>526</v>
      </c>
      <c r="E132" s="48" t="s">
        <v>656</v>
      </c>
      <c r="F132" s="48">
        <v>30.58</v>
      </c>
      <c r="G132" s="48">
        <v>25.55</v>
      </c>
      <c r="H132" s="48"/>
      <c r="I132" s="48"/>
      <c r="J132" s="48"/>
      <c r="K132" s="48"/>
      <c r="L132" s="48">
        <v>5.03</v>
      </c>
      <c r="M132" s="13" t="s">
        <v>608</v>
      </c>
      <c r="N132" s="16">
        <v>2025</v>
      </c>
      <c r="O132" s="48" t="s">
        <v>657</v>
      </c>
      <c r="P132" s="13" t="s">
        <v>658</v>
      </c>
      <c r="Q132" s="48" t="s">
        <v>620</v>
      </c>
      <c r="R132" s="48" t="s">
        <v>39</v>
      </c>
      <c r="S132" s="48" t="s">
        <v>148</v>
      </c>
      <c r="T132" s="48" t="s">
        <v>149</v>
      </c>
      <c r="U132" s="13" t="s">
        <v>610</v>
      </c>
      <c r="V132" s="48" t="str">
        <f t="shared" si="5"/>
        <v>汪洞乡新合村</v>
      </c>
      <c r="W132" s="48">
        <v>30.58</v>
      </c>
      <c r="X132" s="56">
        <v>1</v>
      </c>
      <c r="Y132" s="48" t="s">
        <v>659</v>
      </c>
      <c r="Z132" s="48" t="s">
        <v>660</v>
      </c>
      <c r="AA132" s="48" t="s">
        <v>660</v>
      </c>
      <c r="AB132" s="48" t="s">
        <v>608</v>
      </c>
      <c r="AC132" s="48"/>
    </row>
    <row r="133" s="63" customFormat="1" ht="29" customHeight="1" spans="1:29">
      <c r="A133" s="48">
        <v>127</v>
      </c>
      <c r="B133" s="48" t="s">
        <v>24</v>
      </c>
      <c r="C133" s="48" t="s">
        <v>661</v>
      </c>
      <c r="D133" s="48" t="s">
        <v>662</v>
      </c>
      <c r="E133" s="48" t="s">
        <v>663</v>
      </c>
      <c r="F133" s="48">
        <v>28.65</v>
      </c>
      <c r="G133" s="48">
        <v>25</v>
      </c>
      <c r="H133" s="48"/>
      <c r="I133" s="48"/>
      <c r="J133" s="48"/>
      <c r="K133" s="48"/>
      <c r="L133" s="48">
        <v>3.65</v>
      </c>
      <c r="M133" s="13" t="s">
        <v>608</v>
      </c>
      <c r="N133" s="16">
        <v>2025</v>
      </c>
      <c r="O133" s="48" t="s">
        <v>664</v>
      </c>
      <c r="P133" s="13" t="s">
        <v>665</v>
      </c>
      <c r="Q133" s="48" t="s">
        <v>666</v>
      </c>
      <c r="R133" s="48" t="s">
        <v>39</v>
      </c>
      <c r="S133" s="48" t="s">
        <v>148</v>
      </c>
      <c r="T133" s="48" t="s">
        <v>149</v>
      </c>
      <c r="U133" s="13" t="s">
        <v>610</v>
      </c>
      <c r="V133" s="48" t="str">
        <f t="shared" si="5"/>
        <v>和睦镇巷口村</v>
      </c>
      <c r="W133" s="48">
        <v>28.65</v>
      </c>
      <c r="X133" s="56">
        <v>1</v>
      </c>
      <c r="Y133" s="48" t="s">
        <v>667</v>
      </c>
      <c r="Z133" s="48" t="s">
        <v>668</v>
      </c>
      <c r="AA133" s="48" t="s">
        <v>668</v>
      </c>
      <c r="AB133" s="48" t="s">
        <v>608</v>
      </c>
      <c r="AC133" s="48"/>
    </row>
    <row r="134" s="63" customFormat="1" ht="29" customHeight="1" spans="1:29">
      <c r="A134" s="48">
        <v>128</v>
      </c>
      <c r="B134" s="48" t="s">
        <v>24</v>
      </c>
      <c r="C134" s="48" t="s">
        <v>669</v>
      </c>
      <c r="D134" s="48" t="s">
        <v>228</v>
      </c>
      <c r="E134" s="48" t="s">
        <v>670</v>
      </c>
      <c r="F134" s="48">
        <v>26</v>
      </c>
      <c r="G134" s="48">
        <v>26</v>
      </c>
      <c r="H134" s="48"/>
      <c r="I134" s="48"/>
      <c r="J134" s="48"/>
      <c r="K134" s="48"/>
      <c r="L134" s="48">
        <v>0</v>
      </c>
      <c r="M134" s="13" t="s">
        <v>608</v>
      </c>
      <c r="N134" s="16">
        <v>2025</v>
      </c>
      <c r="O134" s="48" t="s">
        <v>657</v>
      </c>
      <c r="P134" s="13" t="s">
        <v>671</v>
      </c>
      <c r="Q134" s="48" t="s">
        <v>620</v>
      </c>
      <c r="R134" s="48" t="s">
        <v>39</v>
      </c>
      <c r="S134" s="48" t="s">
        <v>148</v>
      </c>
      <c r="T134" s="48" t="s">
        <v>149</v>
      </c>
      <c r="U134" s="13" t="s">
        <v>610</v>
      </c>
      <c r="V134" s="48" t="str">
        <f t="shared" si="5"/>
        <v>三防镇新兴村</v>
      </c>
      <c r="W134" s="48">
        <v>26</v>
      </c>
      <c r="X134" s="56">
        <v>1</v>
      </c>
      <c r="Y134" s="48" t="s">
        <v>672</v>
      </c>
      <c r="Z134" s="48" t="s">
        <v>673</v>
      </c>
      <c r="AA134" s="48" t="s">
        <v>673</v>
      </c>
      <c r="AB134" s="48" t="s">
        <v>608</v>
      </c>
      <c r="AC134" s="48"/>
    </row>
    <row r="135" s="63" customFormat="1" ht="29" customHeight="1" spans="1:29">
      <c r="A135" s="48">
        <v>129</v>
      </c>
      <c r="B135" s="48" t="s">
        <v>24</v>
      </c>
      <c r="C135" s="48" t="s">
        <v>674</v>
      </c>
      <c r="D135" s="48" t="s">
        <v>143</v>
      </c>
      <c r="E135" s="48" t="s">
        <v>162</v>
      </c>
      <c r="F135" s="48">
        <v>32.41</v>
      </c>
      <c r="G135" s="48">
        <v>28</v>
      </c>
      <c r="H135" s="48"/>
      <c r="I135" s="48"/>
      <c r="J135" s="48"/>
      <c r="K135" s="48"/>
      <c r="L135" s="48">
        <v>4.41</v>
      </c>
      <c r="M135" s="13" t="s">
        <v>608</v>
      </c>
      <c r="N135" s="16">
        <v>2025</v>
      </c>
      <c r="O135" s="48" t="s">
        <v>675</v>
      </c>
      <c r="P135" s="48" t="s">
        <v>676</v>
      </c>
      <c r="Q135" s="48" t="s">
        <v>677</v>
      </c>
      <c r="R135" s="48" t="s">
        <v>39</v>
      </c>
      <c r="S135" s="48" t="s">
        <v>148</v>
      </c>
      <c r="T135" s="48" t="s">
        <v>149</v>
      </c>
      <c r="U135" s="13" t="s">
        <v>610</v>
      </c>
      <c r="V135" s="48" t="str">
        <f t="shared" si="5"/>
        <v>永乐镇洛西村</v>
      </c>
      <c r="W135" s="48">
        <v>32.41</v>
      </c>
      <c r="X135" s="56">
        <v>1</v>
      </c>
      <c r="Y135" s="48" t="s">
        <v>163</v>
      </c>
      <c r="Z135" s="48" t="s">
        <v>164</v>
      </c>
      <c r="AA135" s="48" t="s">
        <v>164</v>
      </c>
      <c r="AB135" s="48" t="s">
        <v>608</v>
      </c>
      <c r="AC135" s="48"/>
    </row>
    <row r="136" s="63" customFormat="1" ht="29" customHeight="1" spans="1:29">
      <c r="A136" s="48">
        <v>130</v>
      </c>
      <c r="B136" s="48" t="s">
        <v>24</v>
      </c>
      <c r="C136" s="48" t="s">
        <v>678</v>
      </c>
      <c r="D136" s="48" t="s">
        <v>516</v>
      </c>
      <c r="E136" s="48" t="s">
        <v>679</v>
      </c>
      <c r="F136" s="48">
        <v>25.38</v>
      </c>
      <c r="G136" s="48">
        <v>23</v>
      </c>
      <c r="H136" s="48"/>
      <c r="I136" s="48"/>
      <c r="J136" s="48"/>
      <c r="K136" s="48"/>
      <c r="L136" s="48">
        <v>2.38</v>
      </c>
      <c r="M136" s="13" t="s">
        <v>608</v>
      </c>
      <c r="N136" s="16">
        <v>2025</v>
      </c>
      <c r="O136" s="48" t="s">
        <v>680</v>
      </c>
      <c r="P136" s="48" t="s">
        <v>681</v>
      </c>
      <c r="Q136" s="48" t="s">
        <v>268</v>
      </c>
      <c r="R136" s="48" t="s">
        <v>39</v>
      </c>
      <c r="S136" s="48" t="s">
        <v>148</v>
      </c>
      <c r="T136" s="48" t="s">
        <v>149</v>
      </c>
      <c r="U136" s="13" t="s">
        <v>610</v>
      </c>
      <c r="V136" s="48" t="str">
        <f t="shared" si="5"/>
        <v>大年乡高马村</v>
      </c>
      <c r="W136" s="48">
        <v>25.38</v>
      </c>
      <c r="X136" s="56">
        <v>1</v>
      </c>
      <c r="Y136" s="48" t="s">
        <v>682</v>
      </c>
      <c r="Z136" s="48" t="s">
        <v>683</v>
      </c>
      <c r="AA136" s="48" t="s">
        <v>683</v>
      </c>
      <c r="AB136" s="48" t="s">
        <v>608</v>
      </c>
      <c r="AC136" s="48"/>
    </row>
    <row r="137" s="63" customFormat="1" ht="29" customHeight="1" spans="1:29">
      <c r="A137" s="48">
        <v>131</v>
      </c>
      <c r="B137" s="48" t="s">
        <v>24</v>
      </c>
      <c r="C137" s="48" t="s">
        <v>684</v>
      </c>
      <c r="D137" s="48" t="s">
        <v>300</v>
      </c>
      <c r="E137" s="48" t="s">
        <v>685</v>
      </c>
      <c r="F137" s="48">
        <v>40.46</v>
      </c>
      <c r="G137" s="48">
        <v>26</v>
      </c>
      <c r="H137" s="48"/>
      <c r="I137" s="48"/>
      <c r="J137" s="48"/>
      <c r="K137" s="48"/>
      <c r="L137" s="48">
        <v>14.46</v>
      </c>
      <c r="M137" s="13" t="s">
        <v>608</v>
      </c>
      <c r="N137" s="16">
        <v>2025</v>
      </c>
      <c r="O137" s="13" t="s">
        <v>686</v>
      </c>
      <c r="P137" s="48" t="s">
        <v>687</v>
      </c>
      <c r="Q137" s="48" t="s">
        <v>688</v>
      </c>
      <c r="R137" s="48" t="s">
        <v>39</v>
      </c>
      <c r="S137" s="48" t="s">
        <v>148</v>
      </c>
      <c r="T137" s="48" t="s">
        <v>149</v>
      </c>
      <c r="U137" s="13" t="s">
        <v>610</v>
      </c>
      <c r="V137" s="48" t="str">
        <f t="shared" si="5"/>
        <v>拱洞乡培基村</v>
      </c>
      <c r="W137" s="48">
        <v>40.46</v>
      </c>
      <c r="X137" s="56">
        <v>1</v>
      </c>
      <c r="Y137" s="48" t="s">
        <v>689</v>
      </c>
      <c r="Z137" s="48" t="s">
        <v>690</v>
      </c>
      <c r="AA137" s="48" t="s">
        <v>690</v>
      </c>
      <c r="AB137" s="48" t="s">
        <v>608</v>
      </c>
      <c r="AC137" s="48"/>
    </row>
    <row r="138" s="63" customFormat="1" ht="29" customHeight="1" spans="1:29">
      <c r="A138" s="48">
        <v>132</v>
      </c>
      <c r="B138" s="48" t="s">
        <v>24</v>
      </c>
      <c r="C138" s="48" t="s">
        <v>691</v>
      </c>
      <c r="D138" s="48" t="s">
        <v>398</v>
      </c>
      <c r="E138" s="48" t="s">
        <v>692</v>
      </c>
      <c r="F138" s="48">
        <v>8</v>
      </c>
      <c r="G138" s="48">
        <v>8</v>
      </c>
      <c r="H138" s="48"/>
      <c r="I138" s="48"/>
      <c r="J138" s="48"/>
      <c r="K138" s="48"/>
      <c r="L138" s="48">
        <v>0</v>
      </c>
      <c r="M138" s="13" t="s">
        <v>608</v>
      </c>
      <c r="N138" s="16">
        <v>2025</v>
      </c>
      <c r="O138" s="48" t="s">
        <v>693</v>
      </c>
      <c r="P138" s="48" t="s">
        <v>694</v>
      </c>
      <c r="Q138" s="48" t="s">
        <v>616</v>
      </c>
      <c r="R138" s="48" t="s">
        <v>39</v>
      </c>
      <c r="S138" s="48" t="s">
        <v>148</v>
      </c>
      <c r="T138" s="48" t="s">
        <v>149</v>
      </c>
      <c r="U138" s="13" t="s">
        <v>610</v>
      </c>
      <c r="V138" s="48" t="str">
        <f t="shared" si="5"/>
        <v>安陲乡吉曼村</v>
      </c>
      <c r="W138" s="48">
        <v>8</v>
      </c>
      <c r="X138" s="56">
        <v>1</v>
      </c>
      <c r="Y138" s="48" t="s">
        <v>695</v>
      </c>
      <c r="Z138" s="48" t="s">
        <v>696</v>
      </c>
      <c r="AA138" s="48" t="s">
        <v>696</v>
      </c>
      <c r="AB138" s="48" t="s">
        <v>608</v>
      </c>
      <c r="AC138" s="48"/>
    </row>
    <row r="139" s="63" customFormat="1" ht="29" customHeight="1" spans="1:29">
      <c r="A139" s="48">
        <v>133</v>
      </c>
      <c r="B139" s="48" t="s">
        <v>24</v>
      </c>
      <c r="C139" s="48" t="s">
        <v>697</v>
      </c>
      <c r="D139" s="48" t="s">
        <v>247</v>
      </c>
      <c r="E139" s="48" t="s">
        <v>254</v>
      </c>
      <c r="F139" s="48">
        <v>171</v>
      </c>
      <c r="G139" s="48">
        <v>171</v>
      </c>
      <c r="H139" s="48"/>
      <c r="I139" s="48"/>
      <c r="J139" s="48"/>
      <c r="K139" s="48"/>
      <c r="L139" s="48"/>
      <c r="M139" s="13" t="s">
        <v>42</v>
      </c>
      <c r="N139" s="16">
        <v>2025</v>
      </c>
      <c r="O139" s="48" t="s">
        <v>698</v>
      </c>
      <c r="P139" s="48" t="s">
        <v>699</v>
      </c>
      <c r="Q139" s="48" t="s">
        <v>700</v>
      </c>
      <c r="R139" s="48" t="s">
        <v>39</v>
      </c>
      <c r="S139" s="48" t="s">
        <v>559</v>
      </c>
      <c r="T139" s="48" t="s">
        <v>149</v>
      </c>
      <c r="U139" s="13" t="s">
        <v>31</v>
      </c>
      <c r="V139" s="48" t="s">
        <v>42</v>
      </c>
      <c r="W139" s="48">
        <v>171</v>
      </c>
      <c r="X139" s="56">
        <v>1</v>
      </c>
      <c r="Y139" s="48" t="s">
        <v>255</v>
      </c>
      <c r="Z139" s="48" t="s">
        <v>701</v>
      </c>
      <c r="AA139" s="48" t="s">
        <v>702</v>
      </c>
      <c r="AB139" s="48" t="s">
        <v>42</v>
      </c>
      <c r="AC139" s="48"/>
    </row>
    <row r="140" s="63" customFormat="1" ht="29" customHeight="1" spans="1:29">
      <c r="A140" s="48">
        <v>134</v>
      </c>
      <c r="B140" s="48" t="s">
        <v>24</v>
      </c>
      <c r="C140" s="48" t="s">
        <v>703</v>
      </c>
      <c r="D140" s="48" t="s">
        <v>247</v>
      </c>
      <c r="E140" s="48" t="s">
        <v>254</v>
      </c>
      <c r="F140" s="48">
        <v>166</v>
      </c>
      <c r="G140" s="48">
        <v>166</v>
      </c>
      <c r="H140" s="48"/>
      <c r="I140" s="48"/>
      <c r="J140" s="48"/>
      <c r="K140" s="48"/>
      <c r="L140" s="48"/>
      <c r="M140" s="13" t="s">
        <v>42</v>
      </c>
      <c r="N140" s="16">
        <v>2025</v>
      </c>
      <c r="O140" s="48" t="s">
        <v>704</v>
      </c>
      <c r="P140" s="48" t="s">
        <v>705</v>
      </c>
      <c r="Q140" s="48" t="s">
        <v>706</v>
      </c>
      <c r="R140" s="48" t="s">
        <v>39</v>
      </c>
      <c r="S140" s="48" t="s">
        <v>559</v>
      </c>
      <c r="T140" s="48" t="s">
        <v>149</v>
      </c>
      <c r="U140" s="13" t="s">
        <v>31</v>
      </c>
      <c r="V140" s="48" t="s">
        <v>42</v>
      </c>
      <c r="W140" s="48">
        <v>166</v>
      </c>
      <c r="X140" s="56">
        <v>1</v>
      </c>
      <c r="Y140" s="48" t="s">
        <v>255</v>
      </c>
      <c r="Z140" s="48" t="s">
        <v>701</v>
      </c>
      <c r="AA140" s="48" t="s">
        <v>702</v>
      </c>
      <c r="AB140" s="48" t="s">
        <v>42</v>
      </c>
      <c r="AC140" s="48"/>
    </row>
    <row r="141" s="63" customFormat="1" ht="29" customHeight="1" spans="1:29">
      <c r="A141" s="48">
        <v>135</v>
      </c>
      <c r="B141" s="48" t="s">
        <v>24</v>
      </c>
      <c r="C141" s="48" t="s">
        <v>707</v>
      </c>
      <c r="D141" s="48" t="s">
        <v>247</v>
      </c>
      <c r="E141" s="48" t="s">
        <v>708</v>
      </c>
      <c r="F141" s="48">
        <v>163</v>
      </c>
      <c r="G141" s="48">
        <v>163</v>
      </c>
      <c r="H141" s="48"/>
      <c r="I141" s="48"/>
      <c r="J141" s="48"/>
      <c r="K141" s="48"/>
      <c r="L141" s="48"/>
      <c r="M141" s="13" t="s">
        <v>42</v>
      </c>
      <c r="N141" s="16">
        <v>2025</v>
      </c>
      <c r="O141" s="48" t="s">
        <v>709</v>
      </c>
      <c r="P141" s="48" t="s">
        <v>710</v>
      </c>
      <c r="Q141" s="48" t="s">
        <v>711</v>
      </c>
      <c r="R141" s="48" t="s">
        <v>39</v>
      </c>
      <c r="S141" s="48" t="s">
        <v>559</v>
      </c>
      <c r="T141" s="48" t="s">
        <v>149</v>
      </c>
      <c r="U141" s="13" t="s">
        <v>31</v>
      </c>
      <c r="V141" s="48" t="s">
        <v>42</v>
      </c>
      <c r="W141" s="48">
        <v>163</v>
      </c>
      <c r="X141" s="56">
        <v>1</v>
      </c>
      <c r="Y141" s="48" t="s">
        <v>712</v>
      </c>
      <c r="Z141" s="48" t="s">
        <v>701</v>
      </c>
      <c r="AA141" s="48" t="s">
        <v>702</v>
      </c>
      <c r="AB141" s="48" t="s">
        <v>42</v>
      </c>
      <c r="AC141" s="48"/>
    </row>
    <row r="142" s="25" customFormat="1" ht="29" customHeight="1" spans="1:29">
      <c r="A142" s="48">
        <v>136</v>
      </c>
      <c r="B142" s="83" t="s">
        <v>24</v>
      </c>
      <c r="C142" s="83" t="s">
        <v>713</v>
      </c>
      <c r="D142" s="83" t="s">
        <v>170</v>
      </c>
      <c r="E142" s="83" t="s">
        <v>186</v>
      </c>
      <c r="F142" s="83">
        <v>70.0282</v>
      </c>
      <c r="G142" s="83">
        <v>70.0282</v>
      </c>
      <c r="H142" s="83"/>
      <c r="I142" s="83"/>
      <c r="J142" s="83"/>
      <c r="K142" s="83"/>
      <c r="L142" s="83"/>
      <c r="M142" s="83" t="s">
        <v>45</v>
      </c>
      <c r="N142" s="84">
        <v>2025</v>
      </c>
      <c r="O142" s="83" t="s">
        <v>146</v>
      </c>
      <c r="P142" s="83">
        <v>1.2</v>
      </c>
      <c r="Q142" s="83" t="s">
        <v>423</v>
      </c>
      <c r="R142" s="83" t="s">
        <v>39</v>
      </c>
      <c r="S142" s="83" t="s">
        <v>148</v>
      </c>
      <c r="T142" s="83" t="s">
        <v>149</v>
      </c>
      <c r="U142" s="86" t="s">
        <v>150</v>
      </c>
      <c r="V142" s="83" t="str">
        <f t="shared" ref="V142:V163" si="6">D142&amp;E142</f>
        <v>香粉乡九都村</v>
      </c>
      <c r="W142" s="83">
        <v>70.0282</v>
      </c>
      <c r="X142" s="87">
        <v>1</v>
      </c>
      <c r="Y142" s="83" t="s">
        <v>187</v>
      </c>
      <c r="Z142" s="83" t="s">
        <v>188</v>
      </c>
      <c r="AA142" s="83" t="s">
        <v>188</v>
      </c>
      <c r="AB142" s="83" t="s">
        <v>45</v>
      </c>
      <c r="AC142" s="83"/>
    </row>
    <row r="143" s="25" customFormat="1" ht="29" customHeight="1" spans="1:29">
      <c r="A143" s="48">
        <v>137</v>
      </c>
      <c r="B143" s="83" t="s">
        <v>24</v>
      </c>
      <c r="C143" s="83" t="s">
        <v>714</v>
      </c>
      <c r="D143" s="83" t="s">
        <v>228</v>
      </c>
      <c r="E143" s="83" t="s">
        <v>237</v>
      </c>
      <c r="F143" s="83">
        <v>46.0375</v>
      </c>
      <c r="G143" s="83">
        <v>46.0375</v>
      </c>
      <c r="H143" s="83"/>
      <c r="I143" s="83"/>
      <c r="J143" s="83"/>
      <c r="K143" s="83"/>
      <c r="L143" s="83"/>
      <c r="M143" s="83" t="s">
        <v>45</v>
      </c>
      <c r="N143" s="84">
        <v>2025</v>
      </c>
      <c r="O143" s="83" t="s">
        <v>146</v>
      </c>
      <c r="P143" s="83">
        <v>1</v>
      </c>
      <c r="Q143" s="83" t="s">
        <v>423</v>
      </c>
      <c r="R143" s="83" t="s">
        <v>39</v>
      </c>
      <c r="S143" s="83" t="s">
        <v>148</v>
      </c>
      <c r="T143" s="83" t="s">
        <v>149</v>
      </c>
      <c r="U143" s="86" t="s">
        <v>150</v>
      </c>
      <c r="V143" s="83" t="str">
        <f t="shared" si="6"/>
        <v>三防镇拉川村</v>
      </c>
      <c r="W143" s="83">
        <v>46.0375</v>
      </c>
      <c r="X143" s="87">
        <v>1</v>
      </c>
      <c r="Y143" s="83" t="s">
        <v>238</v>
      </c>
      <c r="Z143" s="83" t="s">
        <v>239</v>
      </c>
      <c r="AA143" s="83" t="s">
        <v>239</v>
      </c>
      <c r="AB143" s="83" t="s">
        <v>45</v>
      </c>
      <c r="AC143" s="83"/>
    </row>
    <row r="144" s="25" customFormat="1" ht="29" customHeight="1" spans="1:29">
      <c r="A144" s="48">
        <v>138</v>
      </c>
      <c r="B144" s="83" t="s">
        <v>24</v>
      </c>
      <c r="C144" s="83" t="s">
        <v>715</v>
      </c>
      <c r="D144" s="83" t="s">
        <v>662</v>
      </c>
      <c r="E144" s="83" t="s">
        <v>716</v>
      </c>
      <c r="F144" s="83">
        <v>25.2215</v>
      </c>
      <c r="G144" s="83">
        <v>25.2215</v>
      </c>
      <c r="H144" s="83"/>
      <c r="I144" s="83"/>
      <c r="J144" s="83"/>
      <c r="K144" s="83"/>
      <c r="L144" s="83"/>
      <c r="M144" s="83" t="s">
        <v>45</v>
      </c>
      <c r="N144" s="84">
        <v>2025</v>
      </c>
      <c r="O144" s="83" t="s">
        <v>173</v>
      </c>
      <c r="P144" s="83">
        <v>400</v>
      </c>
      <c r="Q144" s="83" t="s">
        <v>147</v>
      </c>
      <c r="R144" s="83" t="s">
        <v>39</v>
      </c>
      <c r="S144" s="83" t="s">
        <v>148</v>
      </c>
      <c r="T144" s="83" t="s">
        <v>149</v>
      </c>
      <c r="U144" s="86" t="s">
        <v>174</v>
      </c>
      <c r="V144" s="83" t="str">
        <f t="shared" si="6"/>
        <v>和睦镇古顶村</v>
      </c>
      <c r="W144" s="83">
        <v>25.2215</v>
      </c>
      <c r="X144" s="87">
        <v>1</v>
      </c>
      <c r="Y144" s="83" t="s">
        <v>717</v>
      </c>
      <c r="Z144" s="83" t="s">
        <v>718</v>
      </c>
      <c r="AA144" s="83" t="s">
        <v>718</v>
      </c>
      <c r="AB144" s="83" t="s">
        <v>45</v>
      </c>
      <c r="AC144" s="83"/>
    </row>
    <row r="145" s="25" customFormat="1" ht="29" customHeight="1" spans="1:29">
      <c r="A145" s="48">
        <v>139</v>
      </c>
      <c r="B145" s="83" t="s">
        <v>24</v>
      </c>
      <c r="C145" s="83" t="s">
        <v>719</v>
      </c>
      <c r="D145" s="83" t="s">
        <v>247</v>
      </c>
      <c r="E145" s="83" t="s">
        <v>248</v>
      </c>
      <c r="F145" s="83">
        <v>132.806639</v>
      </c>
      <c r="G145" s="83">
        <v>132.806639</v>
      </c>
      <c r="H145" s="83"/>
      <c r="I145" s="83"/>
      <c r="J145" s="83"/>
      <c r="K145" s="83"/>
      <c r="L145" s="83"/>
      <c r="M145" s="83" t="s">
        <v>45</v>
      </c>
      <c r="N145" s="84">
        <v>2025</v>
      </c>
      <c r="O145" s="83" t="s">
        <v>146</v>
      </c>
      <c r="P145" s="83">
        <v>3.144</v>
      </c>
      <c r="Q145" s="83" t="s">
        <v>423</v>
      </c>
      <c r="R145" s="83" t="s">
        <v>39</v>
      </c>
      <c r="S145" s="83" t="s">
        <v>148</v>
      </c>
      <c r="T145" s="83" t="s">
        <v>149</v>
      </c>
      <c r="U145" s="86" t="s">
        <v>150</v>
      </c>
      <c r="V145" s="83" t="str">
        <f t="shared" si="6"/>
        <v>融水镇东良村</v>
      </c>
      <c r="W145" s="83">
        <v>132.806639</v>
      </c>
      <c r="X145" s="87">
        <v>1</v>
      </c>
      <c r="Y145" s="83" t="s">
        <v>250</v>
      </c>
      <c r="Z145" s="83" t="s">
        <v>251</v>
      </c>
      <c r="AA145" s="83" t="s">
        <v>251</v>
      </c>
      <c r="AB145" s="83" t="s">
        <v>45</v>
      </c>
      <c r="AC145" s="83"/>
    </row>
    <row r="146" s="25" customFormat="1" ht="29" customHeight="1" spans="1:29">
      <c r="A146" s="48">
        <v>140</v>
      </c>
      <c r="B146" s="83" t="s">
        <v>24</v>
      </c>
      <c r="C146" s="83" t="s">
        <v>720</v>
      </c>
      <c r="D146" s="83" t="s">
        <v>662</v>
      </c>
      <c r="E146" s="83" t="s">
        <v>663</v>
      </c>
      <c r="F146" s="83">
        <v>92.1152</v>
      </c>
      <c r="G146" s="83">
        <v>92.1152</v>
      </c>
      <c r="H146" s="83"/>
      <c r="I146" s="83"/>
      <c r="J146" s="83"/>
      <c r="K146" s="83"/>
      <c r="L146" s="83"/>
      <c r="M146" s="83" t="s">
        <v>45</v>
      </c>
      <c r="N146" s="84">
        <v>2025</v>
      </c>
      <c r="O146" s="83" t="s">
        <v>146</v>
      </c>
      <c r="P146" s="83">
        <v>1.746</v>
      </c>
      <c r="Q146" s="83" t="s">
        <v>423</v>
      </c>
      <c r="R146" s="83" t="s">
        <v>39</v>
      </c>
      <c r="S146" s="83" t="s">
        <v>148</v>
      </c>
      <c r="T146" s="83" t="s">
        <v>149</v>
      </c>
      <c r="U146" s="86" t="s">
        <v>150</v>
      </c>
      <c r="V146" s="83" t="str">
        <f t="shared" si="6"/>
        <v>和睦镇巷口村</v>
      </c>
      <c r="W146" s="83">
        <v>92.1152</v>
      </c>
      <c r="X146" s="87">
        <v>1</v>
      </c>
      <c r="Y146" s="83" t="s">
        <v>667</v>
      </c>
      <c r="Z146" s="83" t="s">
        <v>668</v>
      </c>
      <c r="AA146" s="83" t="s">
        <v>668</v>
      </c>
      <c r="AB146" s="83" t="s">
        <v>45</v>
      </c>
      <c r="AC146" s="83"/>
    </row>
    <row r="147" s="25" customFormat="1" ht="29" customHeight="1" spans="1:29">
      <c r="A147" s="48">
        <v>141</v>
      </c>
      <c r="B147" s="83" t="s">
        <v>24</v>
      </c>
      <c r="C147" s="83" t="s">
        <v>721</v>
      </c>
      <c r="D147" s="83" t="s">
        <v>356</v>
      </c>
      <c r="E147" s="83" t="s">
        <v>361</v>
      </c>
      <c r="F147" s="83">
        <v>89.4332</v>
      </c>
      <c r="G147" s="83">
        <v>89.4332</v>
      </c>
      <c r="H147" s="83"/>
      <c r="I147" s="83"/>
      <c r="J147" s="83"/>
      <c r="K147" s="83"/>
      <c r="L147" s="83"/>
      <c r="M147" s="83" t="s">
        <v>45</v>
      </c>
      <c r="N147" s="84">
        <v>2025</v>
      </c>
      <c r="O147" s="83" t="s">
        <v>146</v>
      </c>
      <c r="P147" s="83">
        <v>1.452</v>
      </c>
      <c r="Q147" s="83" t="s">
        <v>423</v>
      </c>
      <c r="R147" s="83" t="s">
        <v>39</v>
      </c>
      <c r="S147" s="83" t="s">
        <v>148</v>
      </c>
      <c r="T147" s="83" t="s">
        <v>149</v>
      </c>
      <c r="U147" s="86" t="s">
        <v>150</v>
      </c>
      <c r="V147" s="83" t="str">
        <f t="shared" si="6"/>
        <v>大浪镇潘里村</v>
      </c>
      <c r="W147" s="83">
        <v>89.4332</v>
      </c>
      <c r="X147" s="87">
        <v>1</v>
      </c>
      <c r="Y147" s="83" t="s">
        <v>363</v>
      </c>
      <c r="Z147" s="83" t="s">
        <v>364</v>
      </c>
      <c r="AA147" s="83" t="s">
        <v>364</v>
      </c>
      <c r="AB147" s="83" t="s">
        <v>45</v>
      </c>
      <c r="AC147" s="83"/>
    </row>
    <row r="148" s="25" customFormat="1" ht="29" customHeight="1" spans="1:29">
      <c r="A148" s="48">
        <v>142</v>
      </c>
      <c r="B148" s="83" t="s">
        <v>24</v>
      </c>
      <c r="C148" s="83" t="s">
        <v>722</v>
      </c>
      <c r="D148" s="83" t="s">
        <v>281</v>
      </c>
      <c r="E148" s="83" t="s">
        <v>723</v>
      </c>
      <c r="F148" s="83">
        <v>85.181704</v>
      </c>
      <c r="G148" s="83">
        <v>85.181704</v>
      </c>
      <c r="H148" s="83"/>
      <c r="I148" s="83"/>
      <c r="J148" s="83"/>
      <c r="K148" s="83"/>
      <c r="L148" s="83"/>
      <c r="M148" s="83" t="s">
        <v>45</v>
      </c>
      <c r="N148" s="84">
        <v>2025</v>
      </c>
      <c r="O148" s="83" t="s">
        <v>146</v>
      </c>
      <c r="P148" s="83">
        <v>1</v>
      </c>
      <c r="Q148" s="83" t="s">
        <v>423</v>
      </c>
      <c r="R148" s="83" t="s">
        <v>39</v>
      </c>
      <c r="S148" s="83" t="s">
        <v>148</v>
      </c>
      <c r="T148" s="83" t="s">
        <v>149</v>
      </c>
      <c r="U148" s="86" t="s">
        <v>150</v>
      </c>
      <c r="V148" s="83" t="str">
        <f t="shared" si="6"/>
        <v>红水乡振民村</v>
      </c>
      <c r="W148" s="83">
        <v>85.181704</v>
      </c>
      <c r="X148" s="87">
        <v>1</v>
      </c>
      <c r="Y148" s="83" t="s">
        <v>724</v>
      </c>
      <c r="Z148" s="83" t="s">
        <v>725</v>
      </c>
      <c r="AA148" s="83" t="s">
        <v>725</v>
      </c>
      <c r="AB148" s="83" t="s">
        <v>45</v>
      </c>
      <c r="AC148" s="83"/>
    </row>
    <row r="149" s="25" customFormat="1" ht="29" customHeight="1" spans="1:29">
      <c r="A149" s="48">
        <v>143</v>
      </c>
      <c r="B149" s="83" t="s">
        <v>24</v>
      </c>
      <c r="C149" s="83" t="s">
        <v>726</v>
      </c>
      <c r="D149" s="83" t="s">
        <v>300</v>
      </c>
      <c r="E149" s="83" t="s">
        <v>727</v>
      </c>
      <c r="F149" s="83">
        <v>30.8554</v>
      </c>
      <c r="G149" s="83">
        <v>30.8554</v>
      </c>
      <c r="H149" s="83"/>
      <c r="I149" s="83"/>
      <c r="J149" s="83"/>
      <c r="K149" s="83"/>
      <c r="L149" s="83"/>
      <c r="M149" s="83" t="s">
        <v>45</v>
      </c>
      <c r="N149" s="84">
        <v>2025</v>
      </c>
      <c r="O149" s="83" t="s">
        <v>146</v>
      </c>
      <c r="P149" s="83">
        <v>386</v>
      </c>
      <c r="Q149" s="83" t="s">
        <v>147</v>
      </c>
      <c r="R149" s="83" t="s">
        <v>39</v>
      </c>
      <c r="S149" s="83" t="s">
        <v>148</v>
      </c>
      <c r="T149" s="83" t="s">
        <v>149</v>
      </c>
      <c r="U149" s="86" t="s">
        <v>150</v>
      </c>
      <c r="V149" s="83" t="str">
        <f t="shared" si="6"/>
        <v>拱洞乡高武村</v>
      </c>
      <c r="W149" s="83">
        <v>30.8554</v>
      </c>
      <c r="X149" s="87">
        <v>1</v>
      </c>
      <c r="Y149" s="83" t="s">
        <v>728</v>
      </c>
      <c r="Z149" s="83" t="s">
        <v>729</v>
      </c>
      <c r="AA149" s="83" t="s">
        <v>729</v>
      </c>
      <c r="AB149" s="83" t="s">
        <v>45</v>
      </c>
      <c r="AC149" s="83"/>
    </row>
    <row r="150" s="25" customFormat="1" ht="29" customHeight="1" spans="1:29">
      <c r="A150" s="48">
        <v>144</v>
      </c>
      <c r="B150" s="83" t="s">
        <v>24</v>
      </c>
      <c r="C150" s="83" t="s">
        <v>730</v>
      </c>
      <c r="D150" s="83" t="s">
        <v>384</v>
      </c>
      <c r="E150" s="83" t="s">
        <v>731</v>
      </c>
      <c r="F150" s="83">
        <v>31.9312</v>
      </c>
      <c r="G150" s="83">
        <v>31.9312</v>
      </c>
      <c r="H150" s="83"/>
      <c r="I150" s="83"/>
      <c r="J150" s="83"/>
      <c r="K150" s="83"/>
      <c r="L150" s="83"/>
      <c r="M150" s="83" t="s">
        <v>45</v>
      </c>
      <c r="N150" s="84">
        <v>2025</v>
      </c>
      <c r="O150" s="83" t="s">
        <v>146</v>
      </c>
      <c r="P150" s="85">
        <v>600</v>
      </c>
      <c r="Q150" s="83" t="s">
        <v>147</v>
      </c>
      <c r="R150" s="83" t="s">
        <v>39</v>
      </c>
      <c r="S150" s="83" t="s">
        <v>148</v>
      </c>
      <c r="T150" s="83" t="s">
        <v>149</v>
      </c>
      <c r="U150" s="86" t="s">
        <v>150</v>
      </c>
      <c r="V150" s="83" t="str">
        <f t="shared" si="6"/>
        <v>安太乡林洞村</v>
      </c>
      <c r="W150" s="83">
        <v>31.9312</v>
      </c>
      <c r="X150" s="87">
        <v>1</v>
      </c>
      <c r="Y150" s="83" t="s">
        <v>732</v>
      </c>
      <c r="Z150" s="83" t="s">
        <v>733</v>
      </c>
      <c r="AA150" s="83" t="s">
        <v>733</v>
      </c>
      <c r="AB150" s="83" t="s">
        <v>45</v>
      </c>
      <c r="AC150" s="83"/>
    </row>
    <row r="151" s="25" customFormat="1" ht="29" customHeight="1" spans="1:29">
      <c r="A151" s="48">
        <v>145</v>
      </c>
      <c r="B151" s="83" t="s">
        <v>24</v>
      </c>
      <c r="C151" s="83" t="s">
        <v>734</v>
      </c>
      <c r="D151" s="83" t="s">
        <v>384</v>
      </c>
      <c r="E151" s="83" t="s">
        <v>735</v>
      </c>
      <c r="F151" s="83">
        <v>57.541757</v>
      </c>
      <c r="G151" s="83">
        <v>57.541757</v>
      </c>
      <c r="H151" s="83"/>
      <c r="I151" s="83"/>
      <c r="J151" s="83"/>
      <c r="K151" s="83"/>
      <c r="L151" s="83"/>
      <c r="M151" s="83" t="s">
        <v>45</v>
      </c>
      <c r="N151" s="84">
        <v>2025</v>
      </c>
      <c r="O151" s="83" t="s">
        <v>146</v>
      </c>
      <c r="P151" s="85">
        <v>1</v>
      </c>
      <c r="Q151" s="83" t="s">
        <v>423</v>
      </c>
      <c r="R151" s="83" t="s">
        <v>39</v>
      </c>
      <c r="S151" s="83" t="s">
        <v>148</v>
      </c>
      <c r="T151" s="83" t="s">
        <v>149</v>
      </c>
      <c r="U151" s="86" t="s">
        <v>150</v>
      </c>
      <c r="V151" s="83" t="str">
        <f t="shared" si="6"/>
        <v>安太乡尧良村</v>
      </c>
      <c r="W151" s="83">
        <v>57.541757</v>
      </c>
      <c r="X151" s="87">
        <v>1</v>
      </c>
      <c r="Y151" s="83" t="s">
        <v>736</v>
      </c>
      <c r="Z151" s="83" t="s">
        <v>737</v>
      </c>
      <c r="AA151" s="83" t="s">
        <v>737</v>
      </c>
      <c r="AB151" s="83" t="s">
        <v>45</v>
      </c>
      <c r="AC151" s="83"/>
    </row>
    <row r="152" s="25" customFormat="1" ht="29" customHeight="1" spans="1:29">
      <c r="A152" s="48">
        <v>146</v>
      </c>
      <c r="B152" s="83" t="s">
        <v>24</v>
      </c>
      <c r="C152" s="83" t="s">
        <v>738</v>
      </c>
      <c r="D152" s="83" t="s">
        <v>272</v>
      </c>
      <c r="E152" s="83" t="s">
        <v>455</v>
      </c>
      <c r="F152" s="83">
        <v>64.05</v>
      </c>
      <c r="G152" s="83">
        <v>64.05</v>
      </c>
      <c r="H152" s="83"/>
      <c r="I152" s="83"/>
      <c r="J152" s="83"/>
      <c r="K152" s="83"/>
      <c r="L152" s="83"/>
      <c r="M152" s="83" t="s">
        <v>45</v>
      </c>
      <c r="N152" s="84">
        <v>2025</v>
      </c>
      <c r="O152" s="83" t="s">
        <v>146</v>
      </c>
      <c r="P152" s="85">
        <v>1.5</v>
      </c>
      <c r="Q152" s="83" t="s">
        <v>423</v>
      </c>
      <c r="R152" s="83" t="s">
        <v>39</v>
      </c>
      <c r="S152" s="83" t="s">
        <v>148</v>
      </c>
      <c r="T152" s="83" t="s">
        <v>149</v>
      </c>
      <c r="U152" s="86" t="s">
        <v>150</v>
      </c>
      <c r="V152" s="83" t="str">
        <f t="shared" si="6"/>
        <v>怀宝镇盘荣村</v>
      </c>
      <c r="W152" s="83">
        <v>64.05</v>
      </c>
      <c r="X152" s="87">
        <v>1</v>
      </c>
      <c r="Y152" s="83" t="s">
        <v>456</v>
      </c>
      <c r="Z152" s="83" t="s">
        <v>457</v>
      </c>
      <c r="AA152" s="83" t="s">
        <v>457</v>
      </c>
      <c r="AB152" s="83" t="s">
        <v>45</v>
      </c>
      <c r="AC152" s="83"/>
    </row>
    <row r="153" s="25" customFormat="1" ht="29" customHeight="1" spans="1:29">
      <c r="A153" s="48">
        <v>147</v>
      </c>
      <c r="B153" s="83" t="s">
        <v>24</v>
      </c>
      <c r="C153" s="83" t="s">
        <v>739</v>
      </c>
      <c r="D153" s="83" t="s">
        <v>310</v>
      </c>
      <c r="E153" s="83" t="s">
        <v>740</v>
      </c>
      <c r="F153" s="83">
        <v>82.148</v>
      </c>
      <c r="G153" s="83">
        <v>82.148</v>
      </c>
      <c r="H153" s="83"/>
      <c r="I153" s="83"/>
      <c r="J153" s="83"/>
      <c r="K153" s="83"/>
      <c r="L153" s="83"/>
      <c r="M153" s="83" t="s">
        <v>45</v>
      </c>
      <c r="N153" s="84">
        <v>2025</v>
      </c>
      <c r="O153" s="83" t="s">
        <v>146</v>
      </c>
      <c r="P153" s="83">
        <v>1</v>
      </c>
      <c r="Q153" s="83" t="s">
        <v>423</v>
      </c>
      <c r="R153" s="83" t="s">
        <v>39</v>
      </c>
      <c r="S153" s="83" t="s">
        <v>148</v>
      </c>
      <c r="T153" s="83" t="s">
        <v>149</v>
      </c>
      <c r="U153" s="86" t="s">
        <v>150</v>
      </c>
      <c r="V153" s="83" t="str">
        <f t="shared" si="6"/>
        <v>杆洞乡花孖村</v>
      </c>
      <c r="W153" s="83">
        <v>82.148</v>
      </c>
      <c r="X153" s="87">
        <v>1</v>
      </c>
      <c r="Y153" s="83" t="s">
        <v>741</v>
      </c>
      <c r="Z153" s="83" t="s">
        <v>742</v>
      </c>
      <c r="AA153" s="83" t="s">
        <v>742</v>
      </c>
      <c r="AB153" s="83" t="s">
        <v>45</v>
      </c>
      <c r="AC153" s="83"/>
    </row>
    <row r="154" s="25" customFormat="1" ht="29" customHeight="1" spans="1:29">
      <c r="A154" s="48">
        <v>148</v>
      </c>
      <c r="B154" s="83" t="s">
        <v>24</v>
      </c>
      <c r="C154" s="83" t="s">
        <v>743</v>
      </c>
      <c r="D154" s="83" t="s">
        <v>398</v>
      </c>
      <c r="E154" s="83" t="s">
        <v>744</v>
      </c>
      <c r="F154" s="83">
        <v>69.2168</v>
      </c>
      <c r="G154" s="83">
        <v>69.2168</v>
      </c>
      <c r="H154" s="83"/>
      <c r="I154" s="83"/>
      <c r="J154" s="83"/>
      <c r="K154" s="83"/>
      <c r="L154" s="83"/>
      <c r="M154" s="83" t="s">
        <v>45</v>
      </c>
      <c r="N154" s="84">
        <v>2025</v>
      </c>
      <c r="O154" s="83" t="s">
        <v>146</v>
      </c>
      <c r="P154" s="83">
        <v>1.27</v>
      </c>
      <c r="Q154" s="83" t="s">
        <v>423</v>
      </c>
      <c r="R154" s="83" t="s">
        <v>39</v>
      </c>
      <c r="S154" s="83" t="s">
        <v>148</v>
      </c>
      <c r="T154" s="83" t="s">
        <v>149</v>
      </c>
      <c r="U154" s="86" t="s">
        <v>150</v>
      </c>
      <c r="V154" s="83" t="str">
        <f t="shared" si="6"/>
        <v>安陲乡泗溪村</v>
      </c>
      <c r="W154" s="83">
        <v>69.2168</v>
      </c>
      <c r="X154" s="87">
        <v>1</v>
      </c>
      <c r="Y154" s="83" t="s">
        <v>745</v>
      </c>
      <c r="Z154" s="83" t="s">
        <v>746</v>
      </c>
      <c r="AA154" s="83" t="s">
        <v>746</v>
      </c>
      <c r="AB154" s="83" t="s">
        <v>45</v>
      </c>
      <c r="AC154" s="83"/>
    </row>
    <row r="155" s="25" customFormat="1" ht="29" customHeight="1" spans="1:29">
      <c r="A155" s="48">
        <v>149</v>
      </c>
      <c r="B155" s="83" t="s">
        <v>24</v>
      </c>
      <c r="C155" s="83" t="s">
        <v>747</v>
      </c>
      <c r="D155" s="83" t="s">
        <v>190</v>
      </c>
      <c r="E155" s="83" t="s">
        <v>191</v>
      </c>
      <c r="F155" s="83">
        <v>46.4986</v>
      </c>
      <c r="G155" s="83">
        <v>46.4986</v>
      </c>
      <c r="H155" s="83"/>
      <c r="I155" s="83"/>
      <c r="J155" s="83"/>
      <c r="K155" s="83"/>
      <c r="L155" s="83"/>
      <c r="M155" s="83" t="s">
        <v>45</v>
      </c>
      <c r="N155" s="84">
        <v>2025</v>
      </c>
      <c r="O155" s="83" t="s">
        <v>231</v>
      </c>
      <c r="P155" s="83" t="s">
        <v>748</v>
      </c>
      <c r="Q155" s="83" t="s">
        <v>749</v>
      </c>
      <c r="R155" s="83" t="s">
        <v>39</v>
      </c>
      <c r="S155" s="83" t="s">
        <v>148</v>
      </c>
      <c r="T155" s="83" t="s">
        <v>149</v>
      </c>
      <c r="U155" s="86" t="s">
        <v>150</v>
      </c>
      <c r="V155" s="83" t="str">
        <f t="shared" si="6"/>
        <v>同练乡英洞村</v>
      </c>
      <c r="W155" s="83">
        <v>46.4986</v>
      </c>
      <c r="X155" s="87">
        <v>1</v>
      </c>
      <c r="Y155" s="83" t="s">
        <v>194</v>
      </c>
      <c r="Z155" s="83" t="s">
        <v>195</v>
      </c>
      <c r="AA155" s="83" t="s">
        <v>195</v>
      </c>
      <c r="AB155" s="83" t="s">
        <v>45</v>
      </c>
      <c r="AC155" s="83"/>
    </row>
    <row r="156" s="25" customFormat="1" ht="29" customHeight="1" spans="1:29">
      <c r="A156" s="48">
        <v>150</v>
      </c>
      <c r="B156" s="83" t="s">
        <v>24</v>
      </c>
      <c r="C156" s="83" t="s">
        <v>750</v>
      </c>
      <c r="D156" s="83" t="s">
        <v>356</v>
      </c>
      <c r="E156" s="83" t="s">
        <v>751</v>
      </c>
      <c r="F156" s="83">
        <v>15.1357</v>
      </c>
      <c r="G156" s="83">
        <v>15.1357</v>
      </c>
      <c r="H156" s="83"/>
      <c r="I156" s="83"/>
      <c r="J156" s="83"/>
      <c r="K156" s="83"/>
      <c r="L156" s="83"/>
      <c r="M156" s="83" t="s">
        <v>45</v>
      </c>
      <c r="N156" s="84">
        <v>2025</v>
      </c>
      <c r="O156" s="83" t="s">
        <v>146</v>
      </c>
      <c r="P156" s="83">
        <v>300</v>
      </c>
      <c r="Q156" s="83" t="s">
        <v>147</v>
      </c>
      <c r="R156" s="83" t="s">
        <v>39</v>
      </c>
      <c r="S156" s="83" t="s">
        <v>148</v>
      </c>
      <c r="T156" s="83" t="s">
        <v>149</v>
      </c>
      <c r="U156" s="86" t="s">
        <v>150</v>
      </c>
      <c r="V156" s="83" t="str">
        <f t="shared" si="6"/>
        <v>大浪镇麻石村</v>
      </c>
      <c r="W156" s="83">
        <v>15.1357</v>
      </c>
      <c r="X156" s="87">
        <v>1</v>
      </c>
      <c r="Y156" s="83" t="s">
        <v>752</v>
      </c>
      <c r="Z156" s="83" t="s">
        <v>753</v>
      </c>
      <c r="AA156" s="83" t="s">
        <v>753</v>
      </c>
      <c r="AB156" s="83" t="s">
        <v>45</v>
      </c>
      <c r="AC156" s="83"/>
    </row>
    <row r="157" s="25" customFormat="1" ht="29" customHeight="1" spans="1:29">
      <c r="A157" s="48">
        <v>151</v>
      </c>
      <c r="B157" s="83" t="s">
        <v>24</v>
      </c>
      <c r="C157" s="83" t="s">
        <v>754</v>
      </c>
      <c r="D157" s="83" t="s">
        <v>289</v>
      </c>
      <c r="E157" s="83" t="s">
        <v>493</v>
      </c>
      <c r="F157" s="83">
        <v>37.637</v>
      </c>
      <c r="G157" s="83">
        <v>37.637</v>
      </c>
      <c r="H157" s="83"/>
      <c r="I157" s="83"/>
      <c r="J157" s="83"/>
      <c r="K157" s="83"/>
      <c r="L157" s="83"/>
      <c r="M157" s="83" t="s">
        <v>45</v>
      </c>
      <c r="N157" s="84">
        <v>2025</v>
      </c>
      <c r="O157" s="83" t="s">
        <v>146</v>
      </c>
      <c r="P157" s="86">
        <v>700</v>
      </c>
      <c r="Q157" s="83" t="s">
        <v>147</v>
      </c>
      <c r="R157" s="83" t="s">
        <v>39</v>
      </c>
      <c r="S157" s="83" t="s">
        <v>148</v>
      </c>
      <c r="T157" s="83" t="s">
        <v>149</v>
      </c>
      <c r="U157" s="86" t="s">
        <v>150</v>
      </c>
      <c r="V157" s="83" t="str">
        <f t="shared" si="6"/>
        <v>滚贝乡同心村</v>
      </c>
      <c r="W157" s="83">
        <v>37.637</v>
      </c>
      <c r="X157" s="87">
        <v>1</v>
      </c>
      <c r="Y157" s="83" t="s">
        <v>494</v>
      </c>
      <c r="Z157" s="83" t="s">
        <v>495</v>
      </c>
      <c r="AA157" s="83" t="s">
        <v>495</v>
      </c>
      <c r="AB157" s="83" t="s">
        <v>45</v>
      </c>
      <c r="AC157" s="83"/>
    </row>
    <row r="158" s="25" customFormat="1" ht="29" customHeight="1" spans="1:29">
      <c r="A158" s="48">
        <v>152</v>
      </c>
      <c r="B158" s="83" t="s">
        <v>24</v>
      </c>
      <c r="C158" s="83" t="s">
        <v>755</v>
      </c>
      <c r="D158" s="83" t="s">
        <v>310</v>
      </c>
      <c r="E158" s="83" t="s">
        <v>325</v>
      </c>
      <c r="F158" s="83">
        <v>283.9343</v>
      </c>
      <c r="G158" s="83">
        <v>283.9343</v>
      </c>
      <c r="H158" s="83"/>
      <c r="I158" s="83"/>
      <c r="J158" s="83"/>
      <c r="K158" s="83"/>
      <c r="L158" s="83"/>
      <c r="M158" s="83" t="s">
        <v>45</v>
      </c>
      <c r="N158" s="84">
        <v>2025</v>
      </c>
      <c r="O158" s="83" t="s">
        <v>146</v>
      </c>
      <c r="P158" s="86">
        <v>4.982</v>
      </c>
      <c r="Q158" s="83" t="s">
        <v>423</v>
      </c>
      <c r="R158" s="83" t="s">
        <v>39</v>
      </c>
      <c r="S158" s="83" t="s">
        <v>148</v>
      </c>
      <c r="T158" s="83" t="s">
        <v>149</v>
      </c>
      <c r="U158" s="86" t="s">
        <v>150</v>
      </c>
      <c r="V158" s="83" t="str">
        <f t="shared" si="6"/>
        <v>杆洞乡党鸠村</v>
      </c>
      <c r="W158" s="83">
        <v>283.9343</v>
      </c>
      <c r="X158" s="87">
        <v>1</v>
      </c>
      <c r="Y158" s="83" t="s">
        <v>329</v>
      </c>
      <c r="Z158" s="83" t="s">
        <v>330</v>
      </c>
      <c r="AA158" s="83" t="s">
        <v>330</v>
      </c>
      <c r="AB158" s="83" t="s">
        <v>45</v>
      </c>
      <c r="AC158" s="83"/>
    </row>
    <row r="159" s="25" customFormat="1" ht="29" customHeight="1" spans="1:29">
      <c r="A159" s="48">
        <v>153</v>
      </c>
      <c r="B159" s="83" t="s">
        <v>24</v>
      </c>
      <c r="C159" s="83" t="s">
        <v>756</v>
      </c>
      <c r="D159" s="83" t="s">
        <v>201</v>
      </c>
      <c r="E159" s="83" t="s">
        <v>202</v>
      </c>
      <c r="F159" s="83">
        <v>61.791445</v>
      </c>
      <c r="G159" s="83">
        <v>61.791445</v>
      </c>
      <c r="H159" s="83"/>
      <c r="I159" s="83"/>
      <c r="J159" s="83"/>
      <c r="K159" s="83"/>
      <c r="L159" s="83"/>
      <c r="M159" s="83" t="s">
        <v>45</v>
      </c>
      <c r="N159" s="84">
        <v>2025</v>
      </c>
      <c r="O159" s="83" t="s">
        <v>146</v>
      </c>
      <c r="P159" s="86">
        <v>850</v>
      </c>
      <c r="Q159" s="83" t="s">
        <v>147</v>
      </c>
      <c r="R159" s="83" t="s">
        <v>39</v>
      </c>
      <c r="S159" s="83" t="s">
        <v>148</v>
      </c>
      <c r="T159" s="83" t="s">
        <v>149</v>
      </c>
      <c r="U159" s="86" t="s">
        <v>150</v>
      </c>
      <c r="V159" s="83" t="str">
        <f t="shared" si="6"/>
        <v>四荣乡永靖村</v>
      </c>
      <c r="W159" s="83">
        <v>61.791445</v>
      </c>
      <c r="X159" s="87">
        <v>1</v>
      </c>
      <c r="Y159" s="83" t="s">
        <v>207</v>
      </c>
      <c r="Z159" s="83" t="s">
        <v>208</v>
      </c>
      <c r="AA159" s="83" t="s">
        <v>208</v>
      </c>
      <c r="AB159" s="83" t="s">
        <v>45</v>
      </c>
      <c r="AC159" s="83"/>
    </row>
    <row r="160" s="25" customFormat="1" ht="29" customHeight="1" spans="1:29">
      <c r="A160" s="48">
        <v>154</v>
      </c>
      <c r="B160" s="83" t="s">
        <v>24</v>
      </c>
      <c r="C160" s="83" t="s">
        <v>757</v>
      </c>
      <c r="D160" s="83" t="s">
        <v>516</v>
      </c>
      <c r="E160" s="83" t="s">
        <v>758</v>
      </c>
      <c r="F160" s="83">
        <v>82.688828</v>
      </c>
      <c r="G160" s="83">
        <v>82.688828</v>
      </c>
      <c r="H160" s="83"/>
      <c r="I160" s="83"/>
      <c r="J160" s="83"/>
      <c r="K160" s="83"/>
      <c r="L160" s="83"/>
      <c r="M160" s="83" t="s">
        <v>45</v>
      </c>
      <c r="N160" s="84">
        <v>2025</v>
      </c>
      <c r="O160" s="83" t="s">
        <v>759</v>
      </c>
      <c r="P160" s="86" t="s">
        <v>760</v>
      </c>
      <c r="Q160" s="83" t="s">
        <v>224</v>
      </c>
      <c r="R160" s="83" t="s">
        <v>39</v>
      </c>
      <c r="S160" s="83" t="s">
        <v>148</v>
      </c>
      <c r="T160" s="83" t="s">
        <v>149</v>
      </c>
      <c r="U160" s="86" t="s">
        <v>184</v>
      </c>
      <c r="V160" s="83" t="str">
        <f t="shared" si="6"/>
        <v>大年乡大年村</v>
      </c>
      <c r="W160" s="83">
        <v>82.688828</v>
      </c>
      <c r="X160" s="87">
        <v>1</v>
      </c>
      <c r="Y160" s="83" t="s">
        <v>761</v>
      </c>
      <c r="Z160" s="83" t="s">
        <v>762</v>
      </c>
      <c r="AA160" s="83" t="s">
        <v>762</v>
      </c>
      <c r="AB160" s="83" t="s">
        <v>45</v>
      </c>
      <c r="AC160" s="83"/>
    </row>
    <row r="161" s="25" customFormat="1" ht="29" customHeight="1" spans="1:29">
      <c r="A161" s="48">
        <v>155</v>
      </c>
      <c r="B161" s="83" t="s">
        <v>24</v>
      </c>
      <c r="C161" s="83" t="s">
        <v>763</v>
      </c>
      <c r="D161" s="83" t="s">
        <v>300</v>
      </c>
      <c r="E161" s="83" t="s">
        <v>727</v>
      </c>
      <c r="F161" s="83">
        <v>64.3</v>
      </c>
      <c r="G161" s="83">
        <v>64.3</v>
      </c>
      <c r="H161" s="83"/>
      <c r="I161" s="83"/>
      <c r="J161" s="83"/>
      <c r="K161" s="83"/>
      <c r="L161" s="83"/>
      <c r="M161" s="83" t="s">
        <v>45</v>
      </c>
      <c r="N161" s="84">
        <v>2025</v>
      </c>
      <c r="O161" s="83" t="s">
        <v>764</v>
      </c>
      <c r="P161" s="86" t="s">
        <v>765</v>
      </c>
      <c r="Q161" s="83" t="s">
        <v>766</v>
      </c>
      <c r="R161" s="83" t="s">
        <v>39</v>
      </c>
      <c r="S161" s="83" t="s">
        <v>148</v>
      </c>
      <c r="T161" s="83" t="s">
        <v>149</v>
      </c>
      <c r="U161" s="86" t="s">
        <v>184</v>
      </c>
      <c r="V161" s="83" t="str">
        <f t="shared" si="6"/>
        <v>拱洞乡高武村</v>
      </c>
      <c r="W161" s="83">
        <v>64.3</v>
      </c>
      <c r="X161" s="87">
        <v>1</v>
      </c>
      <c r="Y161" s="83" t="s">
        <v>728</v>
      </c>
      <c r="Z161" s="83" t="s">
        <v>729</v>
      </c>
      <c r="AA161" s="83" t="s">
        <v>729</v>
      </c>
      <c r="AB161" s="83" t="s">
        <v>45</v>
      </c>
      <c r="AC161" s="83"/>
    </row>
    <row r="162" s="25" customFormat="1" ht="29" customHeight="1" spans="1:29">
      <c r="A162" s="48">
        <v>156</v>
      </c>
      <c r="B162" s="83" t="s">
        <v>24</v>
      </c>
      <c r="C162" s="83" t="s">
        <v>767</v>
      </c>
      <c r="D162" s="83" t="s">
        <v>258</v>
      </c>
      <c r="E162" s="83" t="s">
        <v>768</v>
      </c>
      <c r="F162" s="83">
        <v>31.5643</v>
      </c>
      <c r="G162" s="83">
        <v>31.5643</v>
      </c>
      <c r="H162" s="83"/>
      <c r="I162" s="83"/>
      <c r="J162" s="83"/>
      <c r="K162" s="83"/>
      <c r="L162" s="83"/>
      <c r="M162" s="83" t="s">
        <v>45</v>
      </c>
      <c r="N162" s="84">
        <v>2025</v>
      </c>
      <c r="O162" s="83" t="s">
        <v>764</v>
      </c>
      <c r="P162" s="86" t="s">
        <v>769</v>
      </c>
      <c r="Q162" s="83" t="s">
        <v>766</v>
      </c>
      <c r="R162" s="83" t="s">
        <v>39</v>
      </c>
      <c r="S162" s="83" t="s">
        <v>148</v>
      </c>
      <c r="T162" s="83" t="s">
        <v>149</v>
      </c>
      <c r="U162" s="86" t="s">
        <v>184</v>
      </c>
      <c r="V162" s="83" t="str">
        <f t="shared" si="6"/>
        <v>良寨乡良寨村</v>
      </c>
      <c r="W162" s="83">
        <v>31.5643</v>
      </c>
      <c r="X162" s="87">
        <v>1</v>
      </c>
      <c r="Y162" s="83" t="s">
        <v>770</v>
      </c>
      <c r="Z162" s="83" t="s">
        <v>771</v>
      </c>
      <c r="AA162" s="83" t="s">
        <v>771</v>
      </c>
      <c r="AB162" s="83" t="s">
        <v>45</v>
      </c>
      <c r="AC162" s="83"/>
    </row>
    <row r="163" s="25" customFormat="1" ht="29" customHeight="1" spans="1:29">
      <c r="A163" s="48">
        <v>157</v>
      </c>
      <c r="B163" s="83" t="s">
        <v>24</v>
      </c>
      <c r="C163" s="83" t="s">
        <v>772</v>
      </c>
      <c r="D163" s="83" t="s">
        <v>526</v>
      </c>
      <c r="E163" s="83" t="s">
        <v>527</v>
      </c>
      <c r="F163" s="83">
        <v>24.882727</v>
      </c>
      <c r="G163" s="83">
        <v>24.882727</v>
      </c>
      <c r="H163" s="83"/>
      <c r="I163" s="83"/>
      <c r="J163" s="83"/>
      <c r="K163" s="83"/>
      <c r="L163" s="83"/>
      <c r="M163" s="83" t="s">
        <v>45</v>
      </c>
      <c r="N163" s="84">
        <v>2025</v>
      </c>
      <c r="O163" s="83" t="s">
        <v>335</v>
      </c>
      <c r="P163" s="86" t="s">
        <v>773</v>
      </c>
      <c r="Q163" s="83" t="s">
        <v>206</v>
      </c>
      <c r="R163" s="83" t="s">
        <v>39</v>
      </c>
      <c r="S163" s="83" t="s">
        <v>148</v>
      </c>
      <c r="T163" s="83" t="s">
        <v>149</v>
      </c>
      <c r="U163" s="86" t="s">
        <v>150</v>
      </c>
      <c r="V163" s="83" t="str">
        <f t="shared" si="6"/>
        <v>汪洞乡产儒村</v>
      </c>
      <c r="W163" s="83">
        <v>24.882727</v>
      </c>
      <c r="X163" s="87">
        <v>1</v>
      </c>
      <c r="Y163" s="83" t="s">
        <v>529</v>
      </c>
      <c r="Z163" s="83" t="s">
        <v>530</v>
      </c>
      <c r="AA163" s="83" t="s">
        <v>530</v>
      </c>
      <c r="AB163" s="83" t="s">
        <v>45</v>
      </c>
      <c r="AC163" s="83"/>
    </row>
    <row r="164" s="63" customFormat="1" ht="29" customHeight="1" spans="1:29">
      <c r="A164" s="48">
        <v>158</v>
      </c>
      <c r="B164" s="48" t="s">
        <v>24</v>
      </c>
      <c r="C164" s="48" t="s">
        <v>774</v>
      </c>
      <c r="D164" s="48" t="s">
        <v>370</v>
      </c>
      <c r="E164" s="48" t="s">
        <v>775</v>
      </c>
      <c r="F164" s="48">
        <v>79.82</v>
      </c>
      <c r="G164" s="48">
        <v>79.82</v>
      </c>
      <c r="H164" s="48"/>
      <c r="I164" s="48"/>
      <c r="J164" s="48"/>
      <c r="K164" s="48"/>
      <c r="L164" s="48"/>
      <c r="M164" s="13" t="s">
        <v>49</v>
      </c>
      <c r="N164" s="16">
        <v>2025</v>
      </c>
      <c r="O164" s="48" t="s">
        <v>776</v>
      </c>
      <c r="P164" s="48" t="s">
        <v>777</v>
      </c>
      <c r="Q164" s="48" t="s">
        <v>616</v>
      </c>
      <c r="R164" s="48" t="s">
        <v>39</v>
      </c>
      <c r="S164" s="48" t="s">
        <v>148</v>
      </c>
      <c r="T164" s="48" t="s">
        <v>149</v>
      </c>
      <c r="U164" s="13" t="s">
        <v>174</v>
      </c>
      <c r="V164" s="48" t="str">
        <f t="shared" ref="V139:V180" si="7">D164&amp;E164</f>
        <v>白云乡白照村</v>
      </c>
      <c r="W164" s="48">
        <v>79.82</v>
      </c>
      <c r="X164" s="56">
        <v>1</v>
      </c>
      <c r="Y164" s="48" t="s">
        <v>778</v>
      </c>
      <c r="Z164" s="48" t="s">
        <v>779</v>
      </c>
      <c r="AA164" s="48" t="s">
        <v>779</v>
      </c>
      <c r="AB164" s="48" t="s">
        <v>49</v>
      </c>
      <c r="AC164" s="48"/>
    </row>
    <row r="165" s="63" customFormat="1" ht="29" customHeight="1" spans="1:29">
      <c r="A165" s="48">
        <v>159</v>
      </c>
      <c r="B165" s="48" t="s">
        <v>24</v>
      </c>
      <c r="C165" s="48" t="s">
        <v>780</v>
      </c>
      <c r="D165" s="48" t="s">
        <v>289</v>
      </c>
      <c r="E165" s="48" t="s">
        <v>781</v>
      </c>
      <c r="F165" s="48">
        <v>97.28</v>
      </c>
      <c r="G165" s="48">
        <v>97.28</v>
      </c>
      <c r="H165" s="48"/>
      <c r="I165" s="48"/>
      <c r="J165" s="48"/>
      <c r="K165" s="48"/>
      <c r="L165" s="48"/>
      <c r="M165" s="13" t="s">
        <v>49</v>
      </c>
      <c r="N165" s="16">
        <v>2025</v>
      </c>
      <c r="O165" s="48" t="s">
        <v>782</v>
      </c>
      <c r="P165" s="48" t="s">
        <v>783</v>
      </c>
      <c r="Q165" s="48" t="s">
        <v>784</v>
      </c>
      <c r="R165" s="48" t="s">
        <v>39</v>
      </c>
      <c r="S165" s="48" t="s">
        <v>148</v>
      </c>
      <c r="T165" s="48" t="s">
        <v>149</v>
      </c>
      <c r="U165" s="13" t="s">
        <v>174</v>
      </c>
      <c r="V165" s="48" t="str">
        <f t="shared" si="7"/>
        <v>滚贝乡尧贝村</v>
      </c>
      <c r="W165" s="48">
        <v>97.28</v>
      </c>
      <c r="X165" s="56">
        <v>1</v>
      </c>
      <c r="Y165" s="48" t="s">
        <v>785</v>
      </c>
      <c r="Z165" s="48" t="s">
        <v>786</v>
      </c>
      <c r="AA165" s="48" t="s">
        <v>786</v>
      </c>
      <c r="AB165" s="48" t="s">
        <v>49</v>
      </c>
      <c r="AC165" s="48"/>
    </row>
    <row r="166" s="63" customFormat="1" ht="29" customHeight="1" spans="1:29">
      <c r="A166" s="48">
        <v>160</v>
      </c>
      <c r="B166" s="48" t="s">
        <v>24</v>
      </c>
      <c r="C166" s="48" t="s">
        <v>787</v>
      </c>
      <c r="D166" s="48" t="s">
        <v>356</v>
      </c>
      <c r="E166" s="48" t="s">
        <v>366</v>
      </c>
      <c r="F166" s="48">
        <v>39.31</v>
      </c>
      <c r="G166" s="48">
        <v>39.31</v>
      </c>
      <c r="H166" s="48"/>
      <c r="I166" s="48"/>
      <c r="J166" s="48"/>
      <c r="K166" s="48"/>
      <c r="L166" s="48"/>
      <c r="M166" s="13" t="s">
        <v>49</v>
      </c>
      <c r="N166" s="16">
        <v>2025</v>
      </c>
      <c r="O166" s="48" t="s">
        <v>788</v>
      </c>
      <c r="P166" s="48" t="s">
        <v>789</v>
      </c>
      <c r="Q166" s="48" t="s">
        <v>616</v>
      </c>
      <c r="R166" s="48" t="s">
        <v>39</v>
      </c>
      <c r="S166" s="48" t="s">
        <v>148</v>
      </c>
      <c r="T166" s="48" t="s">
        <v>149</v>
      </c>
      <c r="U166" s="13" t="s">
        <v>174</v>
      </c>
      <c r="V166" s="48" t="str">
        <f t="shared" si="7"/>
        <v>大浪镇上里村</v>
      </c>
      <c r="W166" s="48">
        <v>39.31</v>
      </c>
      <c r="X166" s="56">
        <v>1</v>
      </c>
      <c r="Y166" s="48" t="s">
        <v>790</v>
      </c>
      <c r="Z166" s="48" t="s">
        <v>791</v>
      </c>
      <c r="AA166" s="48" t="s">
        <v>791</v>
      </c>
      <c r="AB166" s="48" t="s">
        <v>49</v>
      </c>
      <c r="AC166" s="48"/>
    </row>
    <row r="167" s="63" customFormat="1" ht="29" customHeight="1" spans="1:29">
      <c r="A167" s="48">
        <v>161</v>
      </c>
      <c r="B167" s="48" t="s">
        <v>24</v>
      </c>
      <c r="C167" s="48" t="s">
        <v>792</v>
      </c>
      <c r="D167" s="48" t="s">
        <v>258</v>
      </c>
      <c r="E167" s="48" t="s">
        <v>793</v>
      </c>
      <c r="F167" s="48">
        <v>11.82</v>
      </c>
      <c r="G167" s="48">
        <v>11.82</v>
      </c>
      <c r="H167" s="48"/>
      <c r="I167" s="48"/>
      <c r="J167" s="48"/>
      <c r="K167" s="48"/>
      <c r="L167" s="48"/>
      <c r="M167" s="13" t="s">
        <v>49</v>
      </c>
      <c r="N167" s="16">
        <v>2025</v>
      </c>
      <c r="O167" s="48" t="s">
        <v>609</v>
      </c>
      <c r="P167" s="48">
        <v>350</v>
      </c>
      <c r="Q167" s="48" t="s">
        <v>147</v>
      </c>
      <c r="R167" s="48" t="s">
        <v>39</v>
      </c>
      <c r="S167" s="48" t="s">
        <v>148</v>
      </c>
      <c r="T167" s="48" t="s">
        <v>149</v>
      </c>
      <c r="U167" s="13" t="s">
        <v>174</v>
      </c>
      <c r="V167" s="48" t="str">
        <f t="shared" si="7"/>
        <v>良寨乡大里村</v>
      </c>
      <c r="W167" s="48">
        <v>11.82</v>
      </c>
      <c r="X167" s="56">
        <v>1</v>
      </c>
      <c r="Y167" s="48" t="s">
        <v>794</v>
      </c>
      <c r="Z167" s="48" t="s">
        <v>795</v>
      </c>
      <c r="AA167" s="48" t="s">
        <v>795</v>
      </c>
      <c r="AB167" s="48" t="s">
        <v>49</v>
      </c>
      <c r="AC167" s="48"/>
    </row>
    <row r="168" s="63" customFormat="1" ht="29" customHeight="1" spans="1:29">
      <c r="A168" s="48">
        <v>162</v>
      </c>
      <c r="B168" s="48" t="s">
        <v>24</v>
      </c>
      <c r="C168" s="48" t="s">
        <v>796</v>
      </c>
      <c r="D168" s="48" t="s">
        <v>272</v>
      </c>
      <c r="E168" s="48" t="s">
        <v>468</v>
      </c>
      <c r="F168" s="48">
        <v>42.86</v>
      </c>
      <c r="G168" s="48">
        <v>42.86</v>
      </c>
      <c r="H168" s="48"/>
      <c r="I168" s="48"/>
      <c r="J168" s="48"/>
      <c r="K168" s="48"/>
      <c r="L168" s="48"/>
      <c r="M168" s="13" t="s">
        <v>49</v>
      </c>
      <c r="N168" s="16">
        <v>2025</v>
      </c>
      <c r="O168" s="48" t="s">
        <v>797</v>
      </c>
      <c r="P168" s="48" t="s">
        <v>798</v>
      </c>
      <c r="Q168" s="48" t="s">
        <v>616</v>
      </c>
      <c r="R168" s="48" t="s">
        <v>39</v>
      </c>
      <c r="S168" s="48" t="s">
        <v>148</v>
      </c>
      <c r="T168" s="48" t="s">
        <v>149</v>
      </c>
      <c r="U168" s="13" t="s">
        <v>174</v>
      </c>
      <c r="V168" s="48" t="str">
        <f t="shared" si="7"/>
        <v>怀宝镇东水村</v>
      </c>
      <c r="W168" s="48">
        <v>42.86</v>
      </c>
      <c r="X168" s="56">
        <v>1</v>
      </c>
      <c r="Y168" s="48" t="s">
        <v>469</v>
      </c>
      <c r="Z168" s="48" t="s">
        <v>470</v>
      </c>
      <c r="AA168" s="48" t="s">
        <v>470</v>
      </c>
      <c r="AB168" s="48" t="s">
        <v>49</v>
      </c>
      <c r="AC168" s="48"/>
    </row>
    <row r="169" s="63" customFormat="1" ht="29" customHeight="1" spans="1:29">
      <c r="A169" s="48">
        <v>163</v>
      </c>
      <c r="B169" s="48" t="s">
        <v>24</v>
      </c>
      <c r="C169" s="48" t="s">
        <v>799</v>
      </c>
      <c r="D169" s="48" t="s">
        <v>370</v>
      </c>
      <c r="E169" s="48" t="s">
        <v>380</v>
      </c>
      <c r="F169" s="48">
        <v>93.83</v>
      </c>
      <c r="G169" s="48">
        <v>93.83</v>
      </c>
      <c r="H169" s="48"/>
      <c r="I169" s="48"/>
      <c r="J169" s="48"/>
      <c r="K169" s="48"/>
      <c r="L169" s="48"/>
      <c r="M169" s="13" t="s">
        <v>49</v>
      </c>
      <c r="N169" s="16">
        <v>2025</v>
      </c>
      <c r="O169" s="48" t="s">
        <v>800</v>
      </c>
      <c r="P169" s="48" t="s">
        <v>801</v>
      </c>
      <c r="Q169" s="48" t="s">
        <v>315</v>
      </c>
      <c r="R169" s="48" t="s">
        <v>39</v>
      </c>
      <c r="S169" s="48" t="s">
        <v>148</v>
      </c>
      <c r="T169" s="48" t="s">
        <v>149</v>
      </c>
      <c r="U169" s="13" t="s">
        <v>174</v>
      </c>
      <c r="V169" s="48" t="str">
        <f t="shared" si="7"/>
        <v>白云乡瑶口村</v>
      </c>
      <c r="W169" s="48">
        <v>93.83</v>
      </c>
      <c r="X169" s="56">
        <v>1</v>
      </c>
      <c r="Y169" s="48" t="s">
        <v>381</v>
      </c>
      <c r="Z169" s="48" t="s">
        <v>382</v>
      </c>
      <c r="AA169" s="48" t="s">
        <v>382</v>
      </c>
      <c r="AB169" s="48" t="s">
        <v>49</v>
      </c>
      <c r="AC169" s="48"/>
    </row>
    <row r="170" s="63" customFormat="1" ht="29" customHeight="1" spans="1:29">
      <c r="A170" s="48">
        <v>164</v>
      </c>
      <c r="B170" s="48" t="s">
        <v>24</v>
      </c>
      <c r="C170" s="48" t="s">
        <v>802</v>
      </c>
      <c r="D170" s="48" t="s">
        <v>370</v>
      </c>
      <c r="E170" s="48" t="s">
        <v>380</v>
      </c>
      <c r="F170" s="48">
        <v>41.99</v>
      </c>
      <c r="G170" s="48">
        <v>41.99</v>
      </c>
      <c r="H170" s="48"/>
      <c r="I170" s="48"/>
      <c r="J170" s="48"/>
      <c r="K170" s="48"/>
      <c r="L170" s="48"/>
      <c r="M170" s="13" t="s">
        <v>49</v>
      </c>
      <c r="N170" s="16">
        <v>2025</v>
      </c>
      <c r="O170" s="48" t="s">
        <v>803</v>
      </c>
      <c r="P170" s="48" t="s">
        <v>804</v>
      </c>
      <c r="Q170" s="48" t="s">
        <v>784</v>
      </c>
      <c r="R170" s="48" t="s">
        <v>39</v>
      </c>
      <c r="S170" s="48" t="s">
        <v>148</v>
      </c>
      <c r="T170" s="48" t="s">
        <v>149</v>
      </c>
      <c r="U170" s="13" t="s">
        <v>174</v>
      </c>
      <c r="V170" s="48" t="str">
        <f t="shared" si="7"/>
        <v>白云乡瑶口村</v>
      </c>
      <c r="W170" s="48">
        <v>41.99</v>
      </c>
      <c r="X170" s="56">
        <v>1</v>
      </c>
      <c r="Y170" s="48" t="s">
        <v>381</v>
      </c>
      <c r="Z170" s="48" t="s">
        <v>382</v>
      </c>
      <c r="AA170" s="48" t="s">
        <v>382</v>
      </c>
      <c r="AB170" s="48" t="s">
        <v>49</v>
      </c>
      <c r="AC170" s="48"/>
    </row>
    <row r="171" s="63" customFormat="1" ht="29" customHeight="1" spans="1:29">
      <c r="A171" s="48">
        <v>165</v>
      </c>
      <c r="B171" s="48" t="s">
        <v>24</v>
      </c>
      <c r="C171" s="48" t="s">
        <v>805</v>
      </c>
      <c r="D171" s="48" t="s">
        <v>258</v>
      </c>
      <c r="E171" s="48" t="s">
        <v>522</v>
      </c>
      <c r="F171" s="48">
        <v>135</v>
      </c>
      <c r="G171" s="48">
        <v>135</v>
      </c>
      <c r="H171" s="48"/>
      <c r="I171" s="48"/>
      <c r="J171" s="48"/>
      <c r="K171" s="48"/>
      <c r="L171" s="48"/>
      <c r="M171" s="13" t="s">
        <v>49</v>
      </c>
      <c r="N171" s="16">
        <v>2025</v>
      </c>
      <c r="O171" s="48" t="s">
        <v>806</v>
      </c>
      <c r="P171" s="48" t="s">
        <v>807</v>
      </c>
      <c r="Q171" s="48" t="s">
        <v>784</v>
      </c>
      <c r="R171" s="48" t="s">
        <v>39</v>
      </c>
      <c r="S171" s="48" t="s">
        <v>148</v>
      </c>
      <c r="T171" s="48" t="s">
        <v>149</v>
      </c>
      <c r="U171" s="13" t="s">
        <v>174</v>
      </c>
      <c r="V171" s="48" t="str">
        <f t="shared" si="7"/>
        <v>良寨乡安全村</v>
      </c>
      <c r="W171" s="48">
        <v>135</v>
      </c>
      <c r="X171" s="56">
        <v>1</v>
      </c>
      <c r="Y171" s="48" t="s">
        <v>523</v>
      </c>
      <c r="Z171" s="48" t="s">
        <v>524</v>
      </c>
      <c r="AA171" s="48" t="s">
        <v>524</v>
      </c>
      <c r="AB171" s="48" t="s">
        <v>49</v>
      </c>
      <c r="AC171" s="48"/>
    </row>
    <row r="172" s="63" customFormat="1" ht="29" customHeight="1" spans="1:29">
      <c r="A172" s="48">
        <v>166</v>
      </c>
      <c r="B172" s="48" t="s">
        <v>24</v>
      </c>
      <c r="C172" s="48" t="s">
        <v>808</v>
      </c>
      <c r="D172" s="48" t="s">
        <v>281</v>
      </c>
      <c r="E172" s="48" t="s">
        <v>723</v>
      </c>
      <c r="F172" s="48">
        <v>79.56</v>
      </c>
      <c r="G172" s="48">
        <v>79.56</v>
      </c>
      <c r="H172" s="48"/>
      <c r="I172" s="48"/>
      <c r="J172" s="48"/>
      <c r="K172" s="48"/>
      <c r="L172" s="48"/>
      <c r="M172" s="13" t="s">
        <v>49</v>
      </c>
      <c r="N172" s="16">
        <v>2025</v>
      </c>
      <c r="O172" s="48" t="s">
        <v>809</v>
      </c>
      <c r="P172" s="48" t="s">
        <v>810</v>
      </c>
      <c r="Q172" s="48" t="s">
        <v>811</v>
      </c>
      <c r="R172" s="48" t="s">
        <v>39</v>
      </c>
      <c r="S172" s="48" t="s">
        <v>148</v>
      </c>
      <c r="T172" s="48" t="s">
        <v>149</v>
      </c>
      <c r="U172" s="13" t="s">
        <v>174</v>
      </c>
      <c r="V172" s="48" t="str">
        <f t="shared" si="7"/>
        <v>红水乡振民村</v>
      </c>
      <c r="W172" s="48">
        <v>79.56</v>
      </c>
      <c r="X172" s="56">
        <v>1</v>
      </c>
      <c r="Y172" s="48" t="s">
        <v>724</v>
      </c>
      <c r="Z172" s="48" t="s">
        <v>725</v>
      </c>
      <c r="AA172" s="48" t="s">
        <v>725</v>
      </c>
      <c r="AB172" s="48" t="s">
        <v>49</v>
      </c>
      <c r="AC172" s="48"/>
    </row>
    <row r="173" s="63" customFormat="1" ht="29" customHeight="1" spans="1:29">
      <c r="A173" s="48">
        <v>167</v>
      </c>
      <c r="B173" s="48" t="s">
        <v>24</v>
      </c>
      <c r="C173" s="48" t="s">
        <v>812</v>
      </c>
      <c r="D173" s="48" t="s">
        <v>170</v>
      </c>
      <c r="E173" s="48" t="s">
        <v>178</v>
      </c>
      <c r="F173" s="48">
        <v>13.98</v>
      </c>
      <c r="G173" s="48">
        <v>13.98</v>
      </c>
      <c r="H173" s="48"/>
      <c r="I173" s="48"/>
      <c r="J173" s="48"/>
      <c r="K173" s="48"/>
      <c r="L173" s="48"/>
      <c r="M173" s="13" t="s">
        <v>49</v>
      </c>
      <c r="N173" s="16">
        <v>2025</v>
      </c>
      <c r="O173" s="48" t="s">
        <v>788</v>
      </c>
      <c r="P173" s="48" t="s">
        <v>813</v>
      </c>
      <c r="Q173" s="48" t="s">
        <v>616</v>
      </c>
      <c r="R173" s="48" t="s">
        <v>39</v>
      </c>
      <c r="S173" s="48" t="s">
        <v>148</v>
      </c>
      <c r="T173" s="48" t="s">
        <v>149</v>
      </c>
      <c r="U173" s="13" t="s">
        <v>174</v>
      </c>
      <c r="V173" s="48" t="str">
        <f t="shared" si="7"/>
        <v>香粉乡金兰村</v>
      </c>
      <c r="W173" s="48">
        <v>13.98</v>
      </c>
      <c r="X173" s="56">
        <v>1</v>
      </c>
      <c r="Y173" s="48" t="s">
        <v>179</v>
      </c>
      <c r="Z173" s="48" t="s">
        <v>180</v>
      </c>
      <c r="AA173" s="48" t="s">
        <v>180</v>
      </c>
      <c r="AB173" s="48" t="s">
        <v>49</v>
      </c>
      <c r="AC173" s="48"/>
    </row>
    <row r="174" s="63" customFormat="1" ht="29" customHeight="1" spans="1:29">
      <c r="A174" s="48">
        <v>168</v>
      </c>
      <c r="B174" s="48" t="s">
        <v>24</v>
      </c>
      <c r="C174" s="48" t="s">
        <v>814</v>
      </c>
      <c r="D174" s="48" t="s">
        <v>190</v>
      </c>
      <c r="E174" s="48" t="s">
        <v>459</v>
      </c>
      <c r="F174" s="48">
        <v>83.64</v>
      </c>
      <c r="G174" s="48">
        <v>83.64</v>
      </c>
      <c r="H174" s="48"/>
      <c r="I174" s="48"/>
      <c r="J174" s="48"/>
      <c r="K174" s="48"/>
      <c r="L174" s="48"/>
      <c r="M174" s="13" t="s">
        <v>49</v>
      </c>
      <c r="N174" s="16">
        <v>2025</v>
      </c>
      <c r="O174" s="48" t="s">
        <v>173</v>
      </c>
      <c r="P174" s="48">
        <v>2110</v>
      </c>
      <c r="Q174" s="48" t="s">
        <v>147</v>
      </c>
      <c r="R174" s="48" t="s">
        <v>39</v>
      </c>
      <c r="S174" s="48" t="s">
        <v>148</v>
      </c>
      <c r="T174" s="48" t="s">
        <v>149</v>
      </c>
      <c r="U174" s="13" t="s">
        <v>174</v>
      </c>
      <c r="V174" s="48" t="str">
        <f t="shared" si="7"/>
        <v>同练乡如劳村</v>
      </c>
      <c r="W174" s="48">
        <v>83.64</v>
      </c>
      <c r="X174" s="56">
        <v>1</v>
      </c>
      <c r="Y174" s="48" t="s">
        <v>460</v>
      </c>
      <c r="Z174" s="48" t="s">
        <v>461</v>
      </c>
      <c r="AA174" s="48" t="s">
        <v>461</v>
      </c>
      <c r="AB174" s="48" t="s">
        <v>49</v>
      </c>
      <c r="AC174" s="48"/>
    </row>
    <row r="175" s="63" customFormat="1" ht="29" customHeight="1" spans="1:29">
      <c r="A175" s="48">
        <v>169</v>
      </c>
      <c r="B175" s="48" t="s">
        <v>24</v>
      </c>
      <c r="C175" s="48" t="s">
        <v>815</v>
      </c>
      <c r="D175" s="48" t="s">
        <v>526</v>
      </c>
      <c r="E175" s="48" t="s">
        <v>527</v>
      </c>
      <c r="F175" s="48">
        <v>78.19</v>
      </c>
      <c r="G175" s="48">
        <v>78.19</v>
      </c>
      <c r="H175" s="48"/>
      <c r="I175" s="48"/>
      <c r="J175" s="48"/>
      <c r="K175" s="48"/>
      <c r="L175" s="48"/>
      <c r="M175" s="13" t="s">
        <v>49</v>
      </c>
      <c r="N175" s="16">
        <v>2025</v>
      </c>
      <c r="O175" s="48" t="s">
        <v>173</v>
      </c>
      <c r="P175" s="48">
        <v>4000</v>
      </c>
      <c r="Q175" s="48" t="s">
        <v>147</v>
      </c>
      <c r="R175" s="48" t="s">
        <v>39</v>
      </c>
      <c r="S175" s="48" t="s">
        <v>148</v>
      </c>
      <c r="T175" s="48" t="s">
        <v>149</v>
      </c>
      <c r="U175" s="13" t="s">
        <v>174</v>
      </c>
      <c r="V175" s="48" t="str">
        <f t="shared" si="7"/>
        <v>汪洞乡产儒村</v>
      </c>
      <c r="W175" s="48">
        <v>78.19</v>
      </c>
      <c r="X175" s="56">
        <v>1</v>
      </c>
      <c r="Y175" s="48" t="s">
        <v>529</v>
      </c>
      <c r="Z175" s="48" t="s">
        <v>530</v>
      </c>
      <c r="AA175" s="48" t="s">
        <v>530</v>
      </c>
      <c r="AB175" s="48" t="s">
        <v>49</v>
      </c>
      <c r="AC175" s="48"/>
    </row>
    <row r="176" s="63" customFormat="1" ht="29" customHeight="1" spans="1:29">
      <c r="A176" s="48">
        <v>170</v>
      </c>
      <c r="B176" s="48" t="s">
        <v>24</v>
      </c>
      <c r="C176" s="48" t="s">
        <v>816</v>
      </c>
      <c r="D176" s="48" t="s">
        <v>516</v>
      </c>
      <c r="E176" s="48" t="s">
        <v>817</v>
      </c>
      <c r="F176" s="48">
        <v>56.54</v>
      </c>
      <c r="G176" s="48">
        <v>56.54</v>
      </c>
      <c r="H176" s="48"/>
      <c r="I176" s="48"/>
      <c r="J176" s="48"/>
      <c r="K176" s="48"/>
      <c r="L176" s="48"/>
      <c r="M176" s="13" t="s">
        <v>49</v>
      </c>
      <c r="N176" s="16">
        <v>2025</v>
      </c>
      <c r="O176" s="48" t="s">
        <v>173</v>
      </c>
      <c r="P176" s="48">
        <v>1380</v>
      </c>
      <c r="Q176" s="48" t="s">
        <v>147</v>
      </c>
      <c r="R176" s="48" t="s">
        <v>39</v>
      </c>
      <c r="S176" s="48" t="s">
        <v>148</v>
      </c>
      <c r="T176" s="48" t="s">
        <v>149</v>
      </c>
      <c r="U176" s="13" t="s">
        <v>174</v>
      </c>
      <c r="V176" s="48" t="str">
        <f t="shared" si="7"/>
        <v>大年乡吉格村</v>
      </c>
      <c r="W176" s="48">
        <v>56.54</v>
      </c>
      <c r="X176" s="56">
        <v>1</v>
      </c>
      <c r="Y176" s="48" t="s">
        <v>818</v>
      </c>
      <c r="Z176" s="48" t="s">
        <v>819</v>
      </c>
      <c r="AA176" s="48" t="s">
        <v>819</v>
      </c>
      <c r="AB176" s="48" t="s">
        <v>49</v>
      </c>
      <c r="AC176" s="48"/>
    </row>
    <row r="177" s="63" customFormat="1" ht="29" customHeight="1" spans="1:29">
      <c r="A177" s="48">
        <v>171</v>
      </c>
      <c r="B177" s="48" t="s">
        <v>24</v>
      </c>
      <c r="C177" s="48" t="s">
        <v>820</v>
      </c>
      <c r="D177" s="48" t="s">
        <v>228</v>
      </c>
      <c r="E177" s="48" t="s">
        <v>229</v>
      </c>
      <c r="F177" s="48">
        <v>62.72</v>
      </c>
      <c r="G177" s="48">
        <v>62.72</v>
      </c>
      <c r="H177" s="48"/>
      <c r="I177" s="48"/>
      <c r="J177" s="48"/>
      <c r="K177" s="48"/>
      <c r="L177" s="48"/>
      <c r="M177" s="13" t="s">
        <v>49</v>
      </c>
      <c r="N177" s="16">
        <v>2025</v>
      </c>
      <c r="O177" s="48" t="s">
        <v>609</v>
      </c>
      <c r="P177" s="48">
        <v>1000</v>
      </c>
      <c r="Q177" s="48" t="s">
        <v>147</v>
      </c>
      <c r="R177" s="48" t="s">
        <v>39</v>
      </c>
      <c r="S177" s="48" t="s">
        <v>148</v>
      </c>
      <c r="T177" s="48" t="s">
        <v>149</v>
      </c>
      <c r="U177" s="13" t="s">
        <v>174</v>
      </c>
      <c r="V177" s="48" t="str">
        <f t="shared" si="7"/>
        <v>三防镇乃文村</v>
      </c>
      <c r="W177" s="48">
        <v>62.72</v>
      </c>
      <c r="X177" s="56">
        <v>1</v>
      </c>
      <c r="Y177" s="48" t="s">
        <v>234</v>
      </c>
      <c r="Z177" s="48" t="s">
        <v>235</v>
      </c>
      <c r="AA177" s="48" t="s">
        <v>235</v>
      </c>
      <c r="AB177" s="48" t="s">
        <v>49</v>
      </c>
      <c r="AC177" s="48"/>
    </row>
    <row r="178" s="63" customFormat="1" ht="29" customHeight="1" spans="1:29">
      <c r="A178" s="48">
        <v>172</v>
      </c>
      <c r="B178" s="48" t="s">
        <v>24</v>
      </c>
      <c r="C178" s="48" t="s">
        <v>821</v>
      </c>
      <c r="D178" s="48" t="s">
        <v>228</v>
      </c>
      <c r="E178" s="48" t="s">
        <v>229</v>
      </c>
      <c r="F178" s="48">
        <v>99.81</v>
      </c>
      <c r="G178" s="48">
        <v>99.81</v>
      </c>
      <c r="H178" s="48"/>
      <c r="I178" s="48"/>
      <c r="J178" s="48"/>
      <c r="K178" s="48"/>
      <c r="L178" s="48"/>
      <c r="M178" s="13" t="s">
        <v>49</v>
      </c>
      <c r="N178" s="16">
        <v>2025</v>
      </c>
      <c r="O178" s="48" t="s">
        <v>173</v>
      </c>
      <c r="P178" s="48">
        <v>2740</v>
      </c>
      <c r="Q178" s="48" t="s">
        <v>147</v>
      </c>
      <c r="R178" s="48" t="s">
        <v>39</v>
      </c>
      <c r="S178" s="48" t="s">
        <v>148</v>
      </c>
      <c r="T178" s="48" t="s">
        <v>149</v>
      </c>
      <c r="U178" s="13" t="s">
        <v>174</v>
      </c>
      <c r="V178" s="48" t="str">
        <f t="shared" si="7"/>
        <v>三防镇乃文村</v>
      </c>
      <c r="W178" s="48">
        <v>99.81</v>
      </c>
      <c r="X178" s="56">
        <v>1</v>
      </c>
      <c r="Y178" s="48" t="s">
        <v>234</v>
      </c>
      <c r="Z178" s="48" t="s">
        <v>235</v>
      </c>
      <c r="AA178" s="48" t="s">
        <v>235</v>
      </c>
      <c r="AB178" s="48" t="s">
        <v>49</v>
      </c>
      <c r="AC178" s="48"/>
    </row>
    <row r="179" s="63" customFormat="1" ht="29" customHeight="1" spans="1:29">
      <c r="A179" s="48">
        <v>173</v>
      </c>
      <c r="B179" s="48" t="s">
        <v>24</v>
      </c>
      <c r="C179" s="48" t="s">
        <v>822</v>
      </c>
      <c r="D179" s="48" t="s">
        <v>272</v>
      </c>
      <c r="E179" s="48" t="s">
        <v>468</v>
      </c>
      <c r="F179" s="48">
        <v>43.1</v>
      </c>
      <c r="G179" s="48">
        <v>43.1</v>
      </c>
      <c r="H179" s="48"/>
      <c r="I179" s="48"/>
      <c r="J179" s="48"/>
      <c r="K179" s="48"/>
      <c r="L179" s="48"/>
      <c r="M179" s="13" t="s">
        <v>49</v>
      </c>
      <c r="N179" s="16">
        <v>2025</v>
      </c>
      <c r="O179" s="48" t="s">
        <v>173</v>
      </c>
      <c r="P179" s="48">
        <v>1165</v>
      </c>
      <c r="Q179" s="48" t="s">
        <v>147</v>
      </c>
      <c r="R179" s="48" t="s">
        <v>39</v>
      </c>
      <c r="S179" s="48" t="s">
        <v>148</v>
      </c>
      <c r="T179" s="48" t="s">
        <v>149</v>
      </c>
      <c r="U179" s="13" t="s">
        <v>174</v>
      </c>
      <c r="V179" s="48" t="str">
        <f t="shared" si="7"/>
        <v>怀宝镇东水村</v>
      </c>
      <c r="W179" s="48">
        <v>43.1</v>
      </c>
      <c r="X179" s="56">
        <v>1</v>
      </c>
      <c r="Y179" s="48" t="s">
        <v>469</v>
      </c>
      <c r="Z179" s="48" t="s">
        <v>470</v>
      </c>
      <c r="AA179" s="48" t="s">
        <v>470</v>
      </c>
      <c r="AB179" s="48" t="s">
        <v>49</v>
      </c>
      <c r="AC179" s="48"/>
    </row>
    <row r="180" s="63" customFormat="1" ht="29" customHeight="1" spans="1:29">
      <c r="A180" s="48">
        <v>174</v>
      </c>
      <c r="B180" s="48" t="s">
        <v>24</v>
      </c>
      <c r="C180" s="48" t="s">
        <v>823</v>
      </c>
      <c r="D180" s="48" t="s">
        <v>272</v>
      </c>
      <c r="E180" s="48" t="s">
        <v>468</v>
      </c>
      <c r="F180" s="48">
        <v>40.35</v>
      </c>
      <c r="G180" s="48">
        <v>40.35</v>
      </c>
      <c r="H180" s="48"/>
      <c r="I180" s="48"/>
      <c r="J180" s="48"/>
      <c r="K180" s="48"/>
      <c r="L180" s="48"/>
      <c r="M180" s="13" t="s">
        <v>49</v>
      </c>
      <c r="N180" s="16">
        <v>2025</v>
      </c>
      <c r="O180" s="48" t="s">
        <v>797</v>
      </c>
      <c r="P180" s="48" t="s">
        <v>824</v>
      </c>
      <c r="Q180" s="48" t="s">
        <v>616</v>
      </c>
      <c r="R180" s="48" t="s">
        <v>39</v>
      </c>
      <c r="S180" s="48" t="s">
        <v>148</v>
      </c>
      <c r="T180" s="48" t="s">
        <v>149</v>
      </c>
      <c r="U180" s="13" t="s">
        <v>174</v>
      </c>
      <c r="V180" s="48" t="str">
        <f t="shared" si="7"/>
        <v>怀宝镇东水村</v>
      </c>
      <c r="W180" s="48">
        <v>40.35</v>
      </c>
      <c r="X180" s="56">
        <v>1</v>
      </c>
      <c r="Y180" s="48" t="s">
        <v>469</v>
      </c>
      <c r="Z180" s="48" t="s">
        <v>470</v>
      </c>
      <c r="AA180" s="48" t="s">
        <v>470</v>
      </c>
      <c r="AB180" s="48" t="s">
        <v>49</v>
      </c>
      <c r="AC180" s="48"/>
    </row>
    <row r="181" s="63" customFormat="1" ht="29" customHeight="1" spans="1:29">
      <c r="A181" s="48">
        <v>175</v>
      </c>
      <c r="B181" s="48" t="s">
        <v>24</v>
      </c>
      <c r="C181" s="48" t="s">
        <v>825</v>
      </c>
      <c r="D181" s="48" t="s">
        <v>190</v>
      </c>
      <c r="E181" s="48" t="s">
        <v>826</v>
      </c>
      <c r="F181" s="48">
        <v>19</v>
      </c>
      <c r="G181" s="48">
        <v>19</v>
      </c>
      <c r="H181" s="48"/>
      <c r="I181" s="48"/>
      <c r="J181" s="48"/>
      <c r="K181" s="48"/>
      <c r="L181" s="48"/>
      <c r="M181" s="13" t="s">
        <v>49</v>
      </c>
      <c r="N181" s="16">
        <v>2025</v>
      </c>
      <c r="O181" s="48" t="s">
        <v>788</v>
      </c>
      <c r="P181" s="48" t="s">
        <v>827</v>
      </c>
      <c r="Q181" s="48" t="s">
        <v>616</v>
      </c>
      <c r="R181" s="48" t="s">
        <v>39</v>
      </c>
      <c r="S181" s="48" t="s">
        <v>148</v>
      </c>
      <c r="T181" s="48" t="s">
        <v>149</v>
      </c>
      <c r="U181" s="13" t="s">
        <v>174</v>
      </c>
      <c r="V181" s="48" t="str">
        <f t="shared" ref="V181:V244" si="8">D181&amp;E181</f>
        <v>同练乡朋平村</v>
      </c>
      <c r="W181" s="48">
        <v>19</v>
      </c>
      <c r="X181" s="56">
        <v>1</v>
      </c>
      <c r="Y181" s="48" t="s">
        <v>828</v>
      </c>
      <c r="Z181" s="48" t="s">
        <v>829</v>
      </c>
      <c r="AA181" s="48" t="s">
        <v>829</v>
      </c>
      <c r="AB181" s="48" t="s">
        <v>49</v>
      </c>
      <c r="AC181" s="48"/>
    </row>
    <row r="182" s="63" customFormat="1" ht="29" customHeight="1" spans="1:29">
      <c r="A182" s="48">
        <v>176</v>
      </c>
      <c r="B182" s="48" t="s">
        <v>24</v>
      </c>
      <c r="C182" s="48" t="s">
        <v>830</v>
      </c>
      <c r="D182" s="48" t="s">
        <v>201</v>
      </c>
      <c r="E182" s="48" t="s">
        <v>474</v>
      </c>
      <c r="F182" s="48">
        <v>83.48</v>
      </c>
      <c r="G182" s="48">
        <v>83.48</v>
      </c>
      <c r="H182" s="48"/>
      <c r="I182" s="48"/>
      <c r="J182" s="48"/>
      <c r="K182" s="48"/>
      <c r="L182" s="48"/>
      <c r="M182" s="13" t="s">
        <v>49</v>
      </c>
      <c r="N182" s="16">
        <v>2025</v>
      </c>
      <c r="O182" s="48" t="s">
        <v>173</v>
      </c>
      <c r="P182" s="48">
        <v>2233</v>
      </c>
      <c r="Q182" s="48" t="s">
        <v>147</v>
      </c>
      <c r="R182" s="48" t="s">
        <v>39</v>
      </c>
      <c r="S182" s="48" t="s">
        <v>148</v>
      </c>
      <c r="T182" s="48" t="s">
        <v>149</v>
      </c>
      <c r="U182" s="13" t="s">
        <v>174</v>
      </c>
      <c r="V182" s="48" t="str">
        <f t="shared" si="8"/>
        <v>四荣乡东田村</v>
      </c>
      <c r="W182" s="48">
        <v>83.48</v>
      </c>
      <c r="X182" s="56">
        <v>1</v>
      </c>
      <c r="Y182" s="48" t="s">
        <v>475</v>
      </c>
      <c r="Z182" s="48" t="s">
        <v>476</v>
      </c>
      <c r="AA182" s="48" t="s">
        <v>476</v>
      </c>
      <c r="AB182" s="48" t="s">
        <v>49</v>
      </c>
      <c r="AC182" s="48"/>
    </row>
    <row r="183" s="63" customFormat="1" ht="29" customHeight="1" spans="1:29">
      <c r="A183" s="48">
        <v>177</v>
      </c>
      <c r="B183" s="48" t="s">
        <v>24</v>
      </c>
      <c r="C183" s="48" t="s">
        <v>831</v>
      </c>
      <c r="D183" s="48" t="s">
        <v>384</v>
      </c>
      <c r="E183" s="48" t="s">
        <v>832</v>
      </c>
      <c r="F183" s="48">
        <v>40</v>
      </c>
      <c r="G183" s="48">
        <v>40</v>
      </c>
      <c r="H183" s="48"/>
      <c r="I183" s="48"/>
      <c r="J183" s="48"/>
      <c r="K183" s="48"/>
      <c r="L183" s="48"/>
      <c r="M183" s="13" t="s">
        <v>49</v>
      </c>
      <c r="N183" s="16">
        <v>2025</v>
      </c>
      <c r="O183" s="48" t="s">
        <v>173</v>
      </c>
      <c r="P183" s="48">
        <v>1500</v>
      </c>
      <c r="Q183" s="48" t="s">
        <v>147</v>
      </c>
      <c r="R183" s="48" t="s">
        <v>39</v>
      </c>
      <c r="S183" s="48" t="s">
        <v>148</v>
      </c>
      <c r="T183" s="48" t="s">
        <v>149</v>
      </c>
      <c r="U183" s="13" t="s">
        <v>174</v>
      </c>
      <c r="V183" s="48" t="str">
        <f t="shared" si="8"/>
        <v>安太乡小桑村</v>
      </c>
      <c r="W183" s="48">
        <v>40</v>
      </c>
      <c r="X183" s="56">
        <v>1</v>
      </c>
      <c r="Y183" s="48" t="s">
        <v>833</v>
      </c>
      <c r="Z183" s="48" t="s">
        <v>834</v>
      </c>
      <c r="AA183" s="48" t="s">
        <v>834</v>
      </c>
      <c r="AB183" s="48" t="s">
        <v>49</v>
      </c>
      <c r="AC183" s="48"/>
    </row>
    <row r="184" s="63" customFormat="1" ht="29" customHeight="1" spans="1:29">
      <c r="A184" s="48">
        <v>178</v>
      </c>
      <c r="B184" s="48" t="s">
        <v>24</v>
      </c>
      <c r="C184" s="48" t="s">
        <v>835</v>
      </c>
      <c r="D184" s="48" t="s">
        <v>516</v>
      </c>
      <c r="E184" s="48" t="s">
        <v>836</v>
      </c>
      <c r="F184" s="48">
        <v>72.72</v>
      </c>
      <c r="G184" s="48">
        <v>72.72</v>
      </c>
      <c r="H184" s="48"/>
      <c r="I184" s="48"/>
      <c r="J184" s="48"/>
      <c r="K184" s="48"/>
      <c r="L184" s="48"/>
      <c r="M184" s="13" t="s">
        <v>49</v>
      </c>
      <c r="N184" s="16">
        <v>2025</v>
      </c>
      <c r="O184" s="48" t="s">
        <v>837</v>
      </c>
      <c r="P184" s="48" t="s">
        <v>838</v>
      </c>
      <c r="Q184" s="48" t="s">
        <v>711</v>
      </c>
      <c r="R184" s="48" t="s">
        <v>39</v>
      </c>
      <c r="S184" s="48" t="s">
        <v>148</v>
      </c>
      <c r="T184" s="48" t="s">
        <v>149</v>
      </c>
      <c r="U184" s="13" t="s">
        <v>174</v>
      </c>
      <c r="V184" s="48" t="str">
        <f t="shared" si="8"/>
        <v>大年乡古楼村</v>
      </c>
      <c r="W184" s="48">
        <v>72.72</v>
      </c>
      <c r="X184" s="56">
        <v>1</v>
      </c>
      <c r="Y184" s="48" t="s">
        <v>839</v>
      </c>
      <c r="Z184" s="48" t="s">
        <v>840</v>
      </c>
      <c r="AA184" s="48" t="s">
        <v>840</v>
      </c>
      <c r="AB184" s="48" t="s">
        <v>49</v>
      </c>
      <c r="AC184" s="48"/>
    </row>
    <row r="185" s="63" customFormat="1" ht="29" customHeight="1" spans="1:29">
      <c r="A185" s="48">
        <v>179</v>
      </c>
      <c r="B185" s="48" t="s">
        <v>24</v>
      </c>
      <c r="C185" s="48" t="s">
        <v>841</v>
      </c>
      <c r="D185" s="48" t="s">
        <v>662</v>
      </c>
      <c r="E185" s="48" t="s">
        <v>842</v>
      </c>
      <c r="F185" s="48">
        <v>68</v>
      </c>
      <c r="G185" s="48">
        <v>68</v>
      </c>
      <c r="H185" s="48"/>
      <c r="I185" s="48"/>
      <c r="J185" s="48"/>
      <c r="K185" s="48"/>
      <c r="L185" s="48"/>
      <c r="M185" s="13" t="s">
        <v>49</v>
      </c>
      <c r="N185" s="16">
        <v>2025</v>
      </c>
      <c r="O185" s="48" t="s">
        <v>173</v>
      </c>
      <c r="P185" s="48">
        <v>1920</v>
      </c>
      <c r="Q185" s="48" t="s">
        <v>147</v>
      </c>
      <c r="R185" s="48" t="s">
        <v>39</v>
      </c>
      <c r="S185" s="48" t="s">
        <v>148</v>
      </c>
      <c r="T185" s="48" t="s">
        <v>149</v>
      </c>
      <c r="U185" s="13" t="s">
        <v>174</v>
      </c>
      <c r="V185" s="48" t="str">
        <f t="shared" si="8"/>
        <v>和睦镇安塘村</v>
      </c>
      <c r="W185" s="48">
        <v>68</v>
      </c>
      <c r="X185" s="56">
        <v>1</v>
      </c>
      <c r="Y185" s="48" t="s">
        <v>843</v>
      </c>
      <c r="Z185" s="48" t="s">
        <v>844</v>
      </c>
      <c r="AA185" s="48" t="s">
        <v>844</v>
      </c>
      <c r="AB185" s="48" t="s">
        <v>49</v>
      </c>
      <c r="AC185" s="48"/>
    </row>
    <row r="186" s="63" customFormat="1" ht="29" customHeight="1" spans="1:29">
      <c r="A186" s="48">
        <v>180</v>
      </c>
      <c r="B186" s="48" t="s">
        <v>24</v>
      </c>
      <c r="C186" s="48" t="s">
        <v>845</v>
      </c>
      <c r="D186" s="48" t="s">
        <v>516</v>
      </c>
      <c r="E186" s="48" t="s">
        <v>846</v>
      </c>
      <c r="F186" s="48">
        <v>90.0575</v>
      </c>
      <c r="G186" s="48">
        <v>90.0575</v>
      </c>
      <c r="H186" s="48"/>
      <c r="I186" s="48"/>
      <c r="J186" s="48"/>
      <c r="K186" s="48"/>
      <c r="L186" s="48"/>
      <c r="M186" s="13" t="s">
        <v>49</v>
      </c>
      <c r="N186" s="16">
        <v>2025</v>
      </c>
      <c r="O186" s="48" t="s">
        <v>847</v>
      </c>
      <c r="P186" s="48" t="s">
        <v>848</v>
      </c>
      <c r="Q186" s="48" t="s">
        <v>849</v>
      </c>
      <c r="R186" s="48" t="s">
        <v>39</v>
      </c>
      <c r="S186" s="48" t="s">
        <v>148</v>
      </c>
      <c r="T186" s="48" t="s">
        <v>149</v>
      </c>
      <c r="U186" s="13" t="s">
        <v>174</v>
      </c>
      <c r="V186" s="48" t="str">
        <f t="shared" si="8"/>
        <v>大年乡林浪村</v>
      </c>
      <c r="W186" s="48">
        <v>90.0575</v>
      </c>
      <c r="X186" s="56">
        <v>1</v>
      </c>
      <c r="Y186" s="48" t="s">
        <v>850</v>
      </c>
      <c r="Z186" s="48" t="s">
        <v>851</v>
      </c>
      <c r="AA186" s="48" t="s">
        <v>851</v>
      </c>
      <c r="AB186" s="48" t="s">
        <v>49</v>
      </c>
      <c r="AC186" s="48"/>
    </row>
    <row r="187" s="63" customFormat="1" ht="29" customHeight="1" spans="1:29">
      <c r="A187" s="48">
        <v>181</v>
      </c>
      <c r="B187" s="48" t="s">
        <v>24</v>
      </c>
      <c r="C187" s="48" t="s">
        <v>852</v>
      </c>
      <c r="D187" s="48" t="s">
        <v>190</v>
      </c>
      <c r="E187" s="48" t="s">
        <v>191</v>
      </c>
      <c r="F187" s="48">
        <v>61.3422</v>
      </c>
      <c r="G187" s="48">
        <v>61.3422</v>
      </c>
      <c r="H187" s="48"/>
      <c r="I187" s="48"/>
      <c r="J187" s="48"/>
      <c r="K187" s="48"/>
      <c r="L187" s="48"/>
      <c r="M187" s="13" t="s">
        <v>49</v>
      </c>
      <c r="N187" s="16">
        <v>2025</v>
      </c>
      <c r="O187" s="48" t="s">
        <v>853</v>
      </c>
      <c r="P187" s="48" t="s">
        <v>854</v>
      </c>
      <c r="Q187" s="48" t="s">
        <v>855</v>
      </c>
      <c r="R187" s="48" t="s">
        <v>39</v>
      </c>
      <c r="S187" s="48" t="s">
        <v>148</v>
      </c>
      <c r="T187" s="48" t="s">
        <v>149</v>
      </c>
      <c r="U187" s="13" t="s">
        <v>174</v>
      </c>
      <c r="V187" s="48" t="str">
        <f t="shared" si="8"/>
        <v>同练乡英洞村</v>
      </c>
      <c r="W187" s="48">
        <v>61.3422</v>
      </c>
      <c r="X187" s="56">
        <v>1</v>
      </c>
      <c r="Y187" s="48" t="s">
        <v>194</v>
      </c>
      <c r="Z187" s="48" t="s">
        <v>195</v>
      </c>
      <c r="AA187" s="48" t="s">
        <v>195</v>
      </c>
      <c r="AB187" s="48" t="s">
        <v>49</v>
      </c>
      <c r="AC187" s="48"/>
    </row>
    <row r="188" s="63" customFormat="1" ht="29" customHeight="1" spans="1:29">
      <c r="A188" s="48">
        <v>182</v>
      </c>
      <c r="B188" s="48" t="s">
        <v>24</v>
      </c>
      <c r="C188" s="48" t="s">
        <v>856</v>
      </c>
      <c r="D188" s="48" t="s">
        <v>398</v>
      </c>
      <c r="E188" s="48" t="s">
        <v>692</v>
      </c>
      <c r="F188" s="48">
        <v>44</v>
      </c>
      <c r="G188" s="48">
        <v>44</v>
      </c>
      <c r="H188" s="48"/>
      <c r="I188" s="48"/>
      <c r="J188" s="48"/>
      <c r="K188" s="48"/>
      <c r="L188" s="48"/>
      <c r="M188" s="13" t="s">
        <v>49</v>
      </c>
      <c r="N188" s="16">
        <v>2025</v>
      </c>
      <c r="O188" s="48" t="s">
        <v>857</v>
      </c>
      <c r="P188" s="48" t="s">
        <v>858</v>
      </c>
      <c r="Q188" s="48" t="s">
        <v>784</v>
      </c>
      <c r="R188" s="48" t="s">
        <v>39</v>
      </c>
      <c r="S188" s="48" t="s">
        <v>148</v>
      </c>
      <c r="T188" s="48" t="s">
        <v>149</v>
      </c>
      <c r="U188" s="13" t="s">
        <v>174</v>
      </c>
      <c r="V188" s="48" t="str">
        <f t="shared" si="8"/>
        <v>安陲乡吉曼村</v>
      </c>
      <c r="W188" s="48">
        <v>44</v>
      </c>
      <c r="X188" s="56">
        <v>1</v>
      </c>
      <c r="Y188" s="48" t="s">
        <v>695</v>
      </c>
      <c r="Z188" s="48" t="s">
        <v>696</v>
      </c>
      <c r="AA188" s="48" t="s">
        <v>696</v>
      </c>
      <c r="AB188" s="48" t="s">
        <v>49</v>
      </c>
      <c r="AC188" s="48"/>
    </row>
    <row r="189" s="63" customFormat="1" ht="29" customHeight="1" spans="1:29">
      <c r="A189" s="48">
        <v>183</v>
      </c>
      <c r="B189" s="48" t="s">
        <v>24</v>
      </c>
      <c r="C189" s="48" t="s">
        <v>859</v>
      </c>
      <c r="D189" s="48" t="s">
        <v>526</v>
      </c>
      <c r="E189" s="48" t="s">
        <v>656</v>
      </c>
      <c r="F189" s="48">
        <v>73</v>
      </c>
      <c r="G189" s="48">
        <v>73</v>
      </c>
      <c r="H189" s="48"/>
      <c r="I189" s="48"/>
      <c r="J189" s="48"/>
      <c r="K189" s="48"/>
      <c r="L189" s="48"/>
      <c r="M189" s="13" t="s">
        <v>49</v>
      </c>
      <c r="N189" s="16">
        <v>2025</v>
      </c>
      <c r="O189" s="48" t="s">
        <v>860</v>
      </c>
      <c r="P189" s="48" t="s">
        <v>861</v>
      </c>
      <c r="Q189" s="48" t="s">
        <v>616</v>
      </c>
      <c r="R189" s="48" t="s">
        <v>39</v>
      </c>
      <c r="S189" s="48" t="s">
        <v>148</v>
      </c>
      <c r="T189" s="48" t="s">
        <v>149</v>
      </c>
      <c r="U189" s="13" t="s">
        <v>174</v>
      </c>
      <c r="V189" s="48" t="str">
        <f t="shared" si="8"/>
        <v>汪洞乡新合村</v>
      </c>
      <c r="W189" s="48">
        <v>73</v>
      </c>
      <c r="X189" s="56">
        <v>1</v>
      </c>
      <c r="Y189" s="48" t="s">
        <v>659</v>
      </c>
      <c r="Z189" s="48" t="s">
        <v>660</v>
      </c>
      <c r="AA189" s="48" t="s">
        <v>660</v>
      </c>
      <c r="AB189" s="48" t="s">
        <v>49</v>
      </c>
      <c r="AC189" s="48"/>
    </row>
    <row r="190" s="63" customFormat="1" ht="29" customHeight="1" spans="1:29">
      <c r="A190" s="48">
        <v>184</v>
      </c>
      <c r="B190" s="48" t="s">
        <v>24</v>
      </c>
      <c r="C190" s="48" t="s">
        <v>862</v>
      </c>
      <c r="D190" s="48" t="s">
        <v>516</v>
      </c>
      <c r="E190" s="48" t="s">
        <v>863</v>
      </c>
      <c r="F190" s="48">
        <v>98.6003</v>
      </c>
      <c r="G190" s="48">
        <v>98.6003</v>
      </c>
      <c r="H190" s="48"/>
      <c r="I190" s="48"/>
      <c r="J190" s="48"/>
      <c r="K190" s="48"/>
      <c r="L190" s="48"/>
      <c r="M190" s="13" t="s">
        <v>49</v>
      </c>
      <c r="N190" s="16">
        <v>2025</v>
      </c>
      <c r="O190" s="48" t="s">
        <v>853</v>
      </c>
      <c r="P190" s="48" t="s">
        <v>864</v>
      </c>
      <c r="Q190" s="48" t="s">
        <v>855</v>
      </c>
      <c r="R190" s="48" t="s">
        <v>39</v>
      </c>
      <c r="S190" s="48" t="s">
        <v>148</v>
      </c>
      <c r="T190" s="48" t="s">
        <v>149</v>
      </c>
      <c r="U190" s="13" t="s">
        <v>174</v>
      </c>
      <c r="V190" s="48" t="str">
        <f t="shared" si="8"/>
        <v>大年乡归合村</v>
      </c>
      <c r="W190" s="48">
        <v>98.6003</v>
      </c>
      <c r="X190" s="56">
        <v>1</v>
      </c>
      <c r="Y190" s="48" t="s">
        <v>865</v>
      </c>
      <c r="Z190" s="48" t="s">
        <v>866</v>
      </c>
      <c r="AA190" s="48" t="s">
        <v>866</v>
      </c>
      <c r="AB190" s="48" t="s">
        <v>49</v>
      </c>
      <c r="AC190" s="48"/>
    </row>
    <row r="191" s="63" customFormat="1" ht="29" customHeight="1" spans="1:29">
      <c r="A191" s="48">
        <v>185</v>
      </c>
      <c r="B191" s="48" t="s">
        <v>24</v>
      </c>
      <c r="C191" s="48" t="s">
        <v>867</v>
      </c>
      <c r="D191" s="48" t="s">
        <v>247</v>
      </c>
      <c r="E191" s="48" t="s">
        <v>436</v>
      </c>
      <c r="F191" s="48">
        <v>244</v>
      </c>
      <c r="G191" s="48">
        <v>244</v>
      </c>
      <c r="H191" s="48"/>
      <c r="I191" s="48"/>
      <c r="J191" s="48"/>
      <c r="K191" s="48"/>
      <c r="L191" s="48"/>
      <c r="M191" s="13" t="s">
        <v>49</v>
      </c>
      <c r="N191" s="16">
        <v>2025</v>
      </c>
      <c r="O191" s="48" t="s">
        <v>868</v>
      </c>
      <c r="P191" s="48" t="s">
        <v>869</v>
      </c>
      <c r="Q191" s="48" t="s">
        <v>784</v>
      </c>
      <c r="R191" s="48" t="s">
        <v>39</v>
      </c>
      <c r="S191" s="48" t="s">
        <v>148</v>
      </c>
      <c r="T191" s="48" t="s">
        <v>149</v>
      </c>
      <c r="U191" s="13" t="s">
        <v>174</v>
      </c>
      <c r="V191" s="48" t="str">
        <f t="shared" si="8"/>
        <v>融水镇新国村</v>
      </c>
      <c r="W191" s="48">
        <v>244</v>
      </c>
      <c r="X191" s="56">
        <v>1</v>
      </c>
      <c r="Y191" s="48" t="s">
        <v>437</v>
      </c>
      <c r="Z191" s="48" t="s">
        <v>438</v>
      </c>
      <c r="AA191" s="48" t="s">
        <v>438</v>
      </c>
      <c r="AB191" s="48" t="s">
        <v>49</v>
      </c>
      <c r="AC191" s="48"/>
    </row>
    <row r="192" s="63" customFormat="1" ht="29" customHeight="1" spans="1:29">
      <c r="A192" s="48">
        <v>186</v>
      </c>
      <c r="B192" s="48" t="s">
        <v>24</v>
      </c>
      <c r="C192" s="48" t="s">
        <v>870</v>
      </c>
      <c r="D192" s="48" t="s">
        <v>300</v>
      </c>
      <c r="E192" s="48" t="s">
        <v>871</v>
      </c>
      <c r="F192" s="48">
        <v>90</v>
      </c>
      <c r="G192" s="48">
        <v>90</v>
      </c>
      <c r="H192" s="48"/>
      <c r="I192" s="48"/>
      <c r="J192" s="48"/>
      <c r="K192" s="48"/>
      <c r="L192" s="48"/>
      <c r="M192" s="13" t="s">
        <v>49</v>
      </c>
      <c r="N192" s="16">
        <v>2025</v>
      </c>
      <c r="O192" s="48" t="s">
        <v>609</v>
      </c>
      <c r="P192" s="48">
        <v>3500</v>
      </c>
      <c r="Q192" s="48" t="s">
        <v>147</v>
      </c>
      <c r="R192" s="48" t="s">
        <v>39</v>
      </c>
      <c r="S192" s="48" t="s">
        <v>148</v>
      </c>
      <c r="T192" s="48" t="s">
        <v>149</v>
      </c>
      <c r="U192" s="13" t="s">
        <v>174</v>
      </c>
      <c r="V192" s="48" t="str">
        <f t="shared" si="8"/>
        <v>拱洞乡龙圩村</v>
      </c>
      <c r="W192" s="48">
        <v>90</v>
      </c>
      <c r="X192" s="56">
        <v>1</v>
      </c>
      <c r="Y192" s="48" t="s">
        <v>872</v>
      </c>
      <c r="Z192" s="48" t="s">
        <v>873</v>
      </c>
      <c r="AA192" s="48" t="s">
        <v>873</v>
      </c>
      <c r="AB192" s="48" t="s">
        <v>49</v>
      </c>
      <c r="AC192" s="48"/>
    </row>
    <row r="193" s="63" customFormat="1" ht="29" customHeight="1" spans="1:29">
      <c r="A193" s="48">
        <v>187</v>
      </c>
      <c r="B193" s="48" t="s">
        <v>24</v>
      </c>
      <c r="C193" s="48" t="s">
        <v>874</v>
      </c>
      <c r="D193" s="48" t="s">
        <v>228</v>
      </c>
      <c r="E193" s="48" t="s">
        <v>579</v>
      </c>
      <c r="F193" s="48">
        <v>188.828628</v>
      </c>
      <c r="G193" s="48">
        <v>188.828628</v>
      </c>
      <c r="H193" s="48"/>
      <c r="I193" s="48"/>
      <c r="J193" s="48"/>
      <c r="K193" s="48"/>
      <c r="L193" s="48"/>
      <c r="M193" s="13" t="s">
        <v>875</v>
      </c>
      <c r="N193" s="16">
        <v>2025</v>
      </c>
      <c r="O193" s="48" t="s">
        <v>876</v>
      </c>
      <c r="P193" s="48">
        <v>2.125</v>
      </c>
      <c r="Q193" s="48" t="s">
        <v>423</v>
      </c>
      <c r="R193" s="48" t="s">
        <v>39</v>
      </c>
      <c r="S193" s="48" t="s">
        <v>148</v>
      </c>
      <c r="T193" s="48" t="s">
        <v>149</v>
      </c>
      <c r="U193" s="13" t="s">
        <v>877</v>
      </c>
      <c r="V193" s="48" t="str">
        <f t="shared" si="8"/>
        <v>三防镇荣洞村</v>
      </c>
      <c r="W193" s="48">
        <v>188.843845</v>
      </c>
      <c r="X193" s="56">
        <v>1</v>
      </c>
      <c r="Y193" s="48" t="s">
        <v>580</v>
      </c>
      <c r="Z193" s="48" t="s">
        <v>581</v>
      </c>
      <c r="AA193" s="48" t="s">
        <v>581</v>
      </c>
      <c r="AB193" s="48" t="s">
        <v>875</v>
      </c>
      <c r="AC193" s="48"/>
    </row>
    <row r="194" s="63" customFormat="1" ht="29" customHeight="1" spans="1:29">
      <c r="A194" s="48">
        <v>188</v>
      </c>
      <c r="B194" s="48" t="s">
        <v>24</v>
      </c>
      <c r="C194" s="48" t="s">
        <v>878</v>
      </c>
      <c r="D194" s="48" t="s">
        <v>228</v>
      </c>
      <c r="E194" s="48" t="s">
        <v>229</v>
      </c>
      <c r="F194" s="48">
        <v>132.466678</v>
      </c>
      <c r="G194" s="48">
        <v>132.466678</v>
      </c>
      <c r="H194" s="48"/>
      <c r="I194" s="48"/>
      <c r="J194" s="48"/>
      <c r="K194" s="48"/>
      <c r="L194" s="48"/>
      <c r="M194" s="13" t="s">
        <v>875</v>
      </c>
      <c r="N194" s="16">
        <v>2025</v>
      </c>
      <c r="O194" s="48" t="s">
        <v>146</v>
      </c>
      <c r="P194" s="48">
        <v>2.05</v>
      </c>
      <c r="Q194" s="48" t="s">
        <v>423</v>
      </c>
      <c r="R194" s="48" t="s">
        <v>39</v>
      </c>
      <c r="S194" s="48" t="s">
        <v>148</v>
      </c>
      <c r="T194" s="48" t="s">
        <v>149</v>
      </c>
      <c r="U194" s="13" t="s">
        <v>877</v>
      </c>
      <c r="V194" s="48" t="str">
        <f t="shared" si="8"/>
        <v>三防镇乃文村</v>
      </c>
      <c r="W194" s="48">
        <v>133.0286</v>
      </c>
      <c r="X194" s="56">
        <v>1</v>
      </c>
      <c r="Y194" s="48" t="s">
        <v>234</v>
      </c>
      <c r="Z194" s="48" t="s">
        <v>235</v>
      </c>
      <c r="AA194" s="48" t="s">
        <v>235</v>
      </c>
      <c r="AB194" s="48" t="s">
        <v>875</v>
      </c>
      <c r="AC194" s="48"/>
    </row>
    <row r="195" s="63" customFormat="1" ht="29" customHeight="1" spans="1:29">
      <c r="A195" s="48">
        <v>189</v>
      </c>
      <c r="B195" s="48" t="s">
        <v>24</v>
      </c>
      <c r="C195" s="48" t="s">
        <v>879</v>
      </c>
      <c r="D195" s="48" t="s">
        <v>526</v>
      </c>
      <c r="E195" s="48" t="s">
        <v>527</v>
      </c>
      <c r="F195" s="48">
        <v>47.510163</v>
      </c>
      <c r="G195" s="48">
        <v>47.510163</v>
      </c>
      <c r="H195" s="48"/>
      <c r="I195" s="48"/>
      <c r="J195" s="48"/>
      <c r="K195" s="48"/>
      <c r="L195" s="48"/>
      <c r="M195" s="13" t="s">
        <v>875</v>
      </c>
      <c r="N195" s="16">
        <v>2025</v>
      </c>
      <c r="O195" s="48" t="s">
        <v>876</v>
      </c>
      <c r="P195" s="48">
        <v>0.815</v>
      </c>
      <c r="Q195" s="48" t="s">
        <v>423</v>
      </c>
      <c r="R195" s="48" t="s">
        <v>39</v>
      </c>
      <c r="S195" s="48" t="s">
        <v>148</v>
      </c>
      <c r="T195" s="48" t="s">
        <v>149</v>
      </c>
      <c r="U195" s="13" t="s">
        <v>877</v>
      </c>
      <c r="V195" s="48" t="str">
        <f t="shared" si="8"/>
        <v>汪洞乡产儒村</v>
      </c>
      <c r="W195" s="48">
        <v>47.510163</v>
      </c>
      <c r="X195" s="56">
        <v>1</v>
      </c>
      <c r="Y195" s="48" t="s">
        <v>529</v>
      </c>
      <c r="Z195" s="48" t="s">
        <v>530</v>
      </c>
      <c r="AA195" s="48" t="s">
        <v>530</v>
      </c>
      <c r="AB195" s="48" t="s">
        <v>875</v>
      </c>
      <c r="AC195" s="48"/>
    </row>
    <row r="196" s="63" customFormat="1" ht="29" customHeight="1" spans="1:29">
      <c r="A196" s="48">
        <v>190</v>
      </c>
      <c r="B196" s="48" t="s">
        <v>24</v>
      </c>
      <c r="C196" s="48" t="s">
        <v>880</v>
      </c>
      <c r="D196" s="48" t="s">
        <v>190</v>
      </c>
      <c r="E196" s="48" t="s">
        <v>459</v>
      </c>
      <c r="F196" s="48">
        <v>241.403724</v>
      </c>
      <c r="G196" s="48">
        <v>241.403724</v>
      </c>
      <c r="H196" s="48"/>
      <c r="I196" s="48"/>
      <c r="J196" s="48"/>
      <c r="K196" s="48"/>
      <c r="L196" s="48"/>
      <c r="M196" s="13" t="s">
        <v>875</v>
      </c>
      <c r="N196" s="16">
        <v>2025</v>
      </c>
      <c r="O196" s="48" t="s">
        <v>881</v>
      </c>
      <c r="P196" s="13" t="s">
        <v>882</v>
      </c>
      <c r="Q196" s="48" t="s">
        <v>883</v>
      </c>
      <c r="R196" s="48" t="s">
        <v>39</v>
      </c>
      <c r="S196" s="48" t="s">
        <v>148</v>
      </c>
      <c r="T196" s="48" t="s">
        <v>149</v>
      </c>
      <c r="U196" s="13" t="s">
        <v>877</v>
      </c>
      <c r="V196" s="48" t="str">
        <f t="shared" si="8"/>
        <v>同练乡如劳村</v>
      </c>
      <c r="W196" s="48">
        <v>241.403724</v>
      </c>
      <c r="X196" s="56">
        <v>1</v>
      </c>
      <c r="Y196" s="48" t="s">
        <v>460</v>
      </c>
      <c r="Z196" s="48" t="s">
        <v>461</v>
      </c>
      <c r="AA196" s="48" t="s">
        <v>461</v>
      </c>
      <c r="AB196" s="48" t="s">
        <v>875</v>
      </c>
      <c r="AC196" s="48"/>
    </row>
    <row r="197" s="63" customFormat="1" ht="29" customHeight="1" spans="1:29">
      <c r="A197" s="48">
        <v>191</v>
      </c>
      <c r="B197" s="48" t="s">
        <v>24</v>
      </c>
      <c r="C197" s="48" t="s">
        <v>884</v>
      </c>
      <c r="D197" s="48" t="s">
        <v>310</v>
      </c>
      <c r="E197" s="48" t="s">
        <v>885</v>
      </c>
      <c r="F197" s="48">
        <v>164.695783</v>
      </c>
      <c r="G197" s="48">
        <v>164.695783</v>
      </c>
      <c r="H197" s="48"/>
      <c r="I197" s="48"/>
      <c r="J197" s="48"/>
      <c r="K197" s="48"/>
      <c r="L197" s="48"/>
      <c r="M197" s="13" t="s">
        <v>875</v>
      </c>
      <c r="N197" s="16">
        <v>2025</v>
      </c>
      <c r="O197" s="48" t="s">
        <v>146</v>
      </c>
      <c r="P197" s="48">
        <v>2.625</v>
      </c>
      <c r="Q197" s="48" t="s">
        <v>423</v>
      </c>
      <c r="R197" s="48" t="s">
        <v>39</v>
      </c>
      <c r="S197" s="48" t="s">
        <v>148</v>
      </c>
      <c r="T197" s="48" t="s">
        <v>149</v>
      </c>
      <c r="U197" s="13" t="s">
        <v>877</v>
      </c>
      <c r="V197" s="48" t="str">
        <f t="shared" si="8"/>
        <v>杆洞乡小河村</v>
      </c>
      <c r="W197" s="48">
        <v>171.952984</v>
      </c>
      <c r="X197" s="56">
        <v>1</v>
      </c>
      <c r="Y197" s="48" t="s">
        <v>886</v>
      </c>
      <c r="Z197" s="48" t="s">
        <v>887</v>
      </c>
      <c r="AA197" s="48" t="s">
        <v>887</v>
      </c>
      <c r="AB197" s="48" t="s">
        <v>875</v>
      </c>
      <c r="AC197" s="48"/>
    </row>
    <row r="198" s="63" customFormat="1" ht="29" customHeight="1" spans="1:29">
      <c r="A198" s="48">
        <v>192</v>
      </c>
      <c r="B198" s="48" t="s">
        <v>24</v>
      </c>
      <c r="C198" s="48" t="s">
        <v>888</v>
      </c>
      <c r="D198" s="48" t="s">
        <v>289</v>
      </c>
      <c r="E198" s="48" t="s">
        <v>781</v>
      </c>
      <c r="F198" s="48">
        <v>341.722028</v>
      </c>
      <c r="G198" s="48">
        <v>341.722028</v>
      </c>
      <c r="H198" s="48"/>
      <c r="I198" s="48"/>
      <c r="J198" s="48"/>
      <c r="K198" s="48"/>
      <c r="L198" s="48"/>
      <c r="M198" s="13" t="s">
        <v>875</v>
      </c>
      <c r="N198" s="16">
        <v>2025</v>
      </c>
      <c r="O198" s="48" t="s">
        <v>146</v>
      </c>
      <c r="P198" s="48">
        <v>5.235</v>
      </c>
      <c r="Q198" s="48" t="s">
        <v>423</v>
      </c>
      <c r="R198" s="48" t="s">
        <v>39</v>
      </c>
      <c r="S198" s="48" t="s">
        <v>148</v>
      </c>
      <c r="T198" s="48" t="s">
        <v>149</v>
      </c>
      <c r="U198" s="13" t="s">
        <v>150</v>
      </c>
      <c r="V198" s="48" t="str">
        <f t="shared" si="8"/>
        <v>滚贝乡尧贝村</v>
      </c>
      <c r="W198" s="48">
        <v>351.769332</v>
      </c>
      <c r="X198" s="56">
        <v>1</v>
      </c>
      <c r="Y198" s="48" t="s">
        <v>785</v>
      </c>
      <c r="Z198" s="48" t="s">
        <v>786</v>
      </c>
      <c r="AA198" s="48" t="s">
        <v>786</v>
      </c>
      <c r="AB198" s="48" t="s">
        <v>875</v>
      </c>
      <c r="AC198" s="48"/>
    </row>
    <row r="199" s="63" customFormat="1" ht="29" customHeight="1" spans="1:29">
      <c r="A199" s="48">
        <v>193</v>
      </c>
      <c r="B199" s="48" t="s">
        <v>24</v>
      </c>
      <c r="C199" s="48" t="s">
        <v>889</v>
      </c>
      <c r="D199" s="48" t="s">
        <v>247</v>
      </c>
      <c r="E199" s="48" t="s">
        <v>432</v>
      </c>
      <c r="F199" s="48">
        <v>89.5776</v>
      </c>
      <c r="G199" s="48">
        <v>89.5776</v>
      </c>
      <c r="H199" s="48"/>
      <c r="I199" s="48"/>
      <c r="J199" s="48"/>
      <c r="K199" s="48"/>
      <c r="L199" s="48"/>
      <c r="M199" s="13" t="s">
        <v>875</v>
      </c>
      <c r="N199" s="16">
        <v>2025</v>
      </c>
      <c r="O199" s="48" t="s">
        <v>146</v>
      </c>
      <c r="P199" s="12">
        <v>1.366</v>
      </c>
      <c r="Q199" s="48" t="s">
        <v>423</v>
      </c>
      <c r="R199" s="48" t="s">
        <v>39</v>
      </c>
      <c r="S199" s="48" t="s">
        <v>148</v>
      </c>
      <c r="T199" s="48" t="s">
        <v>149</v>
      </c>
      <c r="U199" s="13" t="s">
        <v>877</v>
      </c>
      <c r="V199" s="48" t="str">
        <f t="shared" si="8"/>
        <v>融水镇小荣村</v>
      </c>
      <c r="W199" s="48">
        <v>89.5776</v>
      </c>
      <c r="X199" s="56">
        <v>1</v>
      </c>
      <c r="Y199" s="48" t="s">
        <v>433</v>
      </c>
      <c r="Z199" s="48" t="s">
        <v>434</v>
      </c>
      <c r="AA199" s="48" t="s">
        <v>434</v>
      </c>
      <c r="AB199" s="48" t="s">
        <v>875</v>
      </c>
      <c r="AC199" s="48"/>
    </row>
    <row r="200" s="63" customFormat="1" ht="29" customHeight="1" spans="1:29">
      <c r="A200" s="48">
        <v>194</v>
      </c>
      <c r="B200" s="48" t="s">
        <v>24</v>
      </c>
      <c r="C200" s="48" t="s">
        <v>890</v>
      </c>
      <c r="D200" s="48" t="s">
        <v>143</v>
      </c>
      <c r="E200" s="48" t="s">
        <v>891</v>
      </c>
      <c r="F200" s="48">
        <v>56.3059</v>
      </c>
      <c r="G200" s="48">
        <v>56.3059</v>
      </c>
      <c r="H200" s="48"/>
      <c r="I200" s="48"/>
      <c r="J200" s="48"/>
      <c r="K200" s="48"/>
      <c r="L200" s="48"/>
      <c r="M200" s="13" t="s">
        <v>875</v>
      </c>
      <c r="N200" s="16">
        <v>2025</v>
      </c>
      <c r="O200" s="48" t="s">
        <v>146</v>
      </c>
      <c r="P200" s="13">
        <v>0.922</v>
      </c>
      <c r="Q200" s="48" t="s">
        <v>423</v>
      </c>
      <c r="R200" s="48" t="s">
        <v>39</v>
      </c>
      <c r="S200" s="48" t="s">
        <v>148</v>
      </c>
      <c r="T200" s="48" t="s">
        <v>149</v>
      </c>
      <c r="U200" s="13" t="s">
        <v>877</v>
      </c>
      <c r="V200" s="48" t="str">
        <f t="shared" si="8"/>
        <v>永乐镇四莫村</v>
      </c>
      <c r="W200" s="48">
        <v>56.3059</v>
      </c>
      <c r="X200" s="56">
        <v>1</v>
      </c>
      <c r="Y200" s="48" t="s">
        <v>892</v>
      </c>
      <c r="Z200" s="48" t="s">
        <v>893</v>
      </c>
      <c r="AA200" s="48" t="s">
        <v>893</v>
      </c>
      <c r="AB200" s="48" t="s">
        <v>875</v>
      </c>
      <c r="AC200" s="48"/>
    </row>
    <row r="201" s="63" customFormat="1" ht="29" customHeight="1" spans="1:29">
      <c r="A201" s="48">
        <v>195</v>
      </c>
      <c r="B201" s="48" t="s">
        <v>24</v>
      </c>
      <c r="C201" s="48" t="s">
        <v>894</v>
      </c>
      <c r="D201" s="48" t="s">
        <v>272</v>
      </c>
      <c r="E201" s="48" t="s">
        <v>895</v>
      </c>
      <c r="F201" s="48">
        <v>202.257852</v>
      </c>
      <c r="G201" s="48">
        <v>202.257852</v>
      </c>
      <c r="H201" s="48"/>
      <c r="I201" s="48"/>
      <c r="J201" s="48"/>
      <c r="K201" s="48"/>
      <c r="L201" s="48"/>
      <c r="M201" s="13" t="s">
        <v>875</v>
      </c>
      <c r="N201" s="16">
        <v>2025</v>
      </c>
      <c r="O201" s="48" t="s">
        <v>876</v>
      </c>
      <c r="P201" s="48">
        <v>3.275</v>
      </c>
      <c r="Q201" s="48" t="s">
        <v>423</v>
      </c>
      <c r="R201" s="48" t="s">
        <v>39</v>
      </c>
      <c r="S201" s="48" t="s">
        <v>148</v>
      </c>
      <c r="T201" s="48" t="s">
        <v>149</v>
      </c>
      <c r="U201" s="13" t="s">
        <v>877</v>
      </c>
      <c r="V201" s="48" t="str">
        <f t="shared" si="8"/>
        <v>怀宝镇聘洞村</v>
      </c>
      <c r="W201" s="48">
        <v>202.257852</v>
      </c>
      <c r="X201" s="56">
        <v>1</v>
      </c>
      <c r="Y201" s="48" t="s">
        <v>896</v>
      </c>
      <c r="Z201" s="48" t="s">
        <v>897</v>
      </c>
      <c r="AA201" s="48" t="s">
        <v>897</v>
      </c>
      <c r="AB201" s="48" t="s">
        <v>875</v>
      </c>
      <c r="AC201" s="48"/>
    </row>
    <row r="202" s="63" customFormat="1" ht="29" customHeight="1" spans="1:29">
      <c r="A202" s="48">
        <v>196</v>
      </c>
      <c r="B202" s="48" t="s">
        <v>24</v>
      </c>
      <c r="C202" s="48" t="s">
        <v>898</v>
      </c>
      <c r="D202" s="48" t="s">
        <v>384</v>
      </c>
      <c r="E202" s="48" t="s">
        <v>385</v>
      </c>
      <c r="F202" s="48">
        <v>68.429295</v>
      </c>
      <c r="G202" s="48">
        <v>68.429295</v>
      </c>
      <c r="H202" s="48"/>
      <c r="I202" s="48"/>
      <c r="J202" s="48"/>
      <c r="K202" s="48"/>
      <c r="L202" s="48"/>
      <c r="M202" s="13" t="s">
        <v>875</v>
      </c>
      <c r="N202" s="16">
        <v>2025</v>
      </c>
      <c r="O202" s="48" t="s">
        <v>876</v>
      </c>
      <c r="P202" s="12">
        <v>0.97</v>
      </c>
      <c r="Q202" s="48" t="s">
        <v>423</v>
      </c>
      <c r="R202" s="48" t="s">
        <v>39</v>
      </c>
      <c r="S202" s="48" t="s">
        <v>148</v>
      </c>
      <c r="T202" s="48" t="s">
        <v>149</v>
      </c>
      <c r="U202" s="13" t="s">
        <v>877</v>
      </c>
      <c r="V202" s="48" t="str">
        <f t="shared" si="8"/>
        <v>安太乡洞安村</v>
      </c>
      <c r="W202" s="48">
        <v>68.429295</v>
      </c>
      <c r="X202" s="56">
        <v>1</v>
      </c>
      <c r="Y202" s="48" t="s">
        <v>387</v>
      </c>
      <c r="Z202" s="48" t="s">
        <v>388</v>
      </c>
      <c r="AA202" s="48" t="s">
        <v>388</v>
      </c>
      <c r="AB202" s="48" t="s">
        <v>875</v>
      </c>
      <c r="AC202" s="48"/>
    </row>
    <row r="203" s="63" customFormat="1" ht="29" customHeight="1" spans="1:29">
      <c r="A203" s="48">
        <v>197</v>
      </c>
      <c r="B203" s="48" t="s">
        <v>24</v>
      </c>
      <c r="C203" s="48" t="s">
        <v>899</v>
      </c>
      <c r="D203" s="48" t="s">
        <v>332</v>
      </c>
      <c r="E203" s="48" t="s">
        <v>346</v>
      </c>
      <c r="F203" s="48">
        <v>176.695846</v>
      </c>
      <c r="G203" s="48">
        <v>176.695846</v>
      </c>
      <c r="H203" s="48"/>
      <c r="I203" s="48"/>
      <c r="J203" s="48"/>
      <c r="K203" s="48"/>
      <c r="L203" s="48"/>
      <c r="M203" s="13" t="s">
        <v>875</v>
      </c>
      <c r="N203" s="16">
        <v>2025</v>
      </c>
      <c r="O203" s="48" t="s">
        <v>876</v>
      </c>
      <c r="P203" s="48">
        <v>3.065</v>
      </c>
      <c r="Q203" s="48" t="s">
        <v>423</v>
      </c>
      <c r="R203" s="48" t="s">
        <v>39</v>
      </c>
      <c r="S203" s="48" t="s">
        <v>148</v>
      </c>
      <c r="T203" s="48" t="s">
        <v>149</v>
      </c>
      <c r="U203" s="13" t="s">
        <v>877</v>
      </c>
      <c r="V203" s="48" t="str">
        <f t="shared" si="8"/>
        <v>洞头镇滚岑村</v>
      </c>
      <c r="W203" s="48">
        <v>176.695846</v>
      </c>
      <c r="X203" s="56">
        <v>1</v>
      </c>
      <c r="Y203" s="48" t="s">
        <v>348</v>
      </c>
      <c r="Z203" s="48" t="s">
        <v>349</v>
      </c>
      <c r="AA203" s="48" t="s">
        <v>349</v>
      </c>
      <c r="AB203" s="48" t="s">
        <v>875</v>
      </c>
      <c r="AC203" s="48"/>
    </row>
    <row r="204" s="63" customFormat="1" ht="29" customHeight="1" spans="1:29">
      <c r="A204" s="48">
        <v>198</v>
      </c>
      <c r="B204" s="48" t="s">
        <v>24</v>
      </c>
      <c r="C204" s="48" t="s">
        <v>900</v>
      </c>
      <c r="D204" s="48" t="s">
        <v>398</v>
      </c>
      <c r="E204" s="48" t="s">
        <v>901</v>
      </c>
      <c r="F204" s="48">
        <v>139.746841</v>
      </c>
      <c r="G204" s="48">
        <v>139.746841</v>
      </c>
      <c r="H204" s="48"/>
      <c r="I204" s="48"/>
      <c r="J204" s="48"/>
      <c r="K204" s="48"/>
      <c r="L204" s="48"/>
      <c r="M204" s="13" t="s">
        <v>875</v>
      </c>
      <c r="N204" s="16">
        <v>2025</v>
      </c>
      <c r="O204" s="48" t="s">
        <v>881</v>
      </c>
      <c r="P204" s="13" t="s">
        <v>902</v>
      </c>
      <c r="Q204" s="48" t="s">
        <v>883</v>
      </c>
      <c r="R204" s="48" t="s">
        <v>39</v>
      </c>
      <c r="S204" s="48" t="s">
        <v>148</v>
      </c>
      <c r="T204" s="48" t="s">
        <v>149</v>
      </c>
      <c r="U204" s="13" t="s">
        <v>877</v>
      </c>
      <c r="V204" s="48" t="str">
        <f t="shared" si="8"/>
        <v>安陲乡大伞村</v>
      </c>
      <c r="W204" s="48">
        <v>170</v>
      </c>
      <c r="X204" s="56">
        <v>1</v>
      </c>
      <c r="Y204" s="48" t="s">
        <v>903</v>
      </c>
      <c r="Z204" s="48" t="s">
        <v>904</v>
      </c>
      <c r="AA204" s="48" t="s">
        <v>904</v>
      </c>
      <c r="AB204" s="48" t="s">
        <v>875</v>
      </c>
      <c r="AC204" s="48"/>
    </row>
    <row r="205" s="63" customFormat="1" ht="29" customHeight="1" spans="1:29">
      <c r="A205" s="48">
        <v>199</v>
      </c>
      <c r="B205" s="48" t="s">
        <v>24</v>
      </c>
      <c r="C205" s="48" t="s">
        <v>905</v>
      </c>
      <c r="D205" s="48" t="s">
        <v>281</v>
      </c>
      <c r="E205" s="48" t="s">
        <v>906</v>
      </c>
      <c r="F205" s="48">
        <v>176.049339</v>
      </c>
      <c r="G205" s="48">
        <v>176.049339</v>
      </c>
      <c r="H205" s="48"/>
      <c r="I205" s="48"/>
      <c r="J205" s="48"/>
      <c r="K205" s="48"/>
      <c r="L205" s="48"/>
      <c r="M205" s="13" t="s">
        <v>875</v>
      </c>
      <c r="N205" s="16">
        <v>2025</v>
      </c>
      <c r="O205" s="48" t="s">
        <v>146</v>
      </c>
      <c r="P205" s="48">
        <v>2.51</v>
      </c>
      <c r="Q205" s="48" t="s">
        <v>423</v>
      </c>
      <c r="R205" s="48" t="s">
        <v>39</v>
      </c>
      <c r="S205" s="48" t="s">
        <v>148</v>
      </c>
      <c r="T205" s="48" t="s">
        <v>149</v>
      </c>
      <c r="U205" s="13" t="s">
        <v>877</v>
      </c>
      <c r="V205" s="48" t="str">
        <f t="shared" si="8"/>
        <v>红水乡良双村</v>
      </c>
      <c r="W205" s="48">
        <v>176.049339</v>
      </c>
      <c r="X205" s="56">
        <v>1</v>
      </c>
      <c r="Y205" s="48" t="s">
        <v>907</v>
      </c>
      <c r="Z205" s="48" t="s">
        <v>908</v>
      </c>
      <c r="AA205" s="48" t="s">
        <v>908</v>
      </c>
      <c r="AB205" s="48" t="s">
        <v>875</v>
      </c>
      <c r="AC205" s="48"/>
    </row>
    <row r="206" s="63" customFormat="1" ht="29" customHeight="1" spans="1:29">
      <c r="A206" s="48">
        <v>200</v>
      </c>
      <c r="B206" s="48" t="s">
        <v>24</v>
      </c>
      <c r="C206" s="48" t="s">
        <v>909</v>
      </c>
      <c r="D206" s="48" t="s">
        <v>356</v>
      </c>
      <c r="E206" s="48" t="s">
        <v>568</v>
      </c>
      <c r="F206" s="48">
        <v>227.112241</v>
      </c>
      <c r="G206" s="48">
        <v>227.112241</v>
      </c>
      <c r="H206" s="48"/>
      <c r="I206" s="48"/>
      <c r="J206" s="48"/>
      <c r="K206" s="48"/>
      <c r="L206" s="48"/>
      <c r="M206" s="13" t="s">
        <v>875</v>
      </c>
      <c r="N206" s="16">
        <v>2025</v>
      </c>
      <c r="O206" s="48" t="s">
        <v>231</v>
      </c>
      <c r="P206" s="13" t="s">
        <v>910</v>
      </c>
      <c r="Q206" s="48" t="s">
        <v>883</v>
      </c>
      <c r="R206" s="48" t="s">
        <v>39</v>
      </c>
      <c r="S206" s="48" t="s">
        <v>148</v>
      </c>
      <c r="T206" s="48" t="s">
        <v>149</v>
      </c>
      <c r="U206" s="13" t="s">
        <v>877</v>
      </c>
      <c r="V206" s="48" t="str">
        <f t="shared" si="8"/>
        <v>大浪镇大德村</v>
      </c>
      <c r="W206" s="48">
        <v>227.112241</v>
      </c>
      <c r="X206" s="56">
        <v>1</v>
      </c>
      <c r="Y206" s="48" t="s">
        <v>367</v>
      </c>
      <c r="Z206" s="48" t="s">
        <v>368</v>
      </c>
      <c r="AA206" s="48" t="s">
        <v>368</v>
      </c>
      <c r="AB206" s="48" t="s">
        <v>875</v>
      </c>
      <c r="AC206" s="48"/>
    </row>
    <row r="207" s="63" customFormat="1" ht="29" customHeight="1" spans="1:29">
      <c r="A207" s="48">
        <v>201</v>
      </c>
      <c r="B207" s="48" t="s">
        <v>24</v>
      </c>
      <c r="C207" s="48" t="s">
        <v>911</v>
      </c>
      <c r="D207" s="48" t="s">
        <v>516</v>
      </c>
      <c r="E207" s="48" t="s">
        <v>846</v>
      </c>
      <c r="F207" s="48">
        <v>119.954364</v>
      </c>
      <c r="G207" s="48">
        <v>119.954364</v>
      </c>
      <c r="H207" s="48"/>
      <c r="I207" s="48"/>
      <c r="J207" s="48"/>
      <c r="K207" s="48"/>
      <c r="L207" s="48"/>
      <c r="M207" s="13" t="s">
        <v>875</v>
      </c>
      <c r="N207" s="16">
        <v>2025</v>
      </c>
      <c r="O207" s="48" t="s">
        <v>881</v>
      </c>
      <c r="P207" s="13" t="s">
        <v>912</v>
      </c>
      <c r="Q207" s="48" t="s">
        <v>883</v>
      </c>
      <c r="R207" s="48" t="s">
        <v>39</v>
      </c>
      <c r="S207" s="48" t="s">
        <v>148</v>
      </c>
      <c r="T207" s="48" t="s">
        <v>149</v>
      </c>
      <c r="U207" s="13" t="s">
        <v>877</v>
      </c>
      <c r="V207" s="48" t="str">
        <f t="shared" si="8"/>
        <v>大年乡林浪村</v>
      </c>
      <c r="W207" s="48">
        <v>120</v>
      </c>
      <c r="X207" s="56">
        <v>1</v>
      </c>
      <c r="Y207" s="48" t="s">
        <v>850</v>
      </c>
      <c r="Z207" s="48" t="s">
        <v>851</v>
      </c>
      <c r="AA207" s="48" t="s">
        <v>851</v>
      </c>
      <c r="AB207" s="48" t="s">
        <v>875</v>
      </c>
      <c r="AC207" s="48"/>
    </row>
    <row r="208" s="63" customFormat="1" ht="29" customHeight="1" spans="1:29">
      <c r="A208" s="48">
        <v>202</v>
      </c>
      <c r="B208" s="48" t="s">
        <v>24</v>
      </c>
      <c r="C208" s="48" t="s">
        <v>913</v>
      </c>
      <c r="D208" s="48" t="s">
        <v>356</v>
      </c>
      <c r="E208" s="48" t="s">
        <v>311</v>
      </c>
      <c r="F208" s="48">
        <v>349.148618</v>
      </c>
      <c r="G208" s="48">
        <v>349.01804</v>
      </c>
      <c r="H208" s="48"/>
      <c r="I208" s="48"/>
      <c r="J208" s="48"/>
      <c r="K208" s="48"/>
      <c r="L208" s="48"/>
      <c r="M208" s="13" t="s">
        <v>875</v>
      </c>
      <c r="N208" s="16">
        <v>2025</v>
      </c>
      <c r="O208" s="48" t="s">
        <v>146</v>
      </c>
      <c r="P208" s="48">
        <v>4.7</v>
      </c>
      <c r="Q208" s="48" t="s">
        <v>423</v>
      </c>
      <c r="R208" s="48" t="s">
        <v>39</v>
      </c>
      <c r="S208" s="48" t="s">
        <v>148</v>
      </c>
      <c r="T208" s="48" t="s">
        <v>149</v>
      </c>
      <c r="U208" s="13" t="s">
        <v>150</v>
      </c>
      <c r="V208" s="48" t="str">
        <f t="shared" si="8"/>
        <v>大浪镇高培村</v>
      </c>
      <c r="W208" s="48">
        <v>349.148618</v>
      </c>
      <c r="X208" s="56">
        <v>1</v>
      </c>
      <c r="Y208" s="48" t="s">
        <v>358</v>
      </c>
      <c r="Z208" s="48" t="s">
        <v>359</v>
      </c>
      <c r="AA208" s="48" t="s">
        <v>359</v>
      </c>
      <c r="AB208" s="48" t="s">
        <v>875</v>
      </c>
      <c r="AC208" s="48"/>
    </row>
    <row r="209" s="63" customFormat="1" ht="29" customHeight="1" spans="1:29">
      <c r="A209" s="48">
        <v>203</v>
      </c>
      <c r="B209" s="48" t="s">
        <v>24</v>
      </c>
      <c r="C209" s="48" t="s">
        <v>914</v>
      </c>
      <c r="D209" s="48" t="s">
        <v>662</v>
      </c>
      <c r="E209" s="48" t="s">
        <v>716</v>
      </c>
      <c r="F209" s="48">
        <v>102.671115</v>
      </c>
      <c r="G209" s="48">
        <v>102.404538</v>
      </c>
      <c r="H209" s="48"/>
      <c r="I209" s="48"/>
      <c r="J209" s="48"/>
      <c r="K209" s="48"/>
      <c r="L209" s="48"/>
      <c r="M209" s="13" t="s">
        <v>875</v>
      </c>
      <c r="N209" s="16">
        <v>2025</v>
      </c>
      <c r="O209" s="48" t="s">
        <v>231</v>
      </c>
      <c r="P209" s="48" t="s">
        <v>915</v>
      </c>
      <c r="Q209" s="48" t="s">
        <v>883</v>
      </c>
      <c r="R209" s="48" t="s">
        <v>39</v>
      </c>
      <c r="S209" s="48" t="s">
        <v>148</v>
      </c>
      <c r="T209" s="48" t="s">
        <v>149</v>
      </c>
      <c r="U209" s="13" t="s">
        <v>877</v>
      </c>
      <c r="V209" s="48" t="str">
        <f t="shared" si="8"/>
        <v>和睦镇古顶村</v>
      </c>
      <c r="W209" s="48">
        <v>102.671115</v>
      </c>
      <c r="X209" s="56">
        <v>1</v>
      </c>
      <c r="Y209" s="48" t="s">
        <v>717</v>
      </c>
      <c r="Z209" s="48" t="s">
        <v>718</v>
      </c>
      <c r="AA209" s="48" t="s">
        <v>718</v>
      </c>
      <c r="AB209" s="48" t="s">
        <v>875</v>
      </c>
      <c r="AC209" s="48"/>
    </row>
    <row r="210" s="63" customFormat="1" ht="29" customHeight="1" spans="1:29">
      <c r="A210" s="48">
        <v>204</v>
      </c>
      <c r="B210" s="48" t="s">
        <v>24</v>
      </c>
      <c r="C210" s="48" t="s">
        <v>916</v>
      </c>
      <c r="D210" s="48" t="s">
        <v>370</v>
      </c>
      <c r="E210" s="48" t="s">
        <v>380</v>
      </c>
      <c r="F210" s="48">
        <v>145.9164</v>
      </c>
      <c r="G210" s="48">
        <v>135.3748</v>
      </c>
      <c r="H210" s="48"/>
      <c r="I210" s="48"/>
      <c r="J210" s="48"/>
      <c r="K210" s="48"/>
      <c r="L210" s="48"/>
      <c r="M210" s="13" t="s">
        <v>875</v>
      </c>
      <c r="N210" s="16">
        <v>2025</v>
      </c>
      <c r="O210" s="48" t="s">
        <v>881</v>
      </c>
      <c r="P210" s="48" t="s">
        <v>917</v>
      </c>
      <c r="Q210" s="48" t="s">
        <v>883</v>
      </c>
      <c r="R210" s="48" t="s">
        <v>39</v>
      </c>
      <c r="S210" s="48" t="s">
        <v>148</v>
      </c>
      <c r="T210" s="48" t="s">
        <v>149</v>
      </c>
      <c r="U210" s="13" t="s">
        <v>877</v>
      </c>
      <c r="V210" s="48" t="str">
        <f t="shared" si="8"/>
        <v>白云乡瑶口村</v>
      </c>
      <c r="W210" s="48">
        <v>145.9164</v>
      </c>
      <c r="X210" s="56">
        <v>1</v>
      </c>
      <c r="Y210" s="48" t="s">
        <v>381</v>
      </c>
      <c r="Z210" s="48" t="s">
        <v>382</v>
      </c>
      <c r="AA210" s="48" t="s">
        <v>382</v>
      </c>
      <c r="AB210" s="48" t="s">
        <v>875</v>
      </c>
      <c r="AC210" s="48"/>
    </row>
    <row r="211" s="63" customFormat="1" ht="29" customHeight="1" spans="1:29">
      <c r="A211" s="48">
        <v>205</v>
      </c>
      <c r="B211" s="48" t="s">
        <v>24</v>
      </c>
      <c r="C211" s="48" t="s">
        <v>918</v>
      </c>
      <c r="D211" s="48" t="s">
        <v>332</v>
      </c>
      <c r="E211" s="48" t="s">
        <v>333</v>
      </c>
      <c r="F211" s="48">
        <v>139.360141</v>
      </c>
      <c r="G211" s="48">
        <v>139.360141</v>
      </c>
      <c r="H211" s="48"/>
      <c r="I211" s="48"/>
      <c r="J211" s="48"/>
      <c r="K211" s="48"/>
      <c r="L211" s="48"/>
      <c r="M211" s="13" t="s">
        <v>875</v>
      </c>
      <c r="N211" s="16">
        <v>2025</v>
      </c>
      <c r="O211" s="48" t="s">
        <v>881</v>
      </c>
      <c r="P211" s="48" t="s">
        <v>919</v>
      </c>
      <c r="Q211" s="48" t="s">
        <v>883</v>
      </c>
      <c r="R211" s="48" t="s">
        <v>39</v>
      </c>
      <c r="S211" s="48" t="s">
        <v>148</v>
      </c>
      <c r="T211" s="48" t="s">
        <v>149</v>
      </c>
      <c r="U211" s="13" t="s">
        <v>877</v>
      </c>
      <c r="V211" s="48" t="str">
        <f t="shared" si="8"/>
        <v>洞头镇高安村</v>
      </c>
      <c r="W211" s="48">
        <v>182.5027</v>
      </c>
      <c r="X211" s="56">
        <v>1</v>
      </c>
      <c r="Y211" s="48" t="s">
        <v>337</v>
      </c>
      <c r="Z211" s="48" t="s">
        <v>338</v>
      </c>
      <c r="AA211" s="48" t="s">
        <v>338</v>
      </c>
      <c r="AB211" s="48" t="s">
        <v>875</v>
      </c>
      <c r="AC211" s="48"/>
    </row>
    <row r="212" s="63" customFormat="1" ht="29" customHeight="1" spans="1:29">
      <c r="A212" s="48">
        <v>206</v>
      </c>
      <c r="B212" s="48" t="s">
        <v>24</v>
      </c>
      <c r="C212" s="48" t="s">
        <v>920</v>
      </c>
      <c r="D212" s="48" t="s">
        <v>398</v>
      </c>
      <c r="E212" s="48" t="s">
        <v>921</v>
      </c>
      <c r="F212" s="48">
        <v>284.07513</v>
      </c>
      <c r="G212" s="48">
        <v>284.0751</v>
      </c>
      <c r="H212" s="48"/>
      <c r="I212" s="48"/>
      <c r="J212" s="48"/>
      <c r="K212" s="48"/>
      <c r="L212" s="48"/>
      <c r="M212" s="13" t="s">
        <v>875</v>
      </c>
      <c r="N212" s="16">
        <v>2025</v>
      </c>
      <c r="O212" s="48" t="s">
        <v>231</v>
      </c>
      <c r="P212" s="48" t="s">
        <v>922</v>
      </c>
      <c r="Q212" s="48" t="s">
        <v>883</v>
      </c>
      <c r="R212" s="48" t="s">
        <v>39</v>
      </c>
      <c r="S212" s="48" t="s">
        <v>148</v>
      </c>
      <c r="T212" s="48" t="s">
        <v>149</v>
      </c>
      <c r="U212" s="13" t="s">
        <v>877</v>
      </c>
      <c r="V212" s="48" t="str">
        <f t="shared" si="8"/>
        <v>安陲乡江门村</v>
      </c>
      <c r="W212" s="48">
        <v>284.07513</v>
      </c>
      <c r="X212" s="56">
        <v>1</v>
      </c>
      <c r="Y212" s="48" t="s">
        <v>923</v>
      </c>
      <c r="Z212" s="48" t="s">
        <v>924</v>
      </c>
      <c r="AA212" s="48" t="s">
        <v>924</v>
      </c>
      <c r="AB212" s="48" t="s">
        <v>875</v>
      </c>
      <c r="AC212" s="48"/>
    </row>
    <row r="213" s="63" customFormat="1" ht="29" customHeight="1" spans="1:29">
      <c r="A213" s="48">
        <v>207</v>
      </c>
      <c r="B213" s="48" t="s">
        <v>24</v>
      </c>
      <c r="C213" s="48" t="s">
        <v>925</v>
      </c>
      <c r="D213" s="48" t="s">
        <v>300</v>
      </c>
      <c r="E213" s="48" t="s">
        <v>926</v>
      </c>
      <c r="F213" s="48">
        <v>93.5602</v>
      </c>
      <c r="G213" s="48">
        <v>78.186537</v>
      </c>
      <c r="H213" s="48"/>
      <c r="I213" s="48"/>
      <c r="J213" s="48"/>
      <c r="K213" s="48"/>
      <c r="L213" s="48"/>
      <c r="M213" s="13" t="s">
        <v>875</v>
      </c>
      <c r="N213" s="16">
        <v>2025</v>
      </c>
      <c r="O213" s="48" t="s">
        <v>881</v>
      </c>
      <c r="P213" s="48" t="s">
        <v>927</v>
      </c>
      <c r="Q213" s="48" t="s">
        <v>749</v>
      </c>
      <c r="R213" s="48" t="s">
        <v>39</v>
      </c>
      <c r="S213" s="48" t="s">
        <v>148</v>
      </c>
      <c r="T213" s="48" t="s">
        <v>149</v>
      </c>
      <c r="U213" s="13" t="s">
        <v>877</v>
      </c>
      <c r="V213" s="48" t="str">
        <f t="shared" si="8"/>
        <v>拱洞乡洋鸟村</v>
      </c>
      <c r="W213" s="48">
        <v>93.5602</v>
      </c>
      <c r="X213" s="56">
        <v>1</v>
      </c>
      <c r="Y213" s="48" t="s">
        <v>928</v>
      </c>
      <c r="Z213" s="48" t="s">
        <v>929</v>
      </c>
      <c r="AA213" s="48" t="s">
        <v>929</v>
      </c>
      <c r="AB213" s="48" t="s">
        <v>875</v>
      </c>
      <c r="AC213" s="48"/>
    </row>
    <row r="214" s="63" customFormat="1" ht="29" customHeight="1" spans="1:29">
      <c r="A214" s="48">
        <v>208</v>
      </c>
      <c r="B214" s="48" t="s">
        <v>24</v>
      </c>
      <c r="C214" s="48" t="s">
        <v>930</v>
      </c>
      <c r="D214" s="48" t="s">
        <v>356</v>
      </c>
      <c r="E214" s="48" t="s">
        <v>931</v>
      </c>
      <c r="F214" s="48">
        <v>167.894</v>
      </c>
      <c r="G214" s="48">
        <v>125.0334</v>
      </c>
      <c r="H214" s="48"/>
      <c r="I214" s="48"/>
      <c r="J214" s="48"/>
      <c r="K214" s="48"/>
      <c r="L214" s="48"/>
      <c r="M214" s="13" t="s">
        <v>875</v>
      </c>
      <c r="N214" s="16">
        <v>2025</v>
      </c>
      <c r="O214" s="48" t="s">
        <v>146</v>
      </c>
      <c r="P214" s="13">
        <v>1.975</v>
      </c>
      <c r="Q214" s="48" t="s">
        <v>423</v>
      </c>
      <c r="R214" s="48" t="s">
        <v>39</v>
      </c>
      <c r="S214" s="48" t="s">
        <v>148</v>
      </c>
      <c r="T214" s="48" t="s">
        <v>149</v>
      </c>
      <c r="U214" s="13" t="s">
        <v>877</v>
      </c>
      <c r="V214" s="48" t="str">
        <f t="shared" si="8"/>
        <v>大浪镇大安村</v>
      </c>
      <c r="W214" s="48">
        <v>167.894</v>
      </c>
      <c r="X214" s="56">
        <v>1</v>
      </c>
      <c r="Y214" s="48" t="s">
        <v>932</v>
      </c>
      <c r="Z214" s="48" t="s">
        <v>933</v>
      </c>
      <c r="AA214" s="48" t="s">
        <v>933</v>
      </c>
      <c r="AB214" s="48" t="s">
        <v>875</v>
      </c>
      <c r="AC214" s="48"/>
    </row>
    <row r="215" s="63" customFormat="1" ht="29" customHeight="1" spans="1:29">
      <c r="A215" s="48">
        <v>209</v>
      </c>
      <c r="B215" s="48" t="s">
        <v>24</v>
      </c>
      <c r="C215" s="48" t="s">
        <v>934</v>
      </c>
      <c r="D215" s="48" t="s">
        <v>201</v>
      </c>
      <c r="E215" s="48" t="s">
        <v>221</v>
      </c>
      <c r="F215" s="48">
        <v>144.912716</v>
      </c>
      <c r="G215" s="48">
        <v>144.9127</v>
      </c>
      <c r="H215" s="48"/>
      <c r="I215" s="48"/>
      <c r="J215" s="48"/>
      <c r="K215" s="48"/>
      <c r="L215" s="48"/>
      <c r="M215" s="13" t="s">
        <v>875</v>
      </c>
      <c r="N215" s="16">
        <v>2025</v>
      </c>
      <c r="O215" s="48" t="s">
        <v>935</v>
      </c>
      <c r="P215" s="48">
        <v>30.04</v>
      </c>
      <c r="Q215" s="48" t="s">
        <v>147</v>
      </c>
      <c r="R215" s="48" t="s">
        <v>39</v>
      </c>
      <c r="S215" s="48" t="s">
        <v>148</v>
      </c>
      <c r="T215" s="48" t="s">
        <v>149</v>
      </c>
      <c r="U215" s="13" t="s">
        <v>184</v>
      </c>
      <c r="V215" s="48" t="str">
        <f t="shared" si="8"/>
        <v>四荣乡永安村</v>
      </c>
      <c r="W215" s="48">
        <v>144.912716</v>
      </c>
      <c r="X215" s="56">
        <v>1</v>
      </c>
      <c r="Y215" s="48" t="s">
        <v>225</v>
      </c>
      <c r="Z215" s="48" t="s">
        <v>226</v>
      </c>
      <c r="AA215" s="48" t="s">
        <v>226</v>
      </c>
      <c r="AB215" s="48" t="s">
        <v>875</v>
      </c>
      <c r="AC215" s="48"/>
    </row>
    <row r="216" s="63" customFormat="1" ht="29" customHeight="1" spans="1:29">
      <c r="A216" s="48">
        <v>210</v>
      </c>
      <c r="B216" s="48" t="s">
        <v>24</v>
      </c>
      <c r="C216" s="48" t="s">
        <v>936</v>
      </c>
      <c r="D216" s="48" t="s">
        <v>258</v>
      </c>
      <c r="E216" s="48" t="s">
        <v>937</v>
      </c>
      <c r="F216" s="48">
        <v>172.5186</v>
      </c>
      <c r="G216" s="48">
        <v>172.5186</v>
      </c>
      <c r="H216" s="48"/>
      <c r="I216" s="48"/>
      <c r="J216" s="48"/>
      <c r="K216" s="48"/>
      <c r="L216" s="48"/>
      <c r="M216" s="13" t="s">
        <v>875</v>
      </c>
      <c r="N216" s="16">
        <v>2025</v>
      </c>
      <c r="O216" s="48" t="s">
        <v>876</v>
      </c>
      <c r="P216" s="48">
        <v>4.241</v>
      </c>
      <c r="Q216" s="48" t="s">
        <v>423</v>
      </c>
      <c r="R216" s="48" t="s">
        <v>39</v>
      </c>
      <c r="S216" s="48" t="s">
        <v>148</v>
      </c>
      <c r="T216" s="48" t="s">
        <v>149</v>
      </c>
      <c r="U216" s="13" t="s">
        <v>877</v>
      </c>
      <c r="V216" s="48" t="str">
        <f t="shared" si="8"/>
        <v>良寨乡塘苟村</v>
      </c>
      <c r="W216" s="48">
        <v>172.5186</v>
      </c>
      <c r="X216" s="56">
        <v>1</v>
      </c>
      <c r="Y216" s="48" t="s">
        <v>938</v>
      </c>
      <c r="Z216" s="48" t="s">
        <v>939</v>
      </c>
      <c r="AA216" s="48" t="s">
        <v>939</v>
      </c>
      <c r="AB216" s="48" t="s">
        <v>875</v>
      </c>
      <c r="AC216" s="48"/>
    </row>
    <row r="217" s="63" customFormat="1" ht="29" customHeight="1" spans="1:29">
      <c r="A217" s="48">
        <v>211</v>
      </c>
      <c r="B217" s="48" t="s">
        <v>24</v>
      </c>
      <c r="C217" s="48" t="s">
        <v>940</v>
      </c>
      <c r="D217" s="48" t="s">
        <v>190</v>
      </c>
      <c r="E217" s="48" t="s">
        <v>459</v>
      </c>
      <c r="F217" s="48">
        <v>222.573023</v>
      </c>
      <c r="G217" s="48">
        <v>222.573023</v>
      </c>
      <c r="H217" s="48"/>
      <c r="I217" s="48"/>
      <c r="J217" s="48"/>
      <c r="K217" s="48"/>
      <c r="L217" s="48"/>
      <c r="M217" s="13" t="s">
        <v>875</v>
      </c>
      <c r="N217" s="16">
        <v>2025</v>
      </c>
      <c r="O217" s="48" t="s">
        <v>146</v>
      </c>
      <c r="P217" s="48">
        <v>2.6</v>
      </c>
      <c r="Q217" s="48" t="s">
        <v>423</v>
      </c>
      <c r="R217" s="48" t="s">
        <v>39</v>
      </c>
      <c r="S217" s="48" t="s">
        <v>148</v>
      </c>
      <c r="T217" s="48" t="s">
        <v>149</v>
      </c>
      <c r="U217" s="13" t="s">
        <v>877</v>
      </c>
      <c r="V217" s="48" t="str">
        <f t="shared" si="8"/>
        <v>同练乡如劳村</v>
      </c>
      <c r="W217" s="48">
        <v>222.573023</v>
      </c>
      <c r="X217" s="56">
        <v>1</v>
      </c>
      <c r="Y217" s="48" t="s">
        <v>460</v>
      </c>
      <c r="Z217" s="48" t="s">
        <v>461</v>
      </c>
      <c r="AA217" s="48" t="s">
        <v>461</v>
      </c>
      <c r="AB217" s="48" t="s">
        <v>875</v>
      </c>
      <c r="AC217" s="48"/>
    </row>
    <row r="218" s="63" customFormat="1" ht="29" customHeight="1" spans="1:29">
      <c r="A218" s="48">
        <v>212</v>
      </c>
      <c r="B218" s="48" t="s">
        <v>24</v>
      </c>
      <c r="C218" s="48" t="s">
        <v>941</v>
      </c>
      <c r="D218" s="48" t="s">
        <v>247</v>
      </c>
      <c r="E218" s="48" t="s">
        <v>248</v>
      </c>
      <c r="F218" s="48">
        <v>130.807359</v>
      </c>
      <c r="G218" s="48">
        <v>130.807359</v>
      </c>
      <c r="H218" s="48"/>
      <c r="I218" s="48"/>
      <c r="J218" s="48"/>
      <c r="K218" s="48"/>
      <c r="L218" s="48"/>
      <c r="M218" s="13" t="s">
        <v>875</v>
      </c>
      <c r="N218" s="16">
        <v>2025</v>
      </c>
      <c r="O218" s="48" t="s">
        <v>146</v>
      </c>
      <c r="P218" s="48">
        <v>2.682</v>
      </c>
      <c r="Q218" s="48" t="s">
        <v>423</v>
      </c>
      <c r="R218" s="48" t="s">
        <v>39</v>
      </c>
      <c r="S218" s="48" t="s">
        <v>148</v>
      </c>
      <c r="T218" s="48" t="s">
        <v>149</v>
      </c>
      <c r="U218" s="13" t="s">
        <v>877</v>
      </c>
      <c r="V218" s="48" t="str">
        <f t="shared" si="8"/>
        <v>融水镇东良村</v>
      </c>
      <c r="W218" s="48">
        <v>130.807359</v>
      </c>
      <c r="X218" s="56">
        <v>1</v>
      </c>
      <c r="Y218" s="48" t="s">
        <v>250</v>
      </c>
      <c r="Z218" s="48" t="s">
        <v>251</v>
      </c>
      <c r="AA218" s="48" t="s">
        <v>251</v>
      </c>
      <c r="AB218" s="48" t="s">
        <v>875</v>
      </c>
      <c r="AC218" s="48"/>
    </row>
    <row r="219" s="63" customFormat="1" ht="29" customHeight="1" spans="1:29">
      <c r="A219" s="48">
        <v>213</v>
      </c>
      <c r="B219" s="48" t="s">
        <v>24</v>
      </c>
      <c r="C219" s="48" t="s">
        <v>942</v>
      </c>
      <c r="D219" s="48" t="s">
        <v>143</v>
      </c>
      <c r="E219" s="48" t="s">
        <v>943</v>
      </c>
      <c r="F219" s="48">
        <v>133.842812</v>
      </c>
      <c r="G219" s="48">
        <v>133.842812</v>
      </c>
      <c r="H219" s="48"/>
      <c r="I219" s="48"/>
      <c r="J219" s="48"/>
      <c r="K219" s="48"/>
      <c r="L219" s="48"/>
      <c r="M219" s="13" t="s">
        <v>875</v>
      </c>
      <c r="N219" s="16">
        <v>2025</v>
      </c>
      <c r="O219" s="48" t="s">
        <v>146</v>
      </c>
      <c r="P219" s="48">
        <v>2.568</v>
      </c>
      <c r="Q219" s="48" t="s">
        <v>423</v>
      </c>
      <c r="R219" s="48" t="s">
        <v>39</v>
      </c>
      <c r="S219" s="48" t="s">
        <v>148</v>
      </c>
      <c r="T219" s="48" t="s">
        <v>149</v>
      </c>
      <c r="U219" s="13" t="s">
        <v>877</v>
      </c>
      <c r="V219" s="48" t="str">
        <f t="shared" si="8"/>
        <v>永乐镇荣山村</v>
      </c>
      <c r="W219" s="48">
        <v>133.842812</v>
      </c>
      <c r="X219" s="56">
        <v>1</v>
      </c>
      <c r="Y219" s="48" t="s">
        <v>944</v>
      </c>
      <c r="Z219" s="48" t="s">
        <v>945</v>
      </c>
      <c r="AA219" s="48" t="s">
        <v>945</v>
      </c>
      <c r="AB219" s="48" t="s">
        <v>875</v>
      </c>
      <c r="AC219" s="48"/>
    </row>
    <row r="220" s="63" customFormat="1" ht="29" customHeight="1" spans="1:29">
      <c r="A220" s="48">
        <v>214</v>
      </c>
      <c r="B220" s="48" t="s">
        <v>24</v>
      </c>
      <c r="C220" s="48" t="s">
        <v>946</v>
      </c>
      <c r="D220" s="48" t="s">
        <v>662</v>
      </c>
      <c r="E220" s="48" t="s">
        <v>663</v>
      </c>
      <c r="F220" s="48">
        <v>191.63186</v>
      </c>
      <c r="G220" s="48">
        <v>191.63186</v>
      </c>
      <c r="H220" s="48"/>
      <c r="I220" s="48"/>
      <c r="J220" s="48"/>
      <c r="K220" s="48"/>
      <c r="L220" s="48"/>
      <c r="M220" s="13" t="s">
        <v>875</v>
      </c>
      <c r="N220" s="16">
        <v>2025</v>
      </c>
      <c r="O220" s="48" t="s">
        <v>146</v>
      </c>
      <c r="P220" s="48">
        <v>3.23</v>
      </c>
      <c r="Q220" s="48" t="s">
        <v>423</v>
      </c>
      <c r="R220" s="48" t="s">
        <v>39</v>
      </c>
      <c r="S220" s="48" t="s">
        <v>148</v>
      </c>
      <c r="T220" s="48" t="s">
        <v>149</v>
      </c>
      <c r="U220" s="13" t="s">
        <v>877</v>
      </c>
      <c r="V220" s="48" t="str">
        <f t="shared" si="8"/>
        <v>和睦镇巷口村</v>
      </c>
      <c r="W220" s="48">
        <v>191.63186</v>
      </c>
      <c r="X220" s="56">
        <v>1</v>
      </c>
      <c r="Y220" s="48" t="s">
        <v>667</v>
      </c>
      <c r="Z220" s="48" t="s">
        <v>668</v>
      </c>
      <c r="AA220" s="48" t="s">
        <v>668</v>
      </c>
      <c r="AB220" s="48" t="s">
        <v>875</v>
      </c>
      <c r="AC220" s="48"/>
    </row>
    <row r="221" s="63" customFormat="1" ht="29" customHeight="1" spans="1:29">
      <c r="A221" s="48">
        <v>215</v>
      </c>
      <c r="B221" s="48" t="s">
        <v>24</v>
      </c>
      <c r="C221" s="48" t="s">
        <v>947</v>
      </c>
      <c r="D221" s="48" t="s">
        <v>228</v>
      </c>
      <c r="E221" s="48" t="s">
        <v>670</v>
      </c>
      <c r="F221" s="48">
        <v>217.447847</v>
      </c>
      <c r="G221" s="48">
        <v>217.447847</v>
      </c>
      <c r="H221" s="48"/>
      <c r="I221" s="48"/>
      <c r="J221" s="48"/>
      <c r="K221" s="48"/>
      <c r="L221" s="48"/>
      <c r="M221" s="13" t="s">
        <v>875</v>
      </c>
      <c r="N221" s="16">
        <v>2025</v>
      </c>
      <c r="O221" s="48" t="s">
        <v>231</v>
      </c>
      <c r="P221" s="13" t="s">
        <v>948</v>
      </c>
      <c r="Q221" s="48" t="s">
        <v>883</v>
      </c>
      <c r="R221" s="48" t="s">
        <v>39</v>
      </c>
      <c r="S221" s="48" t="s">
        <v>148</v>
      </c>
      <c r="T221" s="48" t="s">
        <v>149</v>
      </c>
      <c r="U221" s="13" t="s">
        <v>877</v>
      </c>
      <c r="V221" s="48" t="str">
        <f t="shared" si="8"/>
        <v>三防镇新兴村</v>
      </c>
      <c r="W221" s="48">
        <v>215.047728</v>
      </c>
      <c r="X221" s="56">
        <v>1</v>
      </c>
      <c r="Y221" s="48" t="s">
        <v>672</v>
      </c>
      <c r="Z221" s="48" t="s">
        <v>673</v>
      </c>
      <c r="AA221" s="48" t="s">
        <v>673</v>
      </c>
      <c r="AB221" s="48" t="s">
        <v>875</v>
      </c>
      <c r="AC221" s="48"/>
    </row>
    <row r="222" s="63" customFormat="1" ht="29" customHeight="1" spans="1:29">
      <c r="A222" s="48">
        <v>216</v>
      </c>
      <c r="B222" s="48" t="s">
        <v>24</v>
      </c>
      <c r="C222" s="48" t="s">
        <v>949</v>
      </c>
      <c r="D222" s="48" t="s">
        <v>272</v>
      </c>
      <c r="E222" s="48" t="s">
        <v>468</v>
      </c>
      <c r="F222" s="48">
        <v>260.5473</v>
      </c>
      <c r="G222" s="48">
        <v>260.5473</v>
      </c>
      <c r="H222" s="48"/>
      <c r="I222" s="48"/>
      <c r="J222" s="48"/>
      <c r="K222" s="48"/>
      <c r="L222" s="48"/>
      <c r="M222" s="13" t="s">
        <v>875</v>
      </c>
      <c r="N222" s="16">
        <v>2025</v>
      </c>
      <c r="O222" s="48" t="s">
        <v>876</v>
      </c>
      <c r="P222" s="12">
        <v>4.279</v>
      </c>
      <c r="Q222" s="48" t="s">
        <v>423</v>
      </c>
      <c r="R222" s="48" t="s">
        <v>39</v>
      </c>
      <c r="S222" s="48" t="s">
        <v>148</v>
      </c>
      <c r="T222" s="48" t="s">
        <v>149</v>
      </c>
      <c r="U222" s="13" t="s">
        <v>877</v>
      </c>
      <c r="V222" s="48" t="str">
        <f t="shared" si="8"/>
        <v>怀宝镇东水村</v>
      </c>
      <c r="W222" s="48">
        <v>263.660363</v>
      </c>
      <c r="X222" s="56">
        <v>1</v>
      </c>
      <c r="Y222" s="48" t="s">
        <v>469</v>
      </c>
      <c r="Z222" s="48" t="s">
        <v>470</v>
      </c>
      <c r="AA222" s="48" t="s">
        <v>470</v>
      </c>
      <c r="AB222" s="48" t="s">
        <v>875</v>
      </c>
      <c r="AC222" s="48"/>
    </row>
    <row r="223" s="63" customFormat="1" ht="29" customHeight="1" spans="1:29">
      <c r="A223" s="48">
        <v>217</v>
      </c>
      <c r="B223" s="48" t="s">
        <v>24</v>
      </c>
      <c r="C223" s="48" t="s">
        <v>950</v>
      </c>
      <c r="D223" s="48" t="s">
        <v>398</v>
      </c>
      <c r="E223" s="48" t="s">
        <v>951</v>
      </c>
      <c r="F223" s="48">
        <v>122.418109</v>
      </c>
      <c r="G223" s="48">
        <v>122.418109</v>
      </c>
      <c r="H223" s="48"/>
      <c r="I223" s="48"/>
      <c r="J223" s="48"/>
      <c r="K223" s="48"/>
      <c r="L223" s="48"/>
      <c r="M223" s="13" t="s">
        <v>875</v>
      </c>
      <c r="N223" s="16">
        <v>2025</v>
      </c>
      <c r="O223" s="48" t="s">
        <v>876</v>
      </c>
      <c r="P223" s="48">
        <v>2.174</v>
      </c>
      <c r="Q223" s="48" t="s">
        <v>423</v>
      </c>
      <c r="R223" s="48" t="s">
        <v>39</v>
      </c>
      <c r="S223" s="48" t="s">
        <v>148</v>
      </c>
      <c r="T223" s="48" t="s">
        <v>149</v>
      </c>
      <c r="U223" s="13" t="s">
        <v>877</v>
      </c>
      <c r="V223" s="48" t="str">
        <f t="shared" si="8"/>
        <v>安陲乡洋岭村</v>
      </c>
      <c r="W223" s="48">
        <v>180</v>
      </c>
      <c r="X223" s="56">
        <v>1</v>
      </c>
      <c r="Y223" s="48" t="s">
        <v>952</v>
      </c>
      <c r="Z223" s="48" t="s">
        <v>953</v>
      </c>
      <c r="AA223" s="48" t="s">
        <v>953</v>
      </c>
      <c r="AB223" s="48" t="s">
        <v>875</v>
      </c>
      <c r="AC223" s="48"/>
    </row>
    <row r="224" s="63" customFormat="1" ht="29" customHeight="1" spans="1:29">
      <c r="A224" s="48">
        <v>218</v>
      </c>
      <c r="B224" s="48" t="s">
        <v>24</v>
      </c>
      <c r="C224" s="48" t="s">
        <v>954</v>
      </c>
      <c r="D224" s="48" t="s">
        <v>143</v>
      </c>
      <c r="E224" s="48" t="s">
        <v>943</v>
      </c>
      <c r="F224" s="48">
        <v>103.431442</v>
      </c>
      <c r="G224" s="48">
        <v>103.361571</v>
      </c>
      <c r="H224" s="48"/>
      <c r="I224" s="48"/>
      <c r="J224" s="48"/>
      <c r="K224" s="48"/>
      <c r="L224" s="48"/>
      <c r="M224" s="13" t="s">
        <v>875</v>
      </c>
      <c r="N224" s="16">
        <v>2025</v>
      </c>
      <c r="O224" s="48" t="s">
        <v>146</v>
      </c>
      <c r="P224" s="48">
        <v>1.938</v>
      </c>
      <c r="Q224" s="48" t="s">
        <v>423</v>
      </c>
      <c r="R224" s="48" t="s">
        <v>39</v>
      </c>
      <c r="S224" s="48" t="s">
        <v>148</v>
      </c>
      <c r="T224" s="48" t="s">
        <v>149</v>
      </c>
      <c r="U224" s="13" t="s">
        <v>877</v>
      </c>
      <c r="V224" s="48" t="str">
        <f t="shared" si="8"/>
        <v>永乐镇荣山村</v>
      </c>
      <c r="W224" s="48">
        <v>103.431442</v>
      </c>
      <c r="X224" s="56">
        <v>1</v>
      </c>
      <c r="Y224" s="48" t="s">
        <v>944</v>
      </c>
      <c r="Z224" s="48" t="s">
        <v>945</v>
      </c>
      <c r="AA224" s="48" t="s">
        <v>945</v>
      </c>
      <c r="AB224" s="48" t="s">
        <v>875</v>
      </c>
      <c r="AC224" s="48"/>
    </row>
    <row r="225" s="63" customFormat="1" ht="29" customHeight="1" spans="1:29">
      <c r="A225" s="48">
        <v>219</v>
      </c>
      <c r="B225" s="48" t="s">
        <v>24</v>
      </c>
      <c r="C225" s="48" t="s">
        <v>955</v>
      </c>
      <c r="D225" s="48" t="s">
        <v>332</v>
      </c>
      <c r="E225" s="48" t="s">
        <v>340</v>
      </c>
      <c r="F225" s="48">
        <v>254.9897</v>
      </c>
      <c r="G225" s="48">
        <v>254.9897</v>
      </c>
      <c r="H225" s="48"/>
      <c r="I225" s="48"/>
      <c r="J225" s="48"/>
      <c r="K225" s="48"/>
      <c r="L225" s="48"/>
      <c r="M225" s="13" t="s">
        <v>875</v>
      </c>
      <c r="N225" s="16">
        <v>2025</v>
      </c>
      <c r="O225" s="48" t="s">
        <v>146</v>
      </c>
      <c r="P225" s="48">
        <v>4.308</v>
      </c>
      <c r="Q225" s="48" t="s">
        <v>423</v>
      </c>
      <c r="R225" s="48" t="s">
        <v>39</v>
      </c>
      <c r="S225" s="48" t="s">
        <v>148</v>
      </c>
      <c r="T225" s="48" t="s">
        <v>149</v>
      </c>
      <c r="U225" s="13" t="s">
        <v>877</v>
      </c>
      <c r="V225" s="48" t="str">
        <f t="shared" si="8"/>
        <v>洞头镇甲烈村</v>
      </c>
      <c r="W225" s="48">
        <v>350</v>
      </c>
      <c r="X225" s="56">
        <v>1</v>
      </c>
      <c r="Y225" s="48" t="s">
        <v>343</v>
      </c>
      <c r="Z225" s="48" t="s">
        <v>344</v>
      </c>
      <c r="AA225" s="48" t="s">
        <v>344</v>
      </c>
      <c r="AB225" s="48" t="s">
        <v>875</v>
      </c>
      <c r="AC225" s="48"/>
    </row>
    <row r="226" s="63" customFormat="1" ht="29" customHeight="1" spans="1:29">
      <c r="A226" s="48">
        <v>220</v>
      </c>
      <c r="B226" s="48" t="s">
        <v>24</v>
      </c>
      <c r="C226" s="48" t="s">
        <v>956</v>
      </c>
      <c r="D226" s="48" t="s">
        <v>662</v>
      </c>
      <c r="E226" s="48" t="s">
        <v>957</v>
      </c>
      <c r="F226" s="48">
        <v>84.035759</v>
      </c>
      <c r="G226" s="48">
        <v>84.035759</v>
      </c>
      <c r="H226" s="48"/>
      <c r="I226" s="48"/>
      <c r="J226" s="48"/>
      <c r="K226" s="48"/>
      <c r="L226" s="48"/>
      <c r="M226" s="13" t="s">
        <v>875</v>
      </c>
      <c r="N226" s="16">
        <v>2025</v>
      </c>
      <c r="O226" s="48" t="s">
        <v>146</v>
      </c>
      <c r="P226" s="48">
        <v>1.608</v>
      </c>
      <c r="Q226" s="48" t="s">
        <v>423</v>
      </c>
      <c r="R226" s="48" t="s">
        <v>39</v>
      </c>
      <c r="S226" s="48" t="s">
        <v>148</v>
      </c>
      <c r="T226" s="48" t="s">
        <v>149</v>
      </c>
      <c r="U226" s="13" t="s">
        <v>877</v>
      </c>
      <c r="V226" s="48" t="str">
        <f t="shared" si="8"/>
        <v>和睦镇芙蓉村</v>
      </c>
      <c r="W226" s="48">
        <v>86.2993</v>
      </c>
      <c r="X226" s="56">
        <v>1</v>
      </c>
      <c r="Y226" s="48" t="s">
        <v>958</v>
      </c>
      <c r="Z226" s="48" t="s">
        <v>959</v>
      </c>
      <c r="AA226" s="48" t="s">
        <v>959</v>
      </c>
      <c r="AB226" s="48" t="s">
        <v>875</v>
      </c>
      <c r="AC226" s="48"/>
    </row>
    <row r="227" s="63" customFormat="1" ht="29" customHeight="1" spans="1:29">
      <c r="A227" s="48">
        <v>221</v>
      </c>
      <c r="B227" s="48" t="s">
        <v>24</v>
      </c>
      <c r="C227" s="48" t="s">
        <v>960</v>
      </c>
      <c r="D227" s="48" t="s">
        <v>201</v>
      </c>
      <c r="E227" s="48" t="s">
        <v>202</v>
      </c>
      <c r="F227" s="48">
        <v>249.048898</v>
      </c>
      <c r="G227" s="48">
        <v>249.048898</v>
      </c>
      <c r="H227" s="48"/>
      <c r="I227" s="48"/>
      <c r="J227" s="48"/>
      <c r="K227" s="48"/>
      <c r="L227" s="48"/>
      <c r="M227" s="13" t="s">
        <v>875</v>
      </c>
      <c r="N227" s="16">
        <v>2025</v>
      </c>
      <c r="O227" s="48" t="s">
        <v>876</v>
      </c>
      <c r="P227" s="48">
        <v>4.709</v>
      </c>
      <c r="Q227" s="48" t="s">
        <v>423</v>
      </c>
      <c r="R227" s="48" t="s">
        <v>39</v>
      </c>
      <c r="S227" s="48" t="s">
        <v>148</v>
      </c>
      <c r="T227" s="48" t="s">
        <v>149</v>
      </c>
      <c r="U227" s="13" t="s">
        <v>877</v>
      </c>
      <c r="V227" s="48" t="str">
        <f t="shared" si="8"/>
        <v>四荣乡永靖村</v>
      </c>
      <c r="W227" s="48">
        <v>251.748472</v>
      </c>
      <c r="X227" s="56">
        <v>1</v>
      </c>
      <c r="Y227" s="48" t="s">
        <v>207</v>
      </c>
      <c r="Z227" s="48" t="s">
        <v>208</v>
      </c>
      <c r="AA227" s="48" t="s">
        <v>208</v>
      </c>
      <c r="AB227" s="48" t="s">
        <v>875</v>
      </c>
      <c r="AC227" s="48"/>
    </row>
    <row r="228" s="63" customFormat="1" ht="29" customHeight="1" spans="1:29">
      <c r="A228" s="48">
        <v>222</v>
      </c>
      <c r="B228" s="48" t="s">
        <v>24</v>
      </c>
      <c r="C228" s="48" t="s">
        <v>961</v>
      </c>
      <c r="D228" s="48" t="s">
        <v>370</v>
      </c>
      <c r="E228" s="48" t="s">
        <v>775</v>
      </c>
      <c r="F228" s="48">
        <v>173.239828</v>
      </c>
      <c r="G228" s="48">
        <v>173.239828</v>
      </c>
      <c r="H228" s="48"/>
      <c r="I228" s="48"/>
      <c r="J228" s="48"/>
      <c r="K228" s="48"/>
      <c r="L228" s="48"/>
      <c r="M228" s="13" t="s">
        <v>875</v>
      </c>
      <c r="N228" s="16">
        <v>2025</v>
      </c>
      <c r="O228" s="48" t="s">
        <v>146</v>
      </c>
      <c r="P228" s="48">
        <v>2.6</v>
      </c>
      <c r="Q228" s="48" t="s">
        <v>423</v>
      </c>
      <c r="R228" s="48" t="s">
        <v>39</v>
      </c>
      <c r="S228" s="48" t="s">
        <v>148</v>
      </c>
      <c r="T228" s="48" t="s">
        <v>149</v>
      </c>
      <c r="U228" s="13" t="s">
        <v>877</v>
      </c>
      <c r="V228" s="48" t="str">
        <f t="shared" si="8"/>
        <v>白云乡白照村</v>
      </c>
      <c r="W228" s="48">
        <v>173.239828</v>
      </c>
      <c r="X228" s="56">
        <v>1</v>
      </c>
      <c r="Y228" s="48" t="s">
        <v>778</v>
      </c>
      <c r="Z228" s="48" t="s">
        <v>779</v>
      </c>
      <c r="AA228" s="48" t="s">
        <v>779</v>
      </c>
      <c r="AB228" s="48" t="s">
        <v>875</v>
      </c>
      <c r="AC228" s="48"/>
    </row>
    <row r="229" s="63" customFormat="1" ht="29" customHeight="1" spans="1:29">
      <c r="A229" s="48">
        <v>223</v>
      </c>
      <c r="B229" s="48" t="s">
        <v>24</v>
      </c>
      <c r="C229" s="48" t="s">
        <v>962</v>
      </c>
      <c r="D229" s="48" t="s">
        <v>356</v>
      </c>
      <c r="E229" s="48" t="s">
        <v>588</v>
      </c>
      <c r="F229" s="48">
        <v>233</v>
      </c>
      <c r="G229" s="48">
        <v>233</v>
      </c>
      <c r="H229" s="48"/>
      <c r="I229" s="48"/>
      <c r="J229" s="48"/>
      <c r="K229" s="48"/>
      <c r="L229" s="48"/>
      <c r="M229" s="13" t="s">
        <v>875</v>
      </c>
      <c r="N229" s="16">
        <v>2025</v>
      </c>
      <c r="O229" s="48" t="s">
        <v>146</v>
      </c>
      <c r="P229" s="48">
        <v>3.37</v>
      </c>
      <c r="Q229" s="48" t="s">
        <v>423</v>
      </c>
      <c r="R229" s="48" t="s">
        <v>39</v>
      </c>
      <c r="S229" s="48" t="s">
        <v>148</v>
      </c>
      <c r="T229" s="48" t="s">
        <v>149</v>
      </c>
      <c r="U229" s="13" t="s">
        <v>877</v>
      </c>
      <c r="V229" s="48" t="str">
        <f t="shared" si="8"/>
        <v>大浪镇河口村</v>
      </c>
      <c r="W229" s="48">
        <v>233.000055</v>
      </c>
      <c r="X229" s="56">
        <v>1</v>
      </c>
      <c r="Y229" s="48" t="s">
        <v>589</v>
      </c>
      <c r="Z229" s="48" t="s">
        <v>590</v>
      </c>
      <c r="AA229" s="48" t="s">
        <v>590</v>
      </c>
      <c r="AB229" s="48" t="s">
        <v>875</v>
      </c>
      <c r="AC229" s="48"/>
    </row>
    <row r="230" s="63" customFormat="1" ht="29" customHeight="1" spans="1:29">
      <c r="A230" s="48">
        <v>224</v>
      </c>
      <c r="B230" s="48" t="s">
        <v>24</v>
      </c>
      <c r="C230" s="48" t="s">
        <v>963</v>
      </c>
      <c r="D230" s="48" t="s">
        <v>228</v>
      </c>
      <c r="E230" s="48" t="s">
        <v>241</v>
      </c>
      <c r="F230" s="48">
        <v>99.8912</v>
      </c>
      <c r="G230" s="48">
        <v>99.8912</v>
      </c>
      <c r="H230" s="48"/>
      <c r="I230" s="48"/>
      <c r="J230" s="48"/>
      <c r="K230" s="48"/>
      <c r="L230" s="48"/>
      <c r="M230" s="13" t="s">
        <v>875</v>
      </c>
      <c r="N230" s="16">
        <v>2025</v>
      </c>
      <c r="O230" s="48" t="s">
        <v>935</v>
      </c>
      <c r="P230" s="48">
        <v>48</v>
      </c>
      <c r="Q230" s="48" t="s">
        <v>147</v>
      </c>
      <c r="R230" s="48" t="s">
        <v>39</v>
      </c>
      <c r="S230" s="48" t="s">
        <v>148</v>
      </c>
      <c r="T230" s="48" t="s">
        <v>149</v>
      </c>
      <c r="U230" s="13" t="s">
        <v>31</v>
      </c>
      <c r="V230" s="48" t="str">
        <f t="shared" si="8"/>
        <v>三防镇兴洞村</v>
      </c>
      <c r="W230" s="48">
        <v>99.8912</v>
      </c>
      <c r="X230" s="56">
        <v>1</v>
      </c>
      <c r="Y230" s="48" t="s">
        <v>242</v>
      </c>
      <c r="Z230" s="48" t="s">
        <v>243</v>
      </c>
      <c r="AA230" s="48" t="s">
        <v>243</v>
      </c>
      <c r="AB230" s="48" t="s">
        <v>875</v>
      </c>
      <c r="AC230" s="48"/>
    </row>
    <row r="231" s="63" customFormat="1" ht="29" customHeight="1" spans="1:29">
      <c r="A231" s="48">
        <v>225</v>
      </c>
      <c r="B231" s="48" t="s">
        <v>24</v>
      </c>
      <c r="C231" s="48" t="s">
        <v>964</v>
      </c>
      <c r="D231" s="48" t="s">
        <v>526</v>
      </c>
      <c r="E231" s="48" t="s">
        <v>965</v>
      </c>
      <c r="F231" s="48">
        <v>133.08363</v>
      </c>
      <c r="G231" s="48">
        <v>128.633966</v>
      </c>
      <c r="H231" s="48"/>
      <c r="I231" s="48"/>
      <c r="J231" s="48"/>
      <c r="K231" s="48"/>
      <c r="L231" s="48"/>
      <c r="M231" s="13" t="s">
        <v>875</v>
      </c>
      <c r="N231" s="16">
        <v>2025</v>
      </c>
      <c r="O231" s="48" t="s">
        <v>231</v>
      </c>
      <c r="P231" s="13" t="s">
        <v>966</v>
      </c>
      <c r="Q231" s="48" t="s">
        <v>883</v>
      </c>
      <c r="R231" s="48" t="s">
        <v>39</v>
      </c>
      <c r="S231" s="48" t="s">
        <v>148</v>
      </c>
      <c r="T231" s="48" t="s">
        <v>149</v>
      </c>
      <c r="U231" s="13" t="s">
        <v>150</v>
      </c>
      <c r="V231" s="48" t="str">
        <f t="shared" si="8"/>
        <v>汪洞乡腾合村</v>
      </c>
      <c r="W231" s="48">
        <v>133.08363</v>
      </c>
      <c r="X231" s="56">
        <v>1</v>
      </c>
      <c r="Y231" s="48" t="s">
        <v>967</v>
      </c>
      <c r="Z231" s="48" t="s">
        <v>968</v>
      </c>
      <c r="AA231" s="48" t="s">
        <v>968</v>
      </c>
      <c r="AB231" s="48" t="s">
        <v>875</v>
      </c>
      <c r="AC231" s="48"/>
    </row>
    <row r="232" s="63" customFormat="1" ht="29" customHeight="1" spans="1:29">
      <c r="A232" s="48">
        <v>226</v>
      </c>
      <c r="B232" s="48" t="s">
        <v>24</v>
      </c>
      <c r="C232" s="48" t="s">
        <v>969</v>
      </c>
      <c r="D232" s="48" t="s">
        <v>289</v>
      </c>
      <c r="E232" s="48" t="s">
        <v>503</v>
      </c>
      <c r="F232" s="48">
        <v>226.24</v>
      </c>
      <c r="G232" s="48">
        <v>226.24</v>
      </c>
      <c r="H232" s="48"/>
      <c r="I232" s="48"/>
      <c r="J232" s="48"/>
      <c r="K232" s="48"/>
      <c r="L232" s="48"/>
      <c r="M232" s="13" t="s">
        <v>875</v>
      </c>
      <c r="N232" s="16">
        <v>2025</v>
      </c>
      <c r="O232" s="48" t="s">
        <v>146</v>
      </c>
      <c r="P232" s="12">
        <v>2.52</v>
      </c>
      <c r="Q232" s="48" t="s">
        <v>423</v>
      </c>
      <c r="R232" s="48" t="s">
        <v>39</v>
      </c>
      <c r="S232" s="48" t="s">
        <v>148</v>
      </c>
      <c r="T232" s="48" t="s">
        <v>149</v>
      </c>
      <c r="U232" s="13" t="s">
        <v>150</v>
      </c>
      <c r="V232" s="48" t="str">
        <f t="shared" si="8"/>
        <v>滚贝乡同乐村</v>
      </c>
      <c r="W232" s="48">
        <v>226.3208</v>
      </c>
      <c r="X232" s="56">
        <v>1</v>
      </c>
      <c r="Y232" s="48" t="s">
        <v>504</v>
      </c>
      <c r="Z232" s="48" t="s">
        <v>505</v>
      </c>
      <c r="AA232" s="48" t="s">
        <v>505</v>
      </c>
      <c r="AB232" s="48" t="s">
        <v>875</v>
      </c>
      <c r="AC232" s="48"/>
    </row>
    <row r="233" s="63" customFormat="1" ht="29" customHeight="1" spans="1:29">
      <c r="A233" s="48">
        <v>227</v>
      </c>
      <c r="B233" s="48" t="s">
        <v>24</v>
      </c>
      <c r="C233" s="48" t="s">
        <v>970</v>
      </c>
      <c r="D233" s="48" t="s">
        <v>247</v>
      </c>
      <c r="E233" s="48" t="s">
        <v>390</v>
      </c>
      <c r="F233" s="48">
        <v>166.3669</v>
      </c>
      <c r="G233" s="48">
        <v>166.3669</v>
      </c>
      <c r="H233" s="48"/>
      <c r="I233" s="48"/>
      <c r="J233" s="48"/>
      <c r="K233" s="48"/>
      <c r="L233" s="48"/>
      <c r="M233" s="13" t="s">
        <v>875</v>
      </c>
      <c r="N233" s="16">
        <v>2025</v>
      </c>
      <c r="O233" s="48" t="s">
        <v>971</v>
      </c>
      <c r="P233" s="48" t="s">
        <v>972</v>
      </c>
      <c r="Q233" s="48" t="s">
        <v>973</v>
      </c>
      <c r="R233" s="48" t="s">
        <v>39</v>
      </c>
      <c r="S233" s="48" t="s">
        <v>148</v>
      </c>
      <c r="T233" s="48" t="s">
        <v>149</v>
      </c>
      <c r="U233" s="13" t="s">
        <v>184</v>
      </c>
      <c r="V233" s="48" t="str">
        <f t="shared" si="8"/>
        <v>融水镇三合村</v>
      </c>
      <c r="W233" s="48">
        <v>166.561155</v>
      </c>
      <c r="X233" s="56">
        <v>1</v>
      </c>
      <c r="Y233" s="48" t="s">
        <v>974</v>
      </c>
      <c r="Z233" s="48" t="s">
        <v>975</v>
      </c>
      <c r="AA233" s="48" t="s">
        <v>975</v>
      </c>
      <c r="AB233" s="48" t="s">
        <v>875</v>
      </c>
      <c r="AC233" s="48"/>
    </row>
    <row r="234" s="63" customFormat="1" ht="29" customHeight="1" spans="1:29">
      <c r="A234" s="48">
        <v>228</v>
      </c>
      <c r="B234" s="48" t="s">
        <v>24</v>
      </c>
      <c r="C234" s="48" t="s">
        <v>976</v>
      </c>
      <c r="D234" s="48" t="s">
        <v>143</v>
      </c>
      <c r="E234" s="48" t="s">
        <v>449</v>
      </c>
      <c r="F234" s="48">
        <v>43.569</v>
      </c>
      <c r="G234" s="48">
        <v>43.569</v>
      </c>
      <c r="H234" s="48"/>
      <c r="I234" s="48"/>
      <c r="J234" s="48"/>
      <c r="K234" s="48"/>
      <c r="L234" s="48"/>
      <c r="M234" s="13" t="s">
        <v>875</v>
      </c>
      <c r="N234" s="16">
        <v>2025</v>
      </c>
      <c r="O234" s="48" t="s">
        <v>977</v>
      </c>
      <c r="P234" s="48" t="s">
        <v>978</v>
      </c>
      <c r="Q234" s="48" t="s">
        <v>233</v>
      </c>
      <c r="R234" s="48" t="s">
        <v>39</v>
      </c>
      <c r="S234" s="48" t="s">
        <v>148</v>
      </c>
      <c r="T234" s="48" t="s">
        <v>149</v>
      </c>
      <c r="U234" s="13" t="s">
        <v>31</v>
      </c>
      <c r="V234" s="48" t="str">
        <f t="shared" si="8"/>
        <v>永乐镇兴隆村</v>
      </c>
      <c r="W234" s="48">
        <v>43.569</v>
      </c>
      <c r="X234" s="56">
        <v>1</v>
      </c>
      <c r="Y234" s="48" t="s">
        <v>450</v>
      </c>
      <c r="Z234" s="48" t="s">
        <v>451</v>
      </c>
      <c r="AA234" s="48" t="s">
        <v>451</v>
      </c>
      <c r="AB234" s="48" t="s">
        <v>875</v>
      </c>
      <c r="AC234" s="48"/>
    </row>
    <row r="235" s="63" customFormat="1" ht="29" customHeight="1" spans="1:29">
      <c r="A235" s="48">
        <v>229</v>
      </c>
      <c r="B235" s="48" t="s">
        <v>24</v>
      </c>
      <c r="C235" s="48" t="s">
        <v>979</v>
      </c>
      <c r="D235" s="48" t="s">
        <v>228</v>
      </c>
      <c r="E235" s="48" t="s">
        <v>980</v>
      </c>
      <c r="F235" s="48">
        <v>88.0808</v>
      </c>
      <c r="G235" s="48">
        <v>88.0808</v>
      </c>
      <c r="H235" s="48"/>
      <c r="I235" s="48"/>
      <c r="J235" s="48"/>
      <c r="K235" s="48"/>
      <c r="L235" s="48"/>
      <c r="M235" s="13" t="s">
        <v>875</v>
      </c>
      <c r="N235" s="16">
        <v>2025</v>
      </c>
      <c r="O235" s="48" t="s">
        <v>146</v>
      </c>
      <c r="P235" s="12">
        <v>0.95</v>
      </c>
      <c r="Q235" s="48" t="s">
        <v>423</v>
      </c>
      <c r="R235" s="48" t="s">
        <v>39</v>
      </c>
      <c r="S235" s="48" t="s">
        <v>148</v>
      </c>
      <c r="T235" s="48" t="s">
        <v>149</v>
      </c>
      <c r="U235" s="13" t="s">
        <v>150</v>
      </c>
      <c r="V235" s="48" t="str">
        <f t="shared" si="8"/>
        <v>三防镇本洞村</v>
      </c>
      <c r="W235" s="48">
        <v>88.0808</v>
      </c>
      <c r="X235" s="56">
        <v>1</v>
      </c>
      <c r="Y235" s="48" t="s">
        <v>981</v>
      </c>
      <c r="Z235" s="48" t="s">
        <v>982</v>
      </c>
      <c r="AA235" s="48" t="s">
        <v>982</v>
      </c>
      <c r="AB235" s="48" t="s">
        <v>875</v>
      </c>
      <c r="AC235" s="48"/>
    </row>
    <row r="236" s="63" customFormat="1" ht="29" customHeight="1" spans="1:29">
      <c r="A236" s="48">
        <v>230</v>
      </c>
      <c r="B236" s="48" t="s">
        <v>24</v>
      </c>
      <c r="C236" s="48" t="s">
        <v>983</v>
      </c>
      <c r="D236" s="48" t="s">
        <v>201</v>
      </c>
      <c r="E236" s="48" t="s">
        <v>474</v>
      </c>
      <c r="F236" s="48">
        <v>98.6331</v>
      </c>
      <c r="G236" s="48">
        <v>98.6331</v>
      </c>
      <c r="H236" s="48"/>
      <c r="I236" s="48"/>
      <c r="J236" s="48"/>
      <c r="K236" s="48"/>
      <c r="L236" s="48"/>
      <c r="M236" s="13" t="s">
        <v>875</v>
      </c>
      <c r="N236" s="16">
        <v>2025</v>
      </c>
      <c r="O236" s="48" t="s">
        <v>182</v>
      </c>
      <c r="P236" s="12">
        <v>1413.04</v>
      </c>
      <c r="Q236" s="48" t="s">
        <v>183</v>
      </c>
      <c r="R236" s="48" t="s">
        <v>39</v>
      </c>
      <c r="S236" s="48" t="s">
        <v>148</v>
      </c>
      <c r="T236" s="48" t="s">
        <v>149</v>
      </c>
      <c r="U236" s="13" t="s">
        <v>184</v>
      </c>
      <c r="V236" s="48" t="str">
        <f t="shared" si="8"/>
        <v>四荣乡东田村</v>
      </c>
      <c r="W236" s="48">
        <v>98.6331</v>
      </c>
      <c r="X236" s="56">
        <v>1</v>
      </c>
      <c r="Y236" s="48" t="s">
        <v>475</v>
      </c>
      <c r="Z236" s="48" t="s">
        <v>476</v>
      </c>
      <c r="AA236" s="48" t="s">
        <v>476</v>
      </c>
      <c r="AB236" s="48" t="s">
        <v>875</v>
      </c>
      <c r="AC236" s="48"/>
    </row>
    <row r="237" s="63" customFormat="1" ht="29" customHeight="1" spans="1:29">
      <c r="A237" s="48">
        <v>231</v>
      </c>
      <c r="B237" s="48" t="s">
        <v>24</v>
      </c>
      <c r="C237" s="48" t="s">
        <v>984</v>
      </c>
      <c r="D237" s="48" t="s">
        <v>170</v>
      </c>
      <c r="E237" s="48" t="s">
        <v>985</v>
      </c>
      <c r="F237" s="48">
        <v>231.3599</v>
      </c>
      <c r="G237" s="48">
        <v>231.3599</v>
      </c>
      <c r="H237" s="48"/>
      <c r="I237" s="48"/>
      <c r="J237" s="48"/>
      <c r="K237" s="48"/>
      <c r="L237" s="48"/>
      <c r="M237" s="13" t="s">
        <v>875</v>
      </c>
      <c r="N237" s="16">
        <v>2025</v>
      </c>
      <c r="O237" s="48" t="s">
        <v>986</v>
      </c>
      <c r="P237" s="48" t="s">
        <v>987</v>
      </c>
      <c r="Q237" s="48" t="s">
        <v>883</v>
      </c>
      <c r="R237" s="48" t="s">
        <v>39</v>
      </c>
      <c r="S237" s="48" t="s">
        <v>148</v>
      </c>
      <c r="T237" s="48" t="s">
        <v>149</v>
      </c>
      <c r="U237" s="13" t="s">
        <v>184</v>
      </c>
      <c r="V237" s="48" t="str">
        <f t="shared" si="8"/>
        <v>香粉乡新平村</v>
      </c>
      <c r="W237" s="48">
        <v>231.596596</v>
      </c>
      <c r="X237" s="56">
        <v>1</v>
      </c>
      <c r="Y237" s="48" t="s">
        <v>988</v>
      </c>
      <c r="Z237" s="48" t="s">
        <v>989</v>
      </c>
      <c r="AA237" s="48" t="s">
        <v>989</v>
      </c>
      <c r="AB237" s="48" t="s">
        <v>875</v>
      </c>
      <c r="AC237" s="48"/>
    </row>
    <row r="238" s="63" customFormat="1" ht="29" customHeight="1" spans="1:29">
      <c r="A238" s="48">
        <v>232</v>
      </c>
      <c r="B238" s="48" t="s">
        <v>24</v>
      </c>
      <c r="C238" s="48" t="s">
        <v>990</v>
      </c>
      <c r="D238" s="48" t="s">
        <v>384</v>
      </c>
      <c r="E238" s="48" t="s">
        <v>390</v>
      </c>
      <c r="F238" s="48">
        <v>211.2351</v>
      </c>
      <c r="G238" s="48">
        <v>211.2351</v>
      </c>
      <c r="H238" s="48"/>
      <c r="I238" s="48"/>
      <c r="J238" s="48"/>
      <c r="K238" s="48"/>
      <c r="L238" s="48"/>
      <c r="M238" s="13" t="s">
        <v>875</v>
      </c>
      <c r="N238" s="16">
        <v>2025</v>
      </c>
      <c r="O238" s="48" t="s">
        <v>146</v>
      </c>
      <c r="P238" s="12">
        <v>3.717</v>
      </c>
      <c r="Q238" s="48" t="s">
        <v>423</v>
      </c>
      <c r="R238" s="48" t="s">
        <v>39</v>
      </c>
      <c r="S238" s="48" t="s">
        <v>148</v>
      </c>
      <c r="T238" s="48" t="s">
        <v>149</v>
      </c>
      <c r="U238" s="13" t="s">
        <v>150</v>
      </c>
      <c r="V238" s="48" t="str">
        <f t="shared" si="8"/>
        <v>安太乡三合村</v>
      </c>
      <c r="W238" s="48">
        <v>211.235137</v>
      </c>
      <c r="X238" s="56">
        <v>1</v>
      </c>
      <c r="Y238" s="48" t="s">
        <v>391</v>
      </c>
      <c r="Z238" s="48" t="s">
        <v>392</v>
      </c>
      <c r="AA238" s="48" t="s">
        <v>392</v>
      </c>
      <c r="AB238" s="48" t="s">
        <v>875</v>
      </c>
      <c r="AC238" s="48"/>
    </row>
    <row r="239" s="63" customFormat="1" ht="29" customHeight="1" spans="1:29">
      <c r="A239" s="48">
        <v>233</v>
      </c>
      <c r="B239" s="48" t="s">
        <v>24</v>
      </c>
      <c r="C239" s="48" t="s">
        <v>991</v>
      </c>
      <c r="D239" s="48" t="s">
        <v>370</v>
      </c>
      <c r="E239" s="48" t="s">
        <v>371</v>
      </c>
      <c r="F239" s="48">
        <v>151.194515</v>
      </c>
      <c r="G239" s="48">
        <v>151.1945</v>
      </c>
      <c r="H239" s="48"/>
      <c r="I239" s="48"/>
      <c r="J239" s="48"/>
      <c r="K239" s="48"/>
      <c r="L239" s="48"/>
      <c r="M239" s="13" t="s">
        <v>875</v>
      </c>
      <c r="N239" s="16">
        <v>2025</v>
      </c>
      <c r="O239" s="48" t="s">
        <v>146</v>
      </c>
      <c r="P239" s="48">
        <v>1.776</v>
      </c>
      <c r="Q239" s="48" t="s">
        <v>423</v>
      </c>
      <c r="R239" s="48" t="s">
        <v>39</v>
      </c>
      <c r="S239" s="48" t="s">
        <v>148</v>
      </c>
      <c r="T239" s="48" t="s">
        <v>149</v>
      </c>
      <c r="U239" s="13" t="s">
        <v>150</v>
      </c>
      <c r="V239" s="48" t="str">
        <f t="shared" si="8"/>
        <v>白云乡枫木村</v>
      </c>
      <c r="W239" s="48">
        <v>151.194515</v>
      </c>
      <c r="X239" s="56">
        <v>1</v>
      </c>
      <c r="Y239" s="48" t="s">
        <v>373</v>
      </c>
      <c r="Z239" s="48" t="s">
        <v>374</v>
      </c>
      <c r="AA239" s="48" t="s">
        <v>374</v>
      </c>
      <c r="AB239" s="48" t="s">
        <v>875</v>
      </c>
      <c r="AC239" s="48"/>
    </row>
    <row r="240" s="63" customFormat="1" ht="29" customHeight="1" spans="1:29">
      <c r="A240" s="48">
        <v>234</v>
      </c>
      <c r="B240" s="48" t="s">
        <v>24</v>
      </c>
      <c r="C240" s="48" t="s">
        <v>992</v>
      </c>
      <c r="D240" s="48" t="s">
        <v>300</v>
      </c>
      <c r="E240" s="48" t="s">
        <v>993</v>
      </c>
      <c r="F240" s="48">
        <v>98.5769</v>
      </c>
      <c r="G240" s="48">
        <v>98.5769</v>
      </c>
      <c r="H240" s="48"/>
      <c r="I240" s="48"/>
      <c r="J240" s="48"/>
      <c r="K240" s="48"/>
      <c r="L240" s="48"/>
      <c r="M240" s="13" t="s">
        <v>875</v>
      </c>
      <c r="N240" s="16">
        <v>2025</v>
      </c>
      <c r="O240" s="48" t="s">
        <v>146</v>
      </c>
      <c r="P240" s="48">
        <v>1.15</v>
      </c>
      <c r="Q240" s="48" t="s">
        <v>423</v>
      </c>
      <c r="R240" s="48" t="s">
        <v>39</v>
      </c>
      <c r="S240" s="48" t="s">
        <v>148</v>
      </c>
      <c r="T240" s="48" t="s">
        <v>149</v>
      </c>
      <c r="U240" s="13" t="s">
        <v>150</v>
      </c>
      <c r="V240" s="48" t="str">
        <f t="shared" si="8"/>
        <v>拱洞乡广雄村</v>
      </c>
      <c r="W240" s="48">
        <v>98.5769</v>
      </c>
      <c r="X240" s="56">
        <v>1</v>
      </c>
      <c r="Y240" s="48" t="s">
        <v>994</v>
      </c>
      <c r="Z240" s="48" t="s">
        <v>995</v>
      </c>
      <c r="AA240" s="48" t="s">
        <v>995</v>
      </c>
      <c r="AB240" s="48" t="s">
        <v>875</v>
      </c>
      <c r="AC240" s="48"/>
    </row>
    <row r="241" s="63" customFormat="1" ht="29" customHeight="1" spans="1:29">
      <c r="A241" s="48">
        <v>235</v>
      </c>
      <c r="B241" s="48" t="s">
        <v>24</v>
      </c>
      <c r="C241" s="48" t="s">
        <v>996</v>
      </c>
      <c r="D241" s="48" t="s">
        <v>398</v>
      </c>
      <c r="E241" s="48" t="s">
        <v>997</v>
      </c>
      <c r="F241" s="48">
        <v>244.261116</v>
      </c>
      <c r="G241" s="48">
        <v>244.261116</v>
      </c>
      <c r="H241" s="48"/>
      <c r="I241" s="48"/>
      <c r="J241" s="48"/>
      <c r="K241" s="48"/>
      <c r="L241" s="48"/>
      <c r="M241" s="13" t="s">
        <v>875</v>
      </c>
      <c r="N241" s="16">
        <v>2025</v>
      </c>
      <c r="O241" s="48" t="s">
        <v>146</v>
      </c>
      <c r="P241" s="48">
        <v>2.665</v>
      </c>
      <c r="Q241" s="48" t="s">
        <v>423</v>
      </c>
      <c r="R241" s="48" t="s">
        <v>39</v>
      </c>
      <c r="S241" s="48" t="s">
        <v>148</v>
      </c>
      <c r="T241" s="48" t="s">
        <v>149</v>
      </c>
      <c r="U241" s="13" t="s">
        <v>150</v>
      </c>
      <c r="V241" s="48" t="str">
        <f t="shared" si="8"/>
        <v>安陲乡新塘村</v>
      </c>
      <c r="W241" s="48">
        <v>265</v>
      </c>
      <c r="X241" s="56">
        <v>1</v>
      </c>
      <c r="Y241" s="48" t="s">
        <v>998</v>
      </c>
      <c r="Z241" s="48" t="s">
        <v>999</v>
      </c>
      <c r="AA241" s="48" t="s">
        <v>999</v>
      </c>
      <c r="AB241" s="48" t="s">
        <v>875</v>
      </c>
      <c r="AC241" s="48"/>
    </row>
    <row r="242" s="63" customFormat="1" ht="29" customHeight="1" spans="1:29">
      <c r="A242" s="48">
        <v>236</v>
      </c>
      <c r="B242" s="48" t="s">
        <v>24</v>
      </c>
      <c r="C242" s="48" t="s">
        <v>1000</v>
      </c>
      <c r="D242" s="48" t="s">
        <v>300</v>
      </c>
      <c r="E242" s="48" t="s">
        <v>993</v>
      </c>
      <c r="F242" s="48">
        <v>140.5393</v>
      </c>
      <c r="G242" s="48">
        <v>140.5393</v>
      </c>
      <c r="H242" s="48"/>
      <c r="I242" s="48"/>
      <c r="J242" s="48"/>
      <c r="K242" s="48"/>
      <c r="L242" s="48"/>
      <c r="M242" s="13" t="s">
        <v>875</v>
      </c>
      <c r="N242" s="16">
        <v>2025</v>
      </c>
      <c r="O242" s="48" t="s">
        <v>182</v>
      </c>
      <c r="P242" s="48">
        <v>1207.88</v>
      </c>
      <c r="Q242" s="48" t="s">
        <v>183</v>
      </c>
      <c r="R242" s="48" t="s">
        <v>39</v>
      </c>
      <c r="S242" s="48" t="s">
        <v>148</v>
      </c>
      <c r="T242" s="48" t="s">
        <v>149</v>
      </c>
      <c r="U242" s="13" t="s">
        <v>184</v>
      </c>
      <c r="V242" s="48" t="str">
        <f t="shared" si="8"/>
        <v>拱洞乡广雄村</v>
      </c>
      <c r="W242" s="48">
        <v>140.848337</v>
      </c>
      <c r="X242" s="56">
        <v>1</v>
      </c>
      <c r="Y242" s="48" t="s">
        <v>994</v>
      </c>
      <c r="Z242" s="48" t="s">
        <v>995</v>
      </c>
      <c r="AA242" s="48" t="s">
        <v>995</v>
      </c>
      <c r="AB242" s="48" t="s">
        <v>875</v>
      </c>
      <c r="AC242" s="48"/>
    </row>
    <row r="243" s="63" customFormat="1" ht="29" customHeight="1" spans="1:29">
      <c r="A243" s="48">
        <v>237</v>
      </c>
      <c r="B243" s="48" t="s">
        <v>24</v>
      </c>
      <c r="C243" s="48" t="s">
        <v>1001</v>
      </c>
      <c r="D243" s="48" t="s">
        <v>526</v>
      </c>
      <c r="E243" s="48" t="s">
        <v>527</v>
      </c>
      <c r="F243" s="48">
        <v>328.0964</v>
      </c>
      <c r="G243" s="48">
        <v>328.0964</v>
      </c>
      <c r="H243" s="48"/>
      <c r="I243" s="48"/>
      <c r="J243" s="48"/>
      <c r="K243" s="48"/>
      <c r="L243" s="48"/>
      <c r="M243" s="13" t="s">
        <v>875</v>
      </c>
      <c r="N243" s="16">
        <v>2025</v>
      </c>
      <c r="O243" s="48" t="s">
        <v>1002</v>
      </c>
      <c r="P243" s="48" t="s">
        <v>1003</v>
      </c>
      <c r="Q243" s="48" t="s">
        <v>233</v>
      </c>
      <c r="R243" s="48" t="s">
        <v>39</v>
      </c>
      <c r="S243" s="48" t="s">
        <v>148</v>
      </c>
      <c r="T243" s="48" t="s">
        <v>149</v>
      </c>
      <c r="U243" s="13" t="s">
        <v>31</v>
      </c>
      <c r="V243" s="48" t="str">
        <f t="shared" si="8"/>
        <v>汪洞乡产儒村</v>
      </c>
      <c r="W243" s="48">
        <v>328.096425</v>
      </c>
      <c r="X243" s="56">
        <v>1</v>
      </c>
      <c r="Y243" s="48" t="s">
        <v>529</v>
      </c>
      <c r="Z243" s="48" t="s">
        <v>530</v>
      </c>
      <c r="AA243" s="48" t="s">
        <v>530</v>
      </c>
      <c r="AB243" s="48" t="s">
        <v>875</v>
      </c>
      <c r="AC243" s="48"/>
    </row>
    <row r="244" s="63" customFormat="1" ht="29" customHeight="1" spans="1:29">
      <c r="A244" s="48">
        <v>238</v>
      </c>
      <c r="B244" s="48" t="s">
        <v>24</v>
      </c>
      <c r="C244" s="48" t="s">
        <v>1004</v>
      </c>
      <c r="D244" s="48" t="s">
        <v>516</v>
      </c>
      <c r="E244" s="48" t="s">
        <v>817</v>
      </c>
      <c r="F244" s="48">
        <v>139.8749</v>
      </c>
      <c r="G244" s="48">
        <v>139.8749</v>
      </c>
      <c r="H244" s="48"/>
      <c r="I244" s="48"/>
      <c r="J244" s="48"/>
      <c r="K244" s="48"/>
      <c r="L244" s="48"/>
      <c r="M244" s="13" t="s">
        <v>875</v>
      </c>
      <c r="N244" s="16">
        <v>2025</v>
      </c>
      <c r="O244" s="48" t="s">
        <v>146</v>
      </c>
      <c r="P244" s="48">
        <v>1.65</v>
      </c>
      <c r="Q244" s="48" t="s">
        <v>423</v>
      </c>
      <c r="R244" s="48" t="s">
        <v>39</v>
      </c>
      <c r="S244" s="48" t="s">
        <v>148</v>
      </c>
      <c r="T244" s="48" t="s">
        <v>149</v>
      </c>
      <c r="U244" s="13" t="s">
        <v>150</v>
      </c>
      <c r="V244" s="48" t="str">
        <f t="shared" si="8"/>
        <v>大年乡吉格村</v>
      </c>
      <c r="W244" s="48">
        <v>139.874911</v>
      </c>
      <c r="X244" s="56">
        <v>1</v>
      </c>
      <c r="Y244" s="48" t="s">
        <v>818</v>
      </c>
      <c r="Z244" s="48" t="s">
        <v>819</v>
      </c>
      <c r="AA244" s="48" t="s">
        <v>819</v>
      </c>
      <c r="AB244" s="48" t="s">
        <v>875</v>
      </c>
      <c r="AC244" s="48"/>
    </row>
    <row r="245" s="63" customFormat="1" ht="29" customHeight="1" spans="1:29">
      <c r="A245" s="48">
        <v>239</v>
      </c>
      <c r="B245" s="48" t="s">
        <v>24</v>
      </c>
      <c r="C245" s="48" t="s">
        <v>1005</v>
      </c>
      <c r="D245" s="48" t="s">
        <v>247</v>
      </c>
      <c r="E245" s="48" t="s">
        <v>413</v>
      </c>
      <c r="F245" s="48">
        <v>36.4704</v>
      </c>
      <c r="G245" s="48">
        <v>36.4704</v>
      </c>
      <c r="H245" s="48"/>
      <c r="I245" s="48"/>
      <c r="J245" s="48"/>
      <c r="K245" s="48"/>
      <c r="L245" s="48"/>
      <c r="M245" s="13" t="s">
        <v>875</v>
      </c>
      <c r="N245" s="16">
        <v>2025</v>
      </c>
      <c r="O245" s="48" t="s">
        <v>182</v>
      </c>
      <c r="P245" s="48">
        <v>634</v>
      </c>
      <c r="Q245" s="48" t="s">
        <v>147</v>
      </c>
      <c r="R245" s="48" t="s">
        <v>39</v>
      </c>
      <c r="S245" s="48" t="s">
        <v>148</v>
      </c>
      <c r="T245" s="48" t="s">
        <v>149</v>
      </c>
      <c r="U245" s="13" t="s">
        <v>184</v>
      </c>
      <c r="V245" s="48" t="str">
        <f>D245&amp;E245</f>
        <v>融水镇苗美社区</v>
      </c>
      <c r="W245" s="48">
        <v>36.470416</v>
      </c>
      <c r="X245" s="56">
        <v>1</v>
      </c>
      <c r="Y245" s="48" t="s">
        <v>417</v>
      </c>
      <c r="Z245" s="48" t="s">
        <v>417</v>
      </c>
      <c r="AA245" s="48" t="s">
        <v>417</v>
      </c>
      <c r="AB245" s="48" t="s">
        <v>875</v>
      </c>
      <c r="AC245" s="48"/>
    </row>
    <row r="246" s="63" customFormat="1" ht="29" customHeight="1" spans="1:29">
      <c r="A246" s="48">
        <v>240</v>
      </c>
      <c r="B246" s="48" t="s">
        <v>24</v>
      </c>
      <c r="C246" s="48" t="s">
        <v>1006</v>
      </c>
      <c r="D246" s="48" t="s">
        <v>356</v>
      </c>
      <c r="E246" s="48" t="s">
        <v>568</v>
      </c>
      <c r="F246" s="48">
        <v>90.1348</v>
      </c>
      <c r="G246" s="48">
        <v>90.1348</v>
      </c>
      <c r="H246" s="48"/>
      <c r="I246" s="48"/>
      <c r="J246" s="48"/>
      <c r="K246" s="48"/>
      <c r="L246" s="48"/>
      <c r="M246" s="13" t="s">
        <v>875</v>
      </c>
      <c r="N246" s="16">
        <v>2025</v>
      </c>
      <c r="O246" s="48" t="s">
        <v>182</v>
      </c>
      <c r="P246" s="48">
        <v>1248.57</v>
      </c>
      <c r="Q246" s="48" t="s">
        <v>183</v>
      </c>
      <c r="R246" s="48" t="s">
        <v>39</v>
      </c>
      <c r="S246" s="48" t="s">
        <v>148</v>
      </c>
      <c r="T246" s="48" t="s">
        <v>149</v>
      </c>
      <c r="U246" s="13" t="s">
        <v>184</v>
      </c>
      <c r="V246" s="48" t="str">
        <f>D246&amp;E246</f>
        <v>大浪镇大德村</v>
      </c>
      <c r="W246" s="48">
        <v>90.1348</v>
      </c>
      <c r="X246" s="56">
        <v>1</v>
      </c>
      <c r="Y246" s="48" t="s">
        <v>367</v>
      </c>
      <c r="Z246" s="48" t="s">
        <v>368</v>
      </c>
      <c r="AA246" s="48" t="s">
        <v>368</v>
      </c>
      <c r="AB246" s="48" t="s">
        <v>875</v>
      </c>
      <c r="AC246" s="48"/>
    </row>
    <row r="247" s="63" customFormat="1" ht="29" customHeight="1" spans="1:29">
      <c r="A247" s="48">
        <v>241</v>
      </c>
      <c r="B247" s="48" t="s">
        <v>24</v>
      </c>
      <c r="C247" s="48" t="s">
        <v>1007</v>
      </c>
      <c r="D247" s="48" t="s">
        <v>1008</v>
      </c>
      <c r="E247" s="48"/>
      <c r="F247" s="48">
        <v>200</v>
      </c>
      <c r="G247" s="48">
        <v>200</v>
      </c>
      <c r="H247" s="48"/>
      <c r="I247" s="48"/>
      <c r="J247" s="48"/>
      <c r="K247" s="48"/>
      <c r="L247" s="48"/>
      <c r="M247" s="13" t="s">
        <v>1009</v>
      </c>
      <c r="N247" s="16">
        <v>2025</v>
      </c>
      <c r="O247" s="48" t="s">
        <v>1010</v>
      </c>
      <c r="P247" s="48">
        <v>6</v>
      </c>
      <c r="Q247" s="48" t="s">
        <v>1011</v>
      </c>
      <c r="R247" s="48" t="s">
        <v>39</v>
      </c>
      <c r="S247" s="48" t="s">
        <v>148</v>
      </c>
      <c r="T247" s="48" t="s">
        <v>149</v>
      </c>
      <c r="U247" s="13" t="s">
        <v>1012</v>
      </c>
      <c r="V247" s="13" t="s">
        <v>1008</v>
      </c>
      <c r="W247" s="48">
        <v>200</v>
      </c>
      <c r="X247" s="56">
        <v>1</v>
      </c>
      <c r="Y247" s="13" t="s">
        <v>1008</v>
      </c>
      <c r="Z247" s="13" t="s">
        <v>1008</v>
      </c>
      <c r="AA247" s="13" t="s">
        <v>1008</v>
      </c>
      <c r="AB247" s="48" t="s">
        <v>1009</v>
      </c>
      <c r="AC247" s="48"/>
    </row>
    <row r="248" s="63" customFormat="1" ht="29" customHeight="1" spans="1:29">
      <c r="A248" s="48">
        <v>242</v>
      </c>
      <c r="B248" s="48" t="s">
        <v>24</v>
      </c>
      <c r="C248" s="48" t="s">
        <v>1013</v>
      </c>
      <c r="D248" s="13" t="s">
        <v>1014</v>
      </c>
      <c r="E248" s="48"/>
      <c r="F248" s="48">
        <v>50</v>
      </c>
      <c r="G248" s="48">
        <v>50</v>
      </c>
      <c r="H248" s="48"/>
      <c r="I248" s="48"/>
      <c r="J248" s="48"/>
      <c r="K248" s="48"/>
      <c r="L248" s="48"/>
      <c r="M248" s="13" t="s">
        <v>1009</v>
      </c>
      <c r="N248" s="16">
        <v>2025</v>
      </c>
      <c r="O248" s="48" t="s">
        <v>1015</v>
      </c>
      <c r="P248" s="48">
        <v>50</v>
      </c>
      <c r="Q248" s="48" t="s">
        <v>1016</v>
      </c>
      <c r="R248" s="48" t="s">
        <v>39</v>
      </c>
      <c r="S248" s="48" t="s">
        <v>148</v>
      </c>
      <c r="T248" s="48" t="s">
        <v>149</v>
      </c>
      <c r="U248" s="13" t="s">
        <v>1012</v>
      </c>
      <c r="V248" s="90" t="s">
        <v>1014</v>
      </c>
      <c r="W248" s="48">
        <v>50</v>
      </c>
      <c r="X248" s="56">
        <v>1</v>
      </c>
      <c r="Y248" s="90" t="s">
        <v>1014</v>
      </c>
      <c r="Z248" s="90" t="s">
        <v>1014</v>
      </c>
      <c r="AA248" s="90" t="s">
        <v>1014</v>
      </c>
      <c r="AB248" s="48" t="s">
        <v>1009</v>
      </c>
      <c r="AC248" s="48"/>
    </row>
    <row r="249" s="63" customFormat="1" ht="29" customHeight="1" spans="1:29">
      <c r="A249" s="48">
        <v>243</v>
      </c>
      <c r="B249" s="48" t="s">
        <v>24</v>
      </c>
      <c r="C249" s="48" t="s">
        <v>1017</v>
      </c>
      <c r="D249" s="48" t="s">
        <v>143</v>
      </c>
      <c r="E249" s="48"/>
      <c r="F249" s="48">
        <v>25</v>
      </c>
      <c r="G249" s="48">
        <v>25</v>
      </c>
      <c r="H249" s="48"/>
      <c r="I249" s="48"/>
      <c r="J249" s="48"/>
      <c r="K249" s="48"/>
      <c r="L249" s="48"/>
      <c r="M249" s="13" t="s">
        <v>1009</v>
      </c>
      <c r="N249" s="16">
        <v>2025</v>
      </c>
      <c r="O249" s="48" t="s">
        <v>1018</v>
      </c>
      <c r="P249" s="48">
        <v>1</v>
      </c>
      <c r="Q249" s="48" t="s">
        <v>627</v>
      </c>
      <c r="R249" s="48" t="s">
        <v>39</v>
      </c>
      <c r="S249" s="48" t="s">
        <v>148</v>
      </c>
      <c r="T249" s="48" t="s">
        <v>149</v>
      </c>
      <c r="U249" s="13" t="s">
        <v>1012</v>
      </c>
      <c r="V249" s="48" t="s">
        <v>145</v>
      </c>
      <c r="W249" s="48">
        <v>25</v>
      </c>
      <c r="X249" s="56">
        <v>1</v>
      </c>
      <c r="Y249" s="48" t="s">
        <v>145</v>
      </c>
      <c r="Z249" s="48" t="s">
        <v>145</v>
      </c>
      <c r="AA249" s="48" t="s">
        <v>145</v>
      </c>
      <c r="AB249" s="48" t="s">
        <v>1009</v>
      </c>
      <c r="AC249" s="48"/>
    </row>
    <row r="250" s="63" customFormat="1" ht="29" customHeight="1" spans="1:29">
      <c r="A250" s="48">
        <v>244</v>
      </c>
      <c r="B250" s="48" t="s">
        <v>24</v>
      </c>
      <c r="C250" s="48" t="s">
        <v>1019</v>
      </c>
      <c r="D250" s="48" t="s">
        <v>662</v>
      </c>
      <c r="E250" s="48"/>
      <c r="F250" s="48">
        <v>25</v>
      </c>
      <c r="G250" s="48">
        <v>25</v>
      </c>
      <c r="H250" s="48"/>
      <c r="I250" s="48"/>
      <c r="J250" s="48"/>
      <c r="K250" s="48"/>
      <c r="L250" s="48"/>
      <c r="M250" s="13" t="s">
        <v>1009</v>
      </c>
      <c r="N250" s="16">
        <v>2025</v>
      </c>
      <c r="O250" s="48" t="s">
        <v>1018</v>
      </c>
      <c r="P250" s="48">
        <v>1</v>
      </c>
      <c r="Q250" s="48" t="s">
        <v>627</v>
      </c>
      <c r="R250" s="48" t="s">
        <v>39</v>
      </c>
      <c r="S250" s="48" t="s">
        <v>148</v>
      </c>
      <c r="T250" s="48" t="s">
        <v>149</v>
      </c>
      <c r="U250" s="13" t="s">
        <v>1012</v>
      </c>
      <c r="V250" s="48" t="s">
        <v>1020</v>
      </c>
      <c r="W250" s="48">
        <v>25</v>
      </c>
      <c r="X250" s="56">
        <v>1</v>
      </c>
      <c r="Y250" s="48" t="s">
        <v>1020</v>
      </c>
      <c r="Z250" s="48" t="s">
        <v>1020</v>
      </c>
      <c r="AA250" s="48" t="s">
        <v>1020</v>
      </c>
      <c r="AB250" s="48" t="s">
        <v>1009</v>
      </c>
      <c r="AC250" s="48"/>
    </row>
    <row r="251" s="63" customFormat="1" ht="29" customHeight="1" spans="1:29">
      <c r="A251" s="48">
        <v>245</v>
      </c>
      <c r="B251" s="48" t="s">
        <v>24</v>
      </c>
      <c r="C251" s="48" t="s">
        <v>1021</v>
      </c>
      <c r="D251" s="88" t="s">
        <v>332</v>
      </c>
      <c r="E251" s="88" t="s">
        <v>1022</v>
      </c>
      <c r="F251" s="48">
        <v>185</v>
      </c>
      <c r="G251" s="48"/>
      <c r="H251" s="48">
        <v>185</v>
      </c>
      <c r="I251" s="48"/>
      <c r="J251" s="48"/>
      <c r="K251" s="48"/>
      <c r="L251" s="48"/>
      <c r="M251" s="13" t="s">
        <v>76</v>
      </c>
      <c r="N251" s="89">
        <v>2025</v>
      </c>
      <c r="O251" s="88" t="s">
        <v>1023</v>
      </c>
      <c r="P251" s="88">
        <v>60</v>
      </c>
      <c r="Q251" s="88" t="s">
        <v>147</v>
      </c>
      <c r="R251" s="88" t="s">
        <v>39</v>
      </c>
      <c r="S251" s="88" t="s">
        <v>148</v>
      </c>
      <c r="T251" s="88" t="s">
        <v>149</v>
      </c>
      <c r="U251" s="91" t="s">
        <v>31</v>
      </c>
      <c r="V251" s="88" t="str">
        <f t="shared" ref="V251:V254" si="9">D251&amp;E251</f>
        <v>洞头镇洞头村</v>
      </c>
      <c r="W251" s="88">
        <v>185</v>
      </c>
      <c r="X251" s="92">
        <v>1</v>
      </c>
      <c r="Y251" s="88" t="s">
        <v>1024</v>
      </c>
      <c r="Z251" s="88" t="s">
        <v>1025</v>
      </c>
      <c r="AA251" s="88" t="s">
        <v>1025</v>
      </c>
      <c r="AB251" s="88" t="s">
        <v>76</v>
      </c>
      <c r="AC251" s="88"/>
    </row>
    <row r="252" s="63" customFormat="1" ht="29" customHeight="1" spans="1:29">
      <c r="A252" s="48">
        <v>246</v>
      </c>
      <c r="B252" s="48" t="s">
        <v>24</v>
      </c>
      <c r="C252" s="48" t="s">
        <v>1026</v>
      </c>
      <c r="D252" s="88" t="s">
        <v>310</v>
      </c>
      <c r="E252" s="88" t="s">
        <v>1027</v>
      </c>
      <c r="F252" s="48">
        <v>35</v>
      </c>
      <c r="G252" s="48"/>
      <c r="H252" s="48">
        <v>35</v>
      </c>
      <c r="I252" s="48"/>
      <c r="J252" s="48"/>
      <c r="K252" s="48"/>
      <c r="L252" s="48"/>
      <c r="M252" s="13" t="s">
        <v>76</v>
      </c>
      <c r="N252" s="89">
        <v>2025</v>
      </c>
      <c r="O252" s="88" t="s">
        <v>1028</v>
      </c>
      <c r="P252" s="88" t="s">
        <v>1029</v>
      </c>
      <c r="Q252" s="88" t="s">
        <v>1030</v>
      </c>
      <c r="R252" s="88" t="s">
        <v>39</v>
      </c>
      <c r="S252" s="88" t="s">
        <v>148</v>
      </c>
      <c r="T252" s="88" t="s">
        <v>149</v>
      </c>
      <c r="U252" s="91" t="s">
        <v>31</v>
      </c>
      <c r="V252" s="88" t="str">
        <f t="shared" si="9"/>
        <v>杆洞乡杆洞街</v>
      </c>
      <c r="W252" s="88">
        <v>35</v>
      </c>
      <c r="X252" s="92">
        <v>1</v>
      </c>
      <c r="Y252" s="88" t="s">
        <v>329</v>
      </c>
      <c r="Z252" s="88" t="s">
        <v>330</v>
      </c>
      <c r="AA252" s="88" t="s">
        <v>330</v>
      </c>
      <c r="AB252" s="88" t="s">
        <v>76</v>
      </c>
      <c r="AC252" s="88"/>
    </row>
    <row r="253" s="63" customFormat="1" ht="29" customHeight="1" spans="1:29">
      <c r="A253" s="48">
        <v>247</v>
      </c>
      <c r="B253" s="48" t="s">
        <v>24</v>
      </c>
      <c r="C253" s="48" t="s">
        <v>1031</v>
      </c>
      <c r="D253" s="88" t="s">
        <v>300</v>
      </c>
      <c r="E253" s="88" t="s">
        <v>306</v>
      </c>
      <c r="F253" s="48">
        <v>150</v>
      </c>
      <c r="G253" s="48"/>
      <c r="H253" s="48">
        <v>150</v>
      </c>
      <c r="I253" s="48"/>
      <c r="J253" s="48"/>
      <c r="K253" s="48"/>
      <c r="L253" s="48"/>
      <c r="M253" s="13" t="s">
        <v>76</v>
      </c>
      <c r="N253" s="89">
        <v>2025</v>
      </c>
      <c r="O253" s="88" t="s">
        <v>1032</v>
      </c>
      <c r="P253" s="88" t="s">
        <v>1033</v>
      </c>
      <c r="Q253" s="88" t="s">
        <v>1034</v>
      </c>
      <c r="R253" s="88" t="s">
        <v>39</v>
      </c>
      <c r="S253" s="88" t="s">
        <v>148</v>
      </c>
      <c r="T253" s="88" t="s">
        <v>149</v>
      </c>
      <c r="U253" s="91" t="s">
        <v>610</v>
      </c>
      <c r="V253" s="88" t="str">
        <f t="shared" si="9"/>
        <v>拱洞乡瑶龙村</v>
      </c>
      <c r="W253" s="88">
        <v>150</v>
      </c>
      <c r="X253" s="92">
        <v>1</v>
      </c>
      <c r="Y253" s="88" t="s">
        <v>307</v>
      </c>
      <c r="Z253" s="88" t="s">
        <v>308</v>
      </c>
      <c r="AA253" s="88" t="s">
        <v>308</v>
      </c>
      <c r="AB253" s="88" t="s">
        <v>76</v>
      </c>
      <c r="AC253" s="88"/>
    </row>
    <row r="254" s="63" customFormat="1" ht="29" customHeight="1" spans="1:29">
      <c r="A254" s="48">
        <v>248</v>
      </c>
      <c r="B254" s="48" t="s">
        <v>24</v>
      </c>
      <c r="C254" s="48" t="s">
        <v>1035</v>
      </c>
      <c r="D254" s="88" t="s">
        <v>281</v>
      </c>
      <c r="E254" s="88" t="s">
        <v>1036</v>
      </c>
      <c r="F254" s="48">
        <v>75</v>
      </c>
      <c r="G254" s="48"/>
      <c r="H254" s="48">
        <v>75</v>
      </c>
      <c r="I254" s="48"/>
      <c r="J254" s="48"/>
      <c r="K254" s="48"/>
      <c r="L254" s="48"/>
      <c r="M254" s="13" t="s">
        <v>76</v>
      </c>
      <c r="N254" s="89">
        <v>2025</v>
      </c>
      <c r="O254" s="88" t="s">
        <v>182</v>
      </c>
      <c r="P254" s="88">
        <v>200</v>
      </c>
      <c r="Q254" s="88" t="s">
        <v>147</v>
      </c>
      <c r="R254" s="88" t="s">
        <v>39</v>
      </c>
      <c r="S254" s="88" t="s">
        <v>148</v>
      </c>
      <c r="T254" s="88" t="s">
        <v>149</v>
      </c>
      <c r="U254" s="91" t="s">
        <v>184</v>
      </c>
      <c r="V254" s="88" t="str">
        <f t="shared" si="9"/>
        <v>红水乡红水村</v>
      </c>
      <c r="W254" s="88">
        <v>75</v>
      </c>
      <c r="X254" s="92">
        <v>1</v>
      </c>
      <c r="Y254" s="88" t="s">
        <v>1037</v>
      </c>
      <c r="Z254" s="88" t="s">
        <v>1038</v>
      </c>
      <c r="AA254" s="88" t="s">
        <v>1038</v>
      </c>
      <c r="AB254" s="88" t="s">
        <v>76</v>
      </c>
      <c r="AC254" s="88"/>
    </row>
    <row r="255" s="63" customFormat="1" ht="29" customHeight="1" spans="1:29">
      <c r="A255" s="48">
        <v>249</v>
      </c>
      <c r="B255" s="48" t="s">
        <v>24</v>
      </c>
      <c r="C255" s="48" t="s">
        <v>1039</v>
      </c>
      <c r="D255" s="88" t="s">
        <v>662</v>
      </c>
      <c r="E255" s="88" t="s">
        <v>842</v>
      </c>
      <c r="F255" s="48">
        <v>20</v>
      </c>
      <c r="G255" s="48"/>
      <c r="H255" s="48">
        <v>20</v>
      </c>
      <c r="I255" s="48"/>
      <c r="J255" s="48"/>
      <c r="K255" s="48"/>
      <c r="L255" s="48"/>
      <c r="M255" s="13" t="s">
        <v>76</v>
      </c>
      <c r="N255" s="89">
        <v>2025</v>
      </c>
      <c r="O255" s="88" t="s">
        <v>182</v>
      </c>
      <c r="P255" s="88">
        <v>100</v>
      </c>
      <c r="Q255" s="88" t="s">
        <v>147</v>
      </c>
      <c r="R255" s="88" t="s">
        <v>39</v>
      </c>
      <c r="S255" s="88" t="s">
        <v>148</v>
      </c>
      <c r="T255" s="88" t="s">
        <v>149</v>
      </c>
      <c r="U255" s="91" t="s">
        <v>184</v>
      </c>
      <c r="V255" s="88" t="s">
        <v>1040</v>
      </c>
      <c r="W255" s="88">
        <v>20</v>
      </c>
      <c r="X255" s="92">
        <v>1</v>
      </c>
      <c r="Y255" s="88" t="s">
        <v>843</v>
      </c>
      <c r="Z255" s="88" t="s">
        <v>844</v>
      </c>
      <c r="AA255" s="88" t="s">
        <v>844</v>
      </c>
      <c r="AB255" s="88" t="s">
        <v>76</v>
      </c>
      <c r="AC255" s="88"/>
    </row>
    <row r="256" s="63" customFormat="1" ht="29" customHeight="1" spans="1:29">
      <c r="A256" s="48">
        <v>250</v>
      </c>
      <c r="B256" s="48" t="s">
        <v>24</v>
      </c>
      <c r="C256" s="48" t="s">
        <v>1041</v>
      </c>
      <c r="D256" s="88" t="s">
        <v>310</v>
      </c>
      <c r="E256" s="88" t="s">
        <v>1042</v>
      </c>
      <c r="F256" s="48">
        <v>10</v>
      </c>
      <c r="G256" s="48"/>
      <c r="H256" s="48">
        <v>10</v>
      </c>
      <c r="I256" s="48"/>
      <c r="J256" s="48"/>
      <c r="K256" s="48"/>
      <c r="L256" s="48"/>
      <c r="M256" s="13" t="s">
        <v>76</v>
      </c>
      <c r="N256" s="89">
        <v>2025</v>
      </c>
      <c r="O256" s="88" t="s">
        <v>1043</v>
      </c>
      <c r="P256" s="88" t="s">
        <v>1044</v>
      </c>
      <c r="Q256" s="88" t="s">
        <v>1045</v>
      </c>
      <c r="R256" s="88" t="s">
        <v>39</v>
      </c>
      <c r="S256" s="88" t="s">
        <v>148</v>
      </c>
      <c r="T256" s="88" t="s">
        <v>149</v>
      </c>
      <c r="U256" s="91" t="s">
        <v>150</v>
      </c>
      <c r="V256" s="88" t="s">
        <v>1046</v>
      </c>
      <c r="W256" s="88">
        <v>10</v>
      </c>
      <c r="X256" s="92">
        <v>1</v>
      </c>
      <c r="Y256" s="88" t="s">
        <v>1047</v>
      </c>
      <c r="Z256" s="88" t="s">
        <v>1048</v>
      </c>
      <c r="AA256" s="88" t="s">
        <v>1048</v>
      </c>
      <c r="AB256" s="88" t="s">
        <v>76</v>
      </c>
      <c r="AC256" s="88"/>
    </row>
    <row r="257" s="63" customFormat="1" ht="29" customHeight="1" spans="1:29">
      <c r="A257" s="48">
        <v>251</v>
      </c>
      <c r="B257" s="48" t="s">
        <v>24</v>
      </c>
      <c r="C257" s="48" t="s">
        <v>1049</v>
      </c>
      <c r="D257" s="88" t="s">
        <v>272</v>
      </c>
      <c r="E257" s="88" t="s">
        <v>576</v>
      </c>
      <c r="F257" s="48">
        <v>90</v>
      </c>
      <c r="G257" s="48"/>
      <c r="H257" s="48">
        <v>90</v>
      </c>
      <c r="I257" s="48"/>
      <c r="J257" s="48"/>
      <c r="K257" s="48"/>
      <c r="L257" s="48"/>
      <c r="M257" s="13" t="s">
        <v>76</v>
      </c>
      <c r="N257" s="89">
        <v>2025</v>
      </c>
      <c r="O257" s="88" t="s">
        <v>231</v>
      </c>
      <c r="P257" s="88" t="s">
        <v>1050</v>
      </c>
      <c r="Q257" s="88" t="s">
        <v>168</v>
      </c>
      <c r="R257" s="88" t="s">
        <v>39</v>
      </c>
      <c r="S257" s="88" t="s">
        <v>148</v>
      </c>
      <c r="T257" s="88" t="s">
        <v>149</v>
      </c>
      <c r="U257" s="91" t="s">
        <v>150</v>
      </c>
      <c r="V257" s="88" t="str">
        <f t="shared" ref="V257:V262" si="10">D257&amp;E257</f>
        <v>怀宝镇永和村</v>
      </c>
      <c r="W257" s="88">
        <v>90</v>
      </c>
      <c r="X257" s="92">
        <v>1</v>
      </c>
      <c r="Y257" s="88" t="s">
        <v>1051</v>
      </c>
      <c r="Z257" s="88" t="s">
        <v>1052</v>
      </c>
      <c r="AA257" s="88" t="s">
        <v>1052</v>
      </c>
      <c r="AB257" s="88" t="s">
        <v>76</v>
      </c>
      <c r="AC257" s="88"/>
    </row>
    <row r="258" s="63" customFormat="1" ht="29" customHeight="1" spans="1:29">
      <c r="A258" s="48">
        <v>252</v>
      </c>
      <c r="B258" s="48" t="s">
        <v>24</v>
      </c>
      <c r="C258" s="48" t="s">
        <v>1053</v>
      </c>
      <c r="D258" s="88" t="s">
        <v>526</v>
      </c>
      <c r="E258" s="88" t="s">
        <v>965</v>
      </c>
      <c r="F258" s="48">
        <v>53</v>
      </c>
      <c r="G258" s="48"/>
      <c r="H258" s="48">
        <v>53</v>
      </c>
      <c r="I258" s="48"/>
      <c r="J258" s="48"/>
      <c r="K258" s="48"/>
      <c r="L258" s="48"/>
      <c r="M258" s="13" t="s">
        <v>76</v>
      </c>
      <c r="N258" s="89">
        <v>2025</v>
      </c>
      <c r="O258" s="88" t="s">
        <v>1054</v>
      </c>
      <c r="P258" s="88">
        <v>0.33</v>
      </c>
      <c r="Q258" s="88" t="s">
        <v>423</v>
      </c>
      <c r="R258" s="88" t="s">
        <v>39</v>
      </c>
      <c r="S258" s="88" t="s">
        <v>148</v>
      </c>
      <c r="T258" s="88" t="s">
        <v>149</v>
      </c>
      <c r="U258" s="91" t="s">
        <v>485</v>
      </c>
      <c r="V258" s="88" t="str">
        <f t="shared" si="10"/>
        <v>汪洞乡腾合村</v>
      </c>
      <c r="W258" s="88">
        <v>53</v>
      </c>
      <c r="X258" s="92">
        <v>1</v>
      </c>
      <c r="Y258" s="88" t="s">
        <v>1055</v>
      </c>
      <c r="Z258" s="88" t="s">
        <v>1056</v>
      </c>
      <c r="AA258" s="88" t="s">
        <v>1056</v>
      </c>
      <c r="AB258" s="88" t="s">
        <v>76</v>
      </c>
      <c r="AC258" s="88"/>
    </row>
    <row r="259" s="63" customFormat="1" ht="29" customHeight="1" spans="1:29">
      <c r="A259" s="48">
        <v>253</v>
      </c>
      <c r="B259" s="48" t="s">
        <v>24</v>
      </c>
      <c r="C259" s="48" t="s">
        <v>1057</v>
      </c>
      <c r="D259" s="88" t="s">
        <v>247</v>
      </c>
      <c r="E259" s="88" t="s">
        <v>1058</v>
      </c>
      <c r="F259" s="48">
        <v>160</v>
      </c>
      <c r="G259" s="48"/>
      <c r="H259" s="48">
        <v>160</v>
      </c>
      <c r="I259" s="48"/>
      <c r="J259" s="48"/>
      <c r="K259" s="48"/>
      <c r="L259" s="48"/>
      <c r="M259" s="13" t="s">
        <v>76</v>
      </c>
      <c r="N259" s="89">
        <v>2025</v>
      </c>
      <c r="O259" s="88" t="s">
        <v>1059</v>
      </c>
      <c r="P259" s="88">
        <v>700</v>
      </c>
      <c r="Q259" s="88" t="s">
        <v>1060</v>
      </c>
      <c r="R259" s="88" t="s">
        <v>39</v>
      </c>
      <c r="S259" s="88" t="s">
        <v>148</v>
      </c>
      <c r="T259" s="88" t="s">
        <v>149</v>
      </c>
      <c r="U259" s="91" t="s">
        <v>1061</v>
      </c>
      <c r="V259" s="88" t="s">
        <v>1062</v>
      </c>
      <c r="W259" s="88">
        <v>160</v>
      </c>
      <c r="X259" s="92">
        <v>1</v>
      </c>
      <c r="Y259" s="88" t="s">
        <v>1062</v>
      </c>
      <c r="Z259" s="88" t="s">
        <v>1062</v>
      </c>
      <c r="AA259" s="88" t="s">
        <v>1062</v>
      </c>
      <c r="AB259" s="88" t="s">
        <v>76</v>
      </c>
      <c r="AC259" s="88"/>
    </row>
    <row r="260" s="63" customFormat="1" ht="29" customHeight="1" spans="1:29">
      <c r="A260" s="48">
        <v>254</v>
      </c>
      <c r="B260" s="48" t="s">
        <v>24</v>
      </c>
      <c r="C260" s="48" t="s">
        <v>1063</v>
      </c>
      <c r="D260" s="88" t="s">
        <v>247</v>
      </c>
      <c r="E260" s="88" t="s">
        <v>1064</v>
      </c>
      <c r="F260" s="48">
        <v>50</v>
      </c>
      <c r="G260" s="48"/>
      <c r="H260" s="48">
        <v>50</v>
      </c>
      <c r="I260" s="48"/>
      <c r="J260" s="48"/>
      <c r="K260" s="48"/>
      <c r="L260" s="48"/>
      <c r="M260" s="13" t="s">
        <v>76</v>
      </c>
      <c r="N260" s="89">
        <v>2025</v>
      </c>
      <c r="O260" s="88" t="s">
        <v>1065</v>
      </c>
      <c r="P260" s="88">
        <v>2000</v>
      </c>
      <c r="Q260" s="88" t="s">
        <v>1060</v>
      </c>
      <c r="R260" s="88" t="s">
        <v>39</v>
      </c>
      <c r="S260" s="88" t="s">
        <v>148</v>
      </c>
      <c r="T260" s="88" t="s">
        <v>149</v>
      </c>
      <c r="U260" s="91" t="s">
        <v>1066</v>
      </c>
      <c r="V260" s="88" t="s">
        <v>1067</v>
      </c>
      <c r="W260" s="88">
        <v>50</v>
      </c>
      <c r="X260" s="92">
        <v>1</v>
      </c>
      <c r="Y260" s="88" t="s">
        <v>1067</v>
      </c>
      <c r="Z260" s="88" t="s">
        <v>1067</v>
      </c>
      <c r="AA260" s="88" t="s">
        <v>1067</v>
      </c>
      <c r="AB260" s="88" t="s">
        <v>76</v>
      </c>
      <c r="AC260" s="88"/>
    </row>
    <row r="261" s="63" customFormat="1" ht="29" customHeight="1" spans="1:29">
      <c r="A261" s="48">
        <v>255</v>
      </c>
      <c r="B261" s="48" t="s">
        <v>24</v>
      </c>
      <c r="C261" s="48" t="s">
        <v>1068</v>
      </c>
      <c r="D261" s="88" t="s">
        <v>247</v>
      </c>
      <c r="E261" s="88" t="s">
        <v>1058</v>
      </c>
      <c r="F261" s="48">
        <v>40</v>
      </c>
      <c r="G261" s="48"/>
      <c r="H261" s="48">
        <v>40</v>
      </c>
      <c r="I261" s="48"/>
      <c r="J261" s="48"/>
      <c r="K261" s="48"/>
      <c r="L261" s="48"/>
      <c r="M261" s="13" t="s">
        <v>76</v>
      </c>
      <c r="N261" s="89">
        <v>2025</v>
      </c>
      <c r="O261" s="88" t="s">
        <v>1069</v>
      </c>
      <c r="P261" s="88">
        <v>1000</v>
      </c>
      <c r="Q261" s="88" t="s">
        <v>1070</v>
      </c>
      <c r="R261" s="88" t="s">
        <v>39</v>
      </c>
      <c r="S261" s="88" t="s">
        <v>148</v>
      </c>
      <c r="T261" s="88" t="s">
        <v>149</v>
      </c>
      <c r="U261" s="91" t="s">
        <v>1071</v>
      </c>
      <c r="V261" s="88" t="s">
        <v>1062</v>
      </c>
      <c r="W261" s="88">
        <v>40</v>
      </c>
      <c r="X261" s="92">
        <v>1</v>
      </c>
      <c r="Y261" s="88" t="s">
        <v>1062</v>
      </c>
      <c r="Z261" s="88" t="s">
        <v>1062</v>
      </c>
      <c r="AA261" s="88" t="s">
        <v>1062</v>
      </c>
      <c r="AB261" s="88" t="s">
        <v>76</v>
      </c>
      <c r="AC261" s="88"/>
    </row>
    <row r="262" s="63" customFormat="1" ht="29" customHeight="1" spans="1:29">
      <c r="A262" s="48">
        <v>256</v>
      </c>
      <c r="B262" s="48" t="s">
        <v>24</v>
      </c>
      <c r="C262" s="48" t="s">
        <v>1072</v>
      </c>
      <c r="D262" s="88" t="s">
        <v>201</v>
      </c>
      <c r="E262" s="88" t="s">
        <v>221</v>
      </c>
      <c r="F262" s="48">
        <v>40</v>
      </c>
      <c r="G262" s="48"/>
      <c r="H262" s="48">
        <v>40</v>
      </c>
      <c r="I262" s="48"/>
      <c r="J262" s="48"/>
      <c r="K262" s="48"/>
      <c r="L262" s="48"/>
      <c r="M262" s="13" t="s">
        <v>76</v>
      </c>
      <c r="N262" s="89">
        <v>2025</v>
      </c>
      <c r="O262" s="88" t="s">
        <v>1073</v>
      </c>
      <c r="P262" s="88">
        <v>80</v>
      </c>
      <c r="Q262" s="88" t="s">
        <v>1060</v>
      </c>
      <c r="R262" s="88" t="s">
        <v>39</v>
      </c>
      <c r="S262" s="88" t="s">
        <v>148</v>
      </c>
      <c r="T262" s="88" t="s">
        <v>149</v>
      </c>
      <c r="U262" s="91" t="s">
        <v>1012</v>
      </c>
      <c r="V262" s="88" t="str">
        <f t="shared" si="10"/>
        <v>四荣乡永安村</v>
      </c>
      <c r="W262" s="88">
        <v>40</v>
      </c>
      <c r="X262" s="92">
        <v>1</v>
      </c>
      <c r="Y262" s="88" t="s">
        <v>225</v>
      </c>
      <c r="Z262" s="88" t="s">
        <v>226</v>
      </c>
      <c r="AA262" s="88" t="s">
        <v>226</v>
      </c>
      <c r="AB262" s="88" t="s">
        <v>76</v>
      </c>
      <c r="AC262" s="88"/>
    </row>
    <row r="263" s="63" customFormat="1" ht="29" customHeight="1" spans="1:29">
      <c r="A263" s="48">
        <v>257</v>
      </c>
      <c r="B263" s="48" t="s">
        <v>24</v>
      </c>
      <c r="C263" s="48" t="s">
        <v>1074</v>
      </c>
      <c r="D263" s="88" t="s">
        <v>247</v>
      </c>
      <c r="E263" s="88" t="s">
        <v>436</v>
      </c>
      <c r="F263" s="48">
        <v>559</v>
      </c>
      <c r="G263" s="48"/>
      <c r="H263" s="48">
        <v>559</v>
      </c>
      <c r="I263" s="48"/>
      <c r="J263" s="48"/>
      <c r="K263" s="48"/>
      <c r="L263" s="48"/>
      <c r="M263" s="13" t="s">
        <v>76</v>
      </c>
      <c r="N263" s="89">
        <v>2025</v>
      </c>
      <c r="O263" s="88" t="s">
        <v>1075</v>
      </c>
      <c r="P263" s="88" t="s">
        <v>1076</v>
      </c>
      <c r="Q263" s="88" t="s">
        <v>1077</v>
      </c>
      <c r="R263" s="88" t="s">
        <v>39</v>
      </c>
      <c r="S263" s="88" t="s">
        <v>148</v>
      </c>
      <c r="T263" s="88" t="s">
        <v>149</v>
      </c>
      <c r="U263" s="91" t="s">
        <v>31</v>
      </c>
      <c r="V263" s="88" t="s">
        <v>1078</v>
      </c>
      <c r="W263" s="88">
        <v>559</v>
      </c>
      <c r="X263" s="92">
        <v>1</v>
      </c>
      <c r="Y263" s="88" t="s">
        <v>437</v>
      </c>
      <c r="Z263" s="88" t="s">
        <v>438</v>
      </c>
      <c r="AA263" s="88" t="s">
        <v>438</v>
      </c>
      <c r="AB263" s="88" t="s">
        <v>76</v>
      </c>
      <c r="AC263" s="88"/>
    </row>
    <row r="264" s="63" customFormat="1" ht="29" customHeight="1" spans="1:29">
      <c r="A264" s="48">
        <v>258</v>
      </c>
      <c r="B264" s="48" t="s">
        <v>24</v>
      </c>
      <c r="C264" s="48" t="s">
        <v>1079</v>
      </c>
      <c r="D264" s="88" t="s">
        <v>247</v>
      </c>
      <c r="E264" s="88" t="s">
        <v>1080</v>
      </c>
      <c r="F264" s="48">
        <v>50</v>
      </c>
      <c r="G264" s="48"/>
      <c r="H264" s="48">
        <v>50</v>
      </c>
      <c r="I264" s="48"/>
      <c r="J264" s="48"/>
      <c r="K264" s="48"/>
      <c r="L264" s="48"/>
      <c r="M264" s="13" t="s">
        <v>76</v>
      </c>
      <c r="N264" s="89">
        <v>2025</v>
      </c>
      <c r="O264" s="88" t="s">
        <v>1081</v>
      </c>
      <c r="P264" s="88">
        <v>1</v>
      </c>
      <c r="Q264" s="88" t="s">
        <v>1082</v>
      </c>
      <c r="R264" s="88" t="s">
        <v>39</v>
      </c>
      <c r="S264" s="88" t="s">
        <v>148</v>
      </c>
      <c r="T264" s="88" t="s">
        <v>149</v>
      </c>
      <c r="U264" s="91" t="s">
        <v>409</v>
      </c>
      <c r="V264" s="88" t="s">
        <v>1083</v>
      </c>
      <c r="W264" s="88">
        <v>50</v>
      </c>
      <c r="X264" s="92">
        <v>1</v>
      </c>
      <c r="Y264" s="88" t="s">
        <v>1083</v>
      </c>
      <c r="Z264" s="88" t="s">
        <v>1083</v>
      </c>
      <c r="AA264" s="88" t="s">
        <v>1083</v>
      </c>
      <c r="AB264" s="88" t="s">
        <v>76</v>
      </c>
      <c r="AC264" s="88"/>
    </row>
    <row r="265" s="22" customFormat="1" ht="28" customHeight="1" spans="1:29">
      <c r="A265" s="48">
        <v>259</v>
      </c>
      <c r="B265" s="43" t="s">
        <v>24</v>
      </c>
      <c r="C265" s="44" t="s">
        <v>1084</v>
      </c>
      <c r="D265" s="43" t="s">
        <v>384</v>
      </c>
      <c r="E265" s="43" t="s">
        <v>1085</v>
      </c>
      <c r="F265" s="43">
        <v>8</v>
      </c>
      <c r="G265" s="43"/>
      <c r="H265" s="43"/>
      <c r="I265" s="43"/>
      <c r="J265" s="43"/>
      <c r="K265" s="43"/>
      <c r="L265" s="44" t="s">
        <v>1086</v>
      </c>
      <c r="M265" s="44" t="s">
        <v>386</v>
      </c>
      <c r="N265" s="52">
        <v>2025</v>
      </c>
      <c r="O265" s="93" t="s">
        <v>1087</v>
      </c>
      <c r="P265" s="43">
        <v>1</v>
      </c>
      <c r="Q265" s="43" t="s">
        <v>1011</v>
      </c>
      <c r="R265" s="43" t="s">
        <v>39</v>
      </c>
      <c r="S265" s="43" t="s">
        <v>148</v>
      </c>
      <c r="T265" s="43" t="s">
        <v>149</v>
      </c>
      <c r="U265" s="44" t="s">
        <v>1088</v>
      </c>
      <c r="V265" s="43" t="s">
        <v>1089</v>
      </c>
      <c r="W265" s="44" t="s">
        <v>1086</v>
      </c>
      <c r="X265" s="62">
        <v>1</v>
      </c>
      <c r="Y265" s="43" t="s">
        <v>1090</v>
      </c>
      <c r="Z265" s="43" t="s">
        <v>1091</v>
      </c>
      <c r="AA265" s="43" t="s">
        <v>1091</v>
      </c>
      <c r="AB265" s="43" t="s">
        <v>386</v>
      </c>
      <c r="AC265" s="44" t="s">
        <v>1092</v>
      </c>
    </row>
    <row r="266" s="22" customFormat="1" ht="28" customHeight="1" spans="1:29">
      <c r="A266" s="48">
        <v>260</v>
      </c>
      <c r="B266" s="43" t="s">
        <v>24</v>
      </c>
      <c r="C266" s="44" t="s">
        <v>1093</v>
      </c>
      <c r="D266" s="43" t="s">
        <v>170</v>
      </c>
      <c r="E266" s="43" t="s">
        <v>107</v>
      </c>
      <c r="F266" s="43">
        <v>12.2879</v>
      </c>
      <c r="G266" s="43"/>
      <c r="H266" s="43"/>
      <c r="I266" s="43"/>
      <c r="J266" s="43"/>
      <c r="K266" s="43"/>
      <c r="L266" s="43">
        <v>12.2879</v>
      </c>
      <c r="M266" s="44" t="s">
        <v>172</v>
      </c>
      <c r="N266" s="52">
        <v>2025</v>
      </c>
      <c r="O266" s="93" t="s">
        <v>1094</v>
      </c>
      <c r="P266" s="43">
        <v>1</v>
      </c>
      <c r="Q266" s="43" t="s">
        <v>1070</v>
      </c>
      <c r="R266" s="43" t="s">
        <v>39</v>
      </c>
      <c r="S266" s="43" t="s">
        <v>148</v>
      </c>
      <c r="T266" s="43" t="s">
        <v>149</v>
      </c>
      <c r="U266" s="44" t="s">
        <v>31</v>
      </c>
      <c r="V266" s="43" t="s">
        <v>1095</v>
      </c>
      <c r="W266" s="43">
        <v>12.2879</v>
      </c>
      <c r="X266" s="62">
        <v>1</v>
      </c>
      <c r="Y266" s="43" t="s">
        <v>1096</v>
      </c>
      <c r="Z266" s="43" t="s">
        <v>1097</v>
      </c>
      <c r="AA266" s="43" t="s">
        <v>1097</v>
      </c>
      <c r="AB266" s="43" t="s">
        <v>172</v>
      </c>
      <c r="AC266" s="43" t="s">
        <v>1092</v>
      </c>
    </row>
    <row r="267" s="22" customFormat="1" ht="28" customHeight="1" spans="1:29">
      <c r="A267" s="48">
        <v>261</v>
      </c>
      <c r="B267" s="43" t="s">
        <v>24</v>
      </c>
      <c r="C267" s="44" t="s">
        <v>1098</v>
      </c>
      <c r="D267" s="43" t="s">
        <v>170</v>
      </c>
      <c r="E267" s="43" t="s">
        <v>107</v>
      </c>
      <c r="F267" s="43">
        <v>1.8643</v>
      </c>
      <c r="G267" s="43"/>
      <c r="H267" s="43"/>
      <c r="I267" s="43"/>
      <c r="J267" s="43"/>
      <c r="K267" s="43"/>
      <c r="L267" s="43">
        <v>1.8643</v>
      </c>
      <c r="M267" s="44" t="s">
        <v>172</v>
      </c>
      <c r="N267" s="52">
        <v>2025</v>
      </c>
      <c r="O267" s="93" t="s">
        <v>1099</v>
      </c>
      <c r="P267" s="43">
        <v>1</v>
      </c>
      <c r="Q267" s="43" t="s">
        <v>453</v>
      </c>
      <c r="R267" s="43" t="s">
        <v>39</v>
      </c>
      <c r="S267" s="43" t="s">
        <v>148</v>
      </c>
      <c r="T267" s="43" t="s">
        <v>149</v>
      </c>
      <c r="U267" s="44" t="s">
        <v>31</v>
      </c>
      <c r="V267" s="43" t="s">
        <v>1095</v>
      </c>
      <c r="W267" s="43">
        <v>1.8643</v>
      </c>
      <c r="X267" s="62">
        <v>1</v>
      </c>
      <c r="Y267" s="43" t="s">
        <v>1096</v>
      </c>
      <c r="Z267" s="43" t="s">
        <v>1097</v>
      </c>
      <c r="AA267" s="43" t="s">
        <v>1097</v>
      </c>
      <c r="AB267" s="43" t="s">
        <v>172</v>
      </c>
      <c r="AC267" s="43" t="s">
        <v>1092</v>
      </c>
    </row>
    <row r="268" s="22" customFormat="1" ht="28" customHeight="1" spans="1:29">
      <c r="A268" s="48">
        <v>262</v>
      </c>
      <c r="B268" s="43" t="s">
        <v>24</v>
      </c>
      <c r="C268" s="44" t="s">
        <v>1100</v>
      </c>
      <c r="D268" s="43" t="s">
        <v>170</v>
      </c>
      <c r="E268" s="43" t="s">
        <v>107</v>
      </c>
      <c r="F268" s="43">
        <v>8.82</v>
      </c>
      <c r="G268" s="43"/>
      <c r="H268" s="43"/>
      <c r="I268" s="43"/>
      <c r="J268" s="43"/>
      <c r="K268" s="43"/>
      <c r="L268" s="43">
        <v>8.82</v>
      </c>
      <c r="M268" s="44" t="s">
        <v>172</v>
      </c>
      <c r="N268" s="52">
        <v>2025</v>
      </c>
      <c r="O268" s="93" t="s">
        <v>1100</v>
      </c>
      <c r="P268" s="43">
        <v>4000</v>
      </c>
      <c r="Q268" s="43" t="s">
        <v>1101</v>
      </c>
      <c r="R268" s="43" t="s">
        <v>39</v>
      </c>
      <c r="S268" s="43" t="s">
        <v>148</v>
      </c>
      <c r="T268" s="43" t="s">
        <v>560</v>
      </c>
      <c r="U268" s="44" t="s">
        <v>40</v>
      </c>
      <c r="V268" s="43" t="s">
        <v>1095</v>
      </c>
      <c r="W268" s="43">
        <v>8.82</v>
      </c>
      <c r="X268" s="62">
        <v>1</v>
      </c>
      <c r="Y268" s="43" t="s">
        <v>1096</v>
      </c>
      <c r="Z268" s="43" t="s">
        <v>1097</v>
      </c>
      <c r="AA268" s="43" t="s">
        <v>1097</v>
      </c>
      <c r="AB268" s="43" t="s">
        <v>172</v>
      </c>
      <c r="AC268" s="43" t="s">
        <v>1092</v>
      </c>
    </row>
    <row r="269" s="22" customFormat="1" ht="28" customHeight="1" spans="1:29">
      <c r="A269" s="48">
        <v>263</v>
      </c>
      <c r="B269" s="43" t="s">
        <v>24</v>
      </c>
      <c r="C269" s="44" t="s">
        <v>1102</v>
      </c>
      <c r="D269" s="43" t="s">
        <v>170</v>
      </c>
      <c r="E269" s="43" t="s">
        <v>107</v>
      </c>
      <c r="F269" s="43">
        <v>0.74</v>
      </c>
      <c r="G269" s="43"/>
      <c r="H269" s="43"/>
      <c r="I269" s="43"/>
      <c r="J269" s="43"/>
      <c r="K269" s="43"/>
      <c r="L269" s="43">
        <v>0.74</v>
      </c>
      <c r="M269" s="44" t="s">
        <v>172</v>
      </c>
      <c r="N269" s="52">
        <v>2025</v>
      </c>
      <c r="O269" s="93" t="s">
        <v>1103</v>
      </c>
      <c r="P269" s="43">
        <v>1</v>
      </c>
      <c r="Q269" s="43" t="s">
        <v>1082</v>
      </c>
      <c r="R269" s="43" t="s">
        <v>39</v>
      </c>
      <c r="S269" s="43" t="s">
        <v>148</v>
      </c>
      <c r="T269" s="43" t="s">
        <v>149</v>
      </c>
      <c r="U269" s="44" t="s">
        <v>409</v>
      </c>
      <c r="V269" s="43" t="s">
        <v>1095</v>
      </c>
      <c r="W269" s="43">
        <v>0.74</v>
      </c>
      <c r="X269" s="62">
        <v>1</v>
      </c>
      <c r="Y269" s="43" t="s">
        <v>1096</v>
      </c>
      <c r="Z269" s="43" t="s">
        <v>1097</v>
      </c>
      <c r="AA269" s="43" t="s">
        <v>1097</v>
      </c>
      <c r="AB269" s="43" t="s">
        <v>172</v>
      </c>
      <c r="AC269" s="43" t="s">
        <v>1092</v>
      </c>
    </row>
    <row r="270" s="22" customFormat="1" ht="28" customHeight="1" spans="1:29">
      <c r="A270" s="48">
        <v>264</v>
      </c>
      <c r="B270" s="43" t="s">
        <v>24</v>
      </c>
      <c r="C270" s="44" t="s">
        <v>1104</v>
      </c>
      <c r="D270" s="43" t="s">
        <v>170</v>
      </c>
      <c r="E270" s="43" t="s">
        <v>107</v>
      </c>
      <c r="F270" s="43">
        <v>30</v>
      </c>
      <c r="G270" s="43"/>
      <c r="H270" s="43"/>
      <c r="I270" s="43"/>
      <c r="J270" s="43"/>
      <c r="K270" s="43"/>
      <c r="L270" s="43">
        <v>30</v>
      </c>
      <c r="M270" s="44" t="s">
        <v>172</v>
      </c>
      <c r="N270" s="52">
        <v>2025</v>
      </c>
      <c r="O270" s="93" t="s">
        <v>1105</v>
      </c>
      <c r="P270" s="43">
        <v>1</v>
      </c>
      <c r="Q270" s="43" t="s">
        <v>1106</v>
      </c>
      <c r="R270" s="43" t="s">
        <v>39</v>
      </c>
      <c r="S270" s="43" t="s">
        <v>148</v>
      </c>
      <c r="T270" s="43" t="s">
        <v>149</v>
      </c>
      <c r="U270" s="44" t="s">
        <v>1088</v>
      </c>
      <c r="V270" s="43" t="s">
        <v>1095</v>
      </c>
      <c r="W270" s="43">
        <v>30</v>
      </c>
      <c r="X270" s="62">
        <v>1</v>
      </c>
      <c r="Y270" s="43" t="s">
        <v>1096</v>
      </c>
      <c r="Z270" s="43" t="s">
        <v>1097</v>
      </c>
      <c r="AA270" s="43" t="s">
        <v>1097</v>
      </c>
      <c r="AB270" s="43" t="s">
        <v>172</v>
      </c>
      <c r="AC270" s="43" t="s">
        <v>1092</v>
      </c>
    </row>
    <row r="271" s="22" customFormat="1" ht="28" customHeight="1" spans="1:29">
      <c r="A271" s="48">
        <v>265</v>
      </c>
      <c r="B271" s="43" t="s">
        <v>24</v>
      </c>
      <c r="C271" s="44" t="s">
        <v>1107</v>
      </c>
      <c r="D271" s="43" t="s">
        <v>170</v>
      </c>
      <c r="E271" s="43" t="s">
        <v>107</v>
      </c>
      <c r="F271" s="43">
        <v>3.00665</v>
      </c>
      <c r="G271" s="43"/>
      <c r="H271" s="43"/>
      <c r="I271" s="43"/>
      <c r="J271" s="43"/>
      <c r="K271" s="43"/>
      <c r="L271" s="43">
        <v>3.00665</v>
      </c>
      <c r="M271" s="44" t="s">
        <v>172</v>
      </c>
      <c r="N271" s="52">
        <v>2025</v>
      </c>
      <c r="O271" s="93" t="s">
        <v>1108</v>
      </c>
      <c r="P271" s="43">
        <v>1</v>
      </c>
      <c r="Q271" s="43" t="s">
        <v>1106</v>
      </c>
      <c r="R271" s="43" t="s">
        <v>39</v>
      </c>
      <c r="S271" s="43" t="s">
        <v>148</v>
      </c>
      <c r="T271" s="43" t="s">
        <v>149</v>
      </c>
      <c r="U271" s="44" t="s">
        <v>1088</v>
      </c>
      <c r="V271" s="43" t="s">
        <v>1095</v>
      </c>
      <c r="W271" s="43">
        <v>3.00665</v>
      </c>
      <c r="X271" s="62">
        <v>1</v>
      </c>
      <c r="Y271" s="43" t="s">
        <v>1096</v>
      </c>
      <c r="Z271" s="43" t="s">
        <v>1097</v>
      </c>
      <c r="AA271" s="43" t="s">
        <v>1097</v>
      </c>
      <c r="AB271" s="43" t="s">
        <v>172</v>
      </c>
      <c r="AC271" s="43" t="s">
        <v>1092</v>
      </c>
    </row>
    <row r="272" s="22" customFormat="1" ht="28" customHeight="1" spans="1:29">
      <c r="A272" s="48">
        <v>266</v>
      </c>
      <c r="B272" s="43" t="s">
        <v>24</v>
      </c>
      <c r="C272" s="44" t="s">
        <v>1109</v>
      </c>
      <c r="D272" s="43" t="s">
        <v>170</v>
      </c>
      <c r="E272" s="43" t="s">
        <v>107</v>
      </c>
      <c r="F272" s="43">
        <v>6.64</v>
      </c>
      <c r="G272" s="43"/>
      <c r="H272" s="43"/>
      <c r="I272" s="43"/>
      <c r="J272" s="43"/>
      <c r="K272" s="43"/>
      <c r="L272" s="43">
        <v>6.64</v>
      </c>
      <c r="M272" s="44" t="s">
        <v>172</v>
      </c>
      <c r="N272" s="52">
        <v>2025</v>
      </c>
      <c r="O272" s="93" t="s">
        <v>1069</v>
      </c>
      <c r="P272" s="43">
        <v>400</v>
      </c>
      <c r="Q272" s="43" t="s">
        <v>1070</v>
      </c>
      <c r="R272" s="43" t="s">
        <v>39</v>
      </c>
      <c r="S272" s="43" t="s">
        <v>148</v>
      </c>
      <c r="T272" s="43" t="s">
        <v>149</v>
      </c>
      <c r="U272" s="44" t="s">
        <v>1071</v>
      </c>
      <c r="V272" s="43" t="s">
        <v>1110</v>
      </c>
      <c r="W272" s="43">
        <v>6.64</v>
      </c>
      <c r="X272" s="62">
        <v>1</v>
      </c>
      <c r="Y272" s="43" t="s">
        <v>1110</v>
      </c>
      <c r="Z272" s="43" t="s">
        <v>1110</v>
      </c>
      <c r="AA272" s="43" t="s">
        <v>1110</v>
      </c>
      <c r="AB272" s="43" t="s">
        <v>1110</v>
      </c>
      <c r="AC272" s="43" t="s">
        <v>1092</v>
      </c>
    </row>
  </sheetData>
  <autoFilter ref="A6:AC272">
    <extLst/>
  </autoFilter>
  <mergeCells count="30">
    <mergeCell ref="B1:AC1"/>
    <mergeCell ref="A2:AC2"/>
    <mergeCell ref="D5:E5"/>
    <mergeCell ref="G5:L5"/>
    <mergeCell ref="A5:A6"/>
    <mergeCell ref="B5:B6"/>
    <mergeCell ref="C5:C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3:B4"/>
    <mergeCell ref="C3:Q4"/>
    <mergeCell ref="R3:S4"/>
    <mergeCell ref="Z3:AA4"/>
    <mergeCell ref="AB3:AC4"/>
    <mergeCell ref="T3:Y4"/>
  </mergeCells>
  <dataValidations count="4">
    <dataValidation type="list" allowBlank="1" showInputMessage="1" showErrorMessage="1" sqref="R7:R138 R139:R272">
      <formula1>"在用,出租出借,待处置（待报废、损毁等）,已处置,闲置,无法使用,其他"</formula1>
    </dataValidation>
    <dataValidation type="list" allowBlank="1" showInputMessage="1" showErrorMessage="1" sqref="S7:S138 S139:S272">
      <formula1>"集体资产,国有资产"</formula1>
    </dataValidation>
    <dataValidation type="list" allowBlank="1" showInputMessage="1" showErrorMessage="1" sqref="T7:T138 T139:T272">
      <formula1>"固定资产,生物类资产,权益类资产"</formula1>
    </dataValidation>
    <dataValidation type="list" allowBlank="1" showInputMessage="1" showErrorMessage="1" sqref="U7:U138 U139:U264">
      <formula1>"光伏电站,除光伏电站以外的电力设施,因修复水毁道路形成的设施（包含挡土墙、路面等）,通屯路（硬化路）,通屯路（砂石路）,产业路,生命防护栏,工具器具,机器设备,建筑物,教育设施设备,林果（苗木）,农业基础设施（包括小型水利工程）,体育设施设备,卫生设施设备,文化设施设备,饮水工程设施设备（包括配套设施）,用于经营的房屋,住房,其他"</formula1>
    </dataValidation>
  </dataValidation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90"/>
  <sheetViews>
    <sheetView tabSelected="1" zoomScale="80" zoomScaleNormal="80" topLeftCell="A26" workbookViewId="0">
      <selection activeCell="A46" sqref="$A46:$XFD46"/>
    </sheetView>
  </sheetViews>
  <sheetFormatPr defaultColWidth="9" defaultRowHeight="13.5"/>
  <cols>
    <col min="1" max="2" width="9" style="20"/>
    <col min="3" max="3" width="62.625" style="26" customWidth="1"/>
    <col min="4" max="4" width="15.375" style="27" customWidth="1"/>
    <col min="5" max="5" width="11.125" style="20" customWidth="1"/>
    <col min="6" max="6" width="15.375" style="20" customWidth="1"/>
    <col min="7" max="7" width="10.375" style="20"/>
    <col min="8" max="8" width="11.25" style="20" customWidth="1"/>
    <col min="9" max="9" width="18.25" style="20" customWidth="1"/>
    <col min="10" max="10" width="15.875" style="20" customWidth="1"/>
    <col min="11" max="11" width="14.125" style="20" customWidth="1"/>
    <col min="12" max="13" width="17.375" style="20" customWidth="1"/>
    <col min="14" max="14" width="12.875" style="20" customWidth="1"/>
    <col min="15" max="15" width="25.875" style="28" customWidth="1"/>
    <col min="16" max="18" width="9" style="20"/>
    <col min="19" max="19" width="13.25" style="20" customWidth="1"/>
    <col min="20" max="20" width="20.375" style="20" customWidth="1"/>
    <col min="21" max="21" width="19.875" style="20" customWidth="1"/>
    <col min="22" max="22" width="29.625" style="20" customWidth="1"/>
    <col min="23" max="23" width="15.375" style="20" customWidth="1"/>
    <col min="24" max="24" width="16" style="20" customWidth="1"/>
    <col min="25" max="25" width="34.875" style="20" customWidth="1"/>
    <col min="26" max="26" width="35.375" style="20" customWidth="1"/>
    <col min="27" max="27" width="27" style="20" customWidth="1"/>
    <col min="28" max="28" width="62.5" style="20" customWidth="1"/>
    <col min="29" max="29" width="45.125" style="20" customWidth="1"/>
    <col min="30" max="30" width="16.875" style="20" customWidth="1"/>
    <col min="31" max="16384" width="9" style="20"/>
  </cols>
  <sheetData>
    <row r="1" s="20" customFormat="1" ht="27" customHeight="1" spans="1:31">
      <c r="A1" s="29" t="s">
        <v>0</v>
      </c>
      <c r="B1" s="26"/>
      <c r="C1" s="26"/>
      <c r="D1" s="28"/>
      <c r="E1" s="26"/>
      <c r="F1" s="26"/>
      <c r="G1" s="26"/>
      <c r="H1" s="26"/>
      <c r="I1" s="26"/>
      <c r="J1" s="26"/>
      <c r="K1" s="26"/>
      <c r="L1" s="26"/>
      <c r="M1" s="26"/>
      <c r="N1" s="26"/>
      <c r="O1" s="28"/>
      <c r="P1" s="26"/>
      <c r="Q1" s="26"/>
      <c r="R1" s="26"/>
      <c r="S1" s="26"/>
      <c r="T1" s="26"/>
      <c r="U1" s="26"/>
      <c r="V1" s="26"/>
      <c r="W1" s="26"/>
      <c r="X1" s="26"/>
      <c r="Y1" s="26"/>
      <c r="Z1" s="26"/>
      <c r="AA1" s="26"/>
      <c r="AB1" s="26"/>
      <c r="AC1" s="26"/>
      <c r="AD1" s="26"/>
      <c r="AE1" s="26"/>
    </row>
    <row r="2" s="20" customFormat="1" ht="86" customHeight="1" spans="1:31">
      <c r="A2" s="30" t="s">
        <v>1111</v>
      </c>
      <c r="B2" s="31"/>
      <c r="C2" s="31"/>
      <c r="D2" s="30"/>
      <c r="E2" s="31"/>
      <c r="F2" s="31"/>
      <c r="G2" s="31"/>
      <c r="H2" s="31"/>
      <c r="I2" s="31"/>
      <c r="J2" s="31"/>
      <c r="K2" s="31"/>
      <c r="L2" s="31"/>
      <c r="M2" s="31"/>
      <c r="N2" s="31"/>
      <c r="O2" s="30"/>
      <c r="P2" s="31"/>
      <c r="Q2" s="31"/>
      <c r="R2" s="31"/>
      <c r="S2" s="31"/>
      <c r="T2" s="31"/>
      <c r="U2" s="31"/>
      <c r="V2" s="31"/>
      <c r="W2" s="31"/>
      <c r="X2" s="31"/>
      <c r="Y2" s="31"/>
      <c r="Z2" s="31"/>
      <c r="AA2" s="31"/>
      <c r="AB2" s="31"/>
      <c r="AC2" s="31"/>
      <c r="AD2" s="31"/>
      <c r="AE2" s="31"/>
    </row>
    <row r="3" s="20" customFormat="1" spans="1:31">
      <c r="A3" s="32" t="s">
        <v>2</v>
      </c>
      <c r="B3" s="32"/>
      <c r="C3" s="26"/>
      <c r="D3" s="28"/>
      <c r="E3" s="26"/>
      <c r="F3" s="26"/>
      <c r="G3" s="26"/>
      <c r="H3" s="26"/>
      <c r="I3" s="26"/>
      <c r="J3" s="26"/>
      <c r="K3" s="26"/>
      <c r="L3" s="26"/>
      <c r="M3" s="26"/>
      <c r="N3" s="26"/>
      <c r="O3" s="28"/>
      <c r="P3" s="26"/>
      <c r="Q3" s="26" t="s">
        <v>3</v>
      </c>
      <c r="R3" s="26"/>
      <c r="S3" s="26"/>
      <c r="T3" s="26"/>
      <c r="U3" s="26"/>
      <c r="V3" s="26"/>
      <c r="W3" s="26"/>
      <c r="X3" s="26"/>
      <c r="Y3" s="26" t="s">
        <v>1112</v>
      </c>
      <c r="Z3" s="26"/>
      <c r="AA3" s="26"/>
      <c r="AB3" s="26"/>
      <c r="AC3" s="26"/>
      <c r="AD3" s="26"/>
      <c r="AE3" s="26"/>
    </row>
    <row r="4" s="20" customFormat="1" ht="22" customHeight="1" spans="1:31">
      <c r="A4" s="32"/>
      <c r="B4" s="32"/>
      <c r="C4" s="26"/>
      <c r="D4" s="28"/>
      <c r="E4" s="26"/>
      <c r="F4" s="26"/>
      <c r="G4" s="26"/>
      <c r="H4" s="26"/>
      <c r="I4" s="26"/>
      <c r="J4" s="26"/>
      <c r="K4" s="26"/>
      <c r="L4" s="26"/>
      <c r="M4" s="26"/>
      <c r="N4" s="26"/>
      <c r="O4" s="28"/>
      <c r="P4" s="26"/>
      <c r="Q4" s="26"/>
      <c r="R4" s="26"/>
      <c r="S4" s="26"/>
      <c r="T4" s="26"/>
      <c r="U4" s="26"/>
      <c r="V4" s="26"/>
      <c r="W4" s="26"/>
      <c r="X4" s="26"/>
      <c r="Y4" s="26"/>
      <c r="Z4" s="26"/>
      <c r="AA4" s="26"/>
      <c r="AB4" s="26"/>
      <c r="AC4" s="26"/>
      <c r="AD4" s="26"/>
      <c r="AE4" s="26"/>
    </row>
    <row r="5" s="21" customFormat="1" ht="30" customHeight="1" spans="1:31">
      <c r="A5" s="33" t="s">
        <v>4</v>
      </c>
      <c r="B5" s="33" t="s">
        <v>5</v>
      </c>
      <c r="C5" s="33" t="s">
        <v>6</v>
      </c>
      <c r="D5" s="34" t="s">
        <v>7</v>
      </c>
      <c r="E5" s="33"/>
      <c r="F5" s="35" t="s">
        <v>8</v>
      </c>
      <c r="G5" s="33" t="s">
        <v>9</v>
      </c>
      <c r="H5" s="33"/>
      <c r="I5" s="33"/>
      <c r="J5" s="33"/>
      <c r="K5" s="33"/>
      <c r="L5" s="33" t="s">
        <v>10</v>
      </c>
      <c r="M5" s="33" t="s">
        <v>11</v>
      </c>
      <c r="N5" s="33" t="s">
        <v>12</v>
      </c>
      <c r="O5" s="34" t="s">
        <v>13</v>
      </c>
      <c r="P5" s="33" t="s">
        <v>14</v>
      </c>
      <c r="Q5" s="33" t="s">
        <v>15</v>
      </c>
      <c r="R5" s="33" t="s">
        <v>131</v>
      </c>
      <c r="S5" s="33" t="s">
        <v>16</v>
      </c>
      <c r="T5" s="33" t="s">
        <v>17</v>
      </c>
      <c r="U5" s="33" t="s">
        <v>132</v>
      </c>
      <c r="V5" s="33" t="s">
        <v>133</v>
      </c>
      <c r="W5" s="33" t="s">
        <v>134</v>
      </c>
      <c r="X5" s="33" t="s">
        <v>1113</v>
      </c>
      <c r="Y5" s="33" t="s">
        <v>1114</v>
      </c>
      <c r="Z5" s="33" t="s">
        <v>1115</v>
      </c>
      <c r="AA5" s="33" t="s">
        <v>1116</v>
      </c>
      <c r="AB5" s="33" t="s">
        <v>1117</v>
      </c>
      <c r="AC5" s="33" t="s">
        <v>1118</v>
      </c>
      <c r="AD5" s="33" t="s">
        <v>1119</v>
      </c>
      <c r="AE5" s="33" t="s">
        <v>18</v>
      </c>
    </row>
    <row r="6" s="22" customFormat="1" ht="30" customHeight="1" spans="1:31">
      <c r="A6" s="33"/>
      <c r="B6" s="33"/>
      <c r="C6" s="33"/>
      <c r="D6" s="34" t="s">
        <v>139</v>
      </c>
      <c r="E6" s="33" t="s">
        <v>140</v>
      </c>
      <c r="F6" s="36"/>
      <c r="G6" s="33" t="s">
        <v>19</v>
      </c>
      <c r="H6" s="33" t="s">
        <v>20</v>
      </c>
      <c r="I6" s="33" t="s">
        <v>21</v>
      </c>
      <c r="J6" s="33" t="s">
        <v>22</v>
      </c>
      <c r="K6" s="33" t="s">
        <v>23</v>
      </c>
      <c r="L6" s="33"/>
      <c r="M6" s="33"/>
      <c r="N6" s="33"/>
      <c r="O6" s="34"/>
      <c r="P6" s="33"/>
      <c r="Q6" s="33"/>
      <c r="R6" s="33"/>
      <c r="S6" s="33"/>
      <c r="T6" s="33"/>
      <c r="U6" s="33"/>
      <c r="V6" s="33"/>
      <c r="W6" s="33"/>
      <c r="X6" s="33"/>
      <c r="Y6" s="33"/>
      <c r="Z6" s="33"/>
      <c r="AA6" s="33"/>
      <c r="AB6" s="33"/>
      <c r="AC6" s="33"/>
      <c r="AD6" s="33"/>
      <c r="AE6" s="33"/>
    </row>
    <row r="7" s="22" customFormat="1" ht="29" customHeight="1" spans="1:31">
      <c r="A7" s="37">
        <v>1</v>
      </c>
      <c r="B7" s="37" t="s">
        <v>24</v>
      </c>
      <c r="C7" s="37" t="s">
        <v>1120</v>
      </c>
      <c r="D7" s="38" t="s">
        <v>247</v>
      </c>
      <c r="E7" s="37" t="s">
        <v>1121</v>
      </c>
      <c r="F7" s="37">
        <v>560</v>
      </c>
      <c r="G7" s="37">
        <v>560</v>
      </c>
      <c r="H7" s="37"/>
      <c r="I7" s="37"/>
      <c r="J7" s="37"/>
      <c r="K7" s="37"/>
      <c r="L7" s="37" t="s">
        <v>49</v>
      </c>
      <c r="M7" s="49">
        <v>2025</v>
      </c>
      <c r="N7" s="37" t="s">
        <v>1122</v>
      </c>
      <c r="O7" s="37">
        <v>3</v>
      </c>
      <c r="P7" s="37" t="s">
        <v>1123</v>
      </c>
      <c r="Q7" s="37" t="s">
        <v>39</v>
      </c>
      <c r="R7" s="37" t="s">
        <v>148</v>
      </c>
      <c r="S7" s="37" t="s">
        <v>1124</v>
      </c>
      <c r="T7" s="38" t="s">
        <v>1125</v>
      </c>
      <c r="U7" s="43" t="s">
        <v>1126</v>
      </c>
      <c r="V7" s="43">
        <v>70</v>
      </c>
      <c r="W7" s="55">
        <v>0.125</v>
      </c>
      <c r="X7" s="37"/>
      <c r="Y7" s="37" t="s">
        <v>1127</v>
      </c>
      <c r="Z7" s="37" t="s">
        <v>1127</v>
      </c>
      <c r="AA7" s="37" t="s">
        <v>49</v>
      </c>
      <c r="AB7" s="37" t="s">
        <v>1128</v>
      </c>
      <c r="AC7" s="43" t="s">
        <v>1129</v>
      </c>
      <c r="AD7" s="38" t="s">
        <v>1130</v>
      </c>
      <c r="AE7" s="37"/>
    </row>
    <row r="8" s="22" customFormat="1" ht="29" customHeight="1" spans="1:31">
      <c r="A8" s="39"/>
      <c r="B8" s="39"/>
      <c r="C8" s="39"/>
      <c r="D8" s="40"/>
      <c r="E8" s="39"/>
      <c r="F8" s="39"/>
      <c r="G8" s="39"/>
      <c r="H8" s="39"/>
      <c r="I8" s="39"/>
      <c r="J8" s="39"/>
      <c r="K8" s="39"/>
      <c r="L8" s="39"/>
      <c r="M8" s="50"/>
      <c r="N8" s="39"/>
      <c r="O8" s="39"/>
      <c r="P8" s="39"/>
      <c r="Q8" s="39"/>
      <c r="R8" s="39"/>
      <c r="S8" s="39"/>
      <c r="T8" s="40"/>
      <c r="U8" s="43" t="s">
        <v>1131</v>
      </c>
      <c r="V8" s="43">
        <v>70</v>
      </c>
      <c r="W8" s="55">
        <v>0.125</v>
      </c>
      <c r="X8" s="39"/>
      <c r="Y8" s="39"/>
      <c r="Z8" s="39"/>
      <c r="AA8" s="39"/>
      <c r="AB8" s="39"/>
      <c r="AC8" s="43" t="s">
        <v>1132</v>
      </c>
      <c r="AD8" s="40"/>
      <c r="AE8" s="39"/>
    </row>
    <row r="9" s="22" customFormat="1" ht="29" customHeight="1" spans="1:31">
      <c r="A9" s="39"/>
      <c r="B9" s="39"/>
      <c r="C9" s="39"/>
      <c r="D9" s="40"/>
      <c r="E9" s="39"/>
      <c r="F9" s="39"/>
      <c r="G9" s="39"/>
      <c r="H9" s="39"/>
      <c r="I9" s="39"/>
      <c r="J9" s="39"/>
      <c r="K9" s="39"/>
      <c r="L9" s="39"/>
      <c r="M9" s="50"/>
      <c r="N9" s="39"/>
      <c r="O9" s="39"/>
      <c r="P9" s="39"/>
      <c r="Q9" s="39"/>
      <c r="R9" s="39"/>
      <c r="S9" s="39"/>
      <c r="T9" s="40"/>
      <c r="U9" s="43" t="s">
        <v>1133</v>
      </c>
      <c r="V9" s="43">
        <v>70</v>
      </c>
      <c r="W9" s="55">
        <v>0.125</v>
      </c>
      <c r="X9" s="39"/>
      <c r="Y9" s="39"/>
      <c r="Z9" s="39"/>
      <c r="AA9" s="39"/>
      <c r="AB9" s="39"/>
      <c r="AC9" s="43" t="s">
        <v>1134</v>
      </c>
      <c r="AD9" s="40"/>
      <c r="AE9" s="39"/>
    </row>
    <row r="10" s="22" customFormat="1" ht="29" customHeight="1" spans="1:31">
      <c r="A10" s="39"/>
      <c r="B10" s="39"/>
      <c r="C10" s="39"/>
      <c r="D10" s="40"/>
      <c r="E10" s="39"/>
      <c r="F10" s="39"/>
      <c r="G10" s="39"/>
      <c r="H10" s="39"/>
      <c r="I10" s="39"/>
      <c r="J10" s="39"/>
      <c r="K10" s="39"/>
      <c r="L10" s="39"/>
      <c r="M10" s="50"/>
      <c r="N10" s="39"/>
      <c r="O10" s="39"/>
      <c r="P10" s="39"/>
      <c r="Q10" s="39"/>
      <c r="R10" s="39"/>
      <c r="S10" s="39"/>
      <c r="T10" s="40"/>
      <c r="U10" s="43" t="s">
        <v>1135</v>
      </c>
      <c r="V10" s="43">
        <v>70</v>
      </c>
      <c r="W10" s="55">
        <v>0.125</v>
      </c>
      <c r="X10" s="39"/>
      <c r="Y10" s="39"/>
      <c r="Z10" s="39"/>
      <c r="AA10" s="39"/>
      <c r="AB10" s="39"/>
      <c r="AC10" s="43" t="s">
        <v>1136</v>
      </c>
      <c r="AD10" s="40"/>
      <c r="AE10" s="39"/>
    </row>
    <row r="11" s="22" customFormat="1" ht="29" customHeight="1" spans="1:31">
      <c r="A11" s="39"/>
      <c r="B11" s="39"/>
      <c r="C11" s="39"/>
      <c r="D11" s="40"/>
      <c r="E11" s="39"/>
      <c r="F11" s="39"/>
      <c r="G11" s="39"/>
      <c r="H11" s="39"/>
      <c r="I11" s="39"/>
      <c r="J11" s="39"/>
      <c r="K11" s="39"/>
      <c r="L11" s="39"/>
      <c r="M11" s="50"/>
      <c r="N11" s="39"/>
      <c r="O11" s="39"/>
      <c r="P11" s="39"/>
      <c r="Q11" s="39"/>
      <c r="R11" s="39"/>
      <c r="S11" s="39"/>
      <c r="T11" s="40"/>
      <c r="U11" s="43" t="s">
        <v>1137</v>
      </c>
      <c r="V11" s="43">
        <v>70</v>
      </c>
      <c r="W11" s="55">
        <v>0.125</v>
      </c>
      <c r="X11" s="39"/>
      <c r="Y11" s="39"/>
      <c r="Z11" s="39"/>
      <c r="AA11" s="39"/>
      <c r="AB11" s="39"/>
      <c r="AC11" s="43" t="s">
        <v>1138</v>
      </c>
      <c r="AD11" s="40"/>
      <c r="AE11" s="39"/>
    </row>
    <row r="12" s="22" customFormat="1" ht="29" customHeight="1" spans="1:31">
      <c r="A12" s="39"/>
      <c r="B12" s="39"/>
      <c r="C12" s="39"/>
      <c r="D12" s="40"/>
      <c r="E12" s="39"/>
      <c r="F12" s="39"/>
      <c r="G12" s="39"/>
      <c r="H12" s="39"/>
      <c r="I12" s="39"/>
      <c r="J12" s="39"/>
      <c r="K12" s="39"/>
      <c r="L12" s="39"/>
      <c r="M12" s="50"/>
      <c r="N12" s="39"/>
      <c r="O12" s="39"/>
      <c r="P12" s="39"/>
      <c r="Q12" s="39"/>
      <c r="R12" s="39"/>
      <c r="S12" s="39"/>
      <c r="T12" s="40"/>
      <c r="U12" s="43" t="s">
        <v>1139</v>
      </c>
      <c r="V12" s="43">
        <v>70</v>
      </c>
      <c r="W12" s="55">
        <v>0.125</v>
      </c>
      <c r="X12" s="39"/>
      <c r="Y12" s="39"/>
      <c r="Z12" s="39"/>
      <c r="AA12" s="39"/>
      <c r="AB12" s="39"/>
      <c r="AC12" s="43" t="s">
        <v>1140</v>
      </c>
      <c r="AD12" s="40"/>
      <c r="AE12" s="39"/>
    </row>
    <row r="13" s="22" customFormat="1" ht="29" customHeight="1" spans="1:31">
      <c r="A13" s="39"/>
      <c r="B13" s="39"/>
      <c r="C13" s="39"/>
      <c r="D13" s="40"/>
      <c r="E13" s="39"/>
      <c r="F13" s="39"/>
      <c r="G13" s="39"/>
      <c r="H13" s="39"/>
      <c r="I13" s="39"/>
      <c r="J13" s="39"/>
      <c r="K13" s="39"/>
      <c r="L13" s="39"/>
      <c r="M13" s="50"/>
      <c r="N13" s="39"/>
      <c r="O13" s="39"/>
      <c r="P13" s="39"/>
      <c r="Q13" s="39"/>
      <c r="R13" s="39"/>
      <c r="S13" s="39"/>
      <c r="T13" s="40"/>
      <c r="U13" s="43" t="s">
        <v>1141</v>
      </c>
      <c r="V13" s="43">
        <v>70</v>
      </c>
      <c r="W13" s="55">
        <v>0.125</v>
      </c>
      <c r="X13" s="39"/>
      <c r="Y13" s="39"/>
      <c r="Z13" s="39"/>
      <c r="AA13" s="39"/>
      <c r="AB13" s="39"/>
      <c r="AC13" s="43" t="s">
        <v>1142</v>
      </c>
      <c r="AD13" s="40"/>
      <c r="AE13" s="39"/>
    </row>
    <row r="14" s="22" customFormat="1" ht="29" customHeight="1" spans="1:31">
      <c r="A14" s="41"/>
      <c r="B14" s="41"/>
      <c r="C14" s="41"/>
      <c r="D14" s="42"/>
      <c r="E14" s="41"/>
      <c r="F14" s="41"/>
      <c r="G14" s="41"/>
      <c r="H14" s="41"/>
      <c r="I14" s="41"/>
      <c r="J14" s="41"/>
      <c r="K14" s="41"/>
      <c r="L14" s="41"/>
      <c r="M14" s="51"/>
      <c r="N14" s="41"/>
      <c r="O14" s="41"/>
      <c r="P14" s="41"/>
      <c r="Q14" s="41"/>
      <c r="R14" s="41"/>
      <c r="S14" s="41"/>
      <c r="T14" s="42"/>
      <c r="U14" s="43" t="s">
        <v>1143</v>
      </c>
      <c r="V14" s="43">
        <v>70</v>
      </c>
      <c r="W14" s="55">
        <v>0.125</v>
      </c>
      <c r="X14" s="41"/>
      <c r="Y14" s="41"/>
      <c r="Z14" s="41"/>
      <c r="AA14" s="41"/>
      <c r="AB14" s="41"/>
      <c r="AC14" s="43" t="s">
        <v>1144</v>
      </c>
      <c r="AD14" s="42"/>
      <c r="AE14" s="41"/>
    </row>
    <row r="15" s="23" customFormat="1" ht="29" customHeight="1" spans="1:31">
      <c r="A15" s="37">
        <v>2</v>
      </c>
      <c r="B15" s="37" t="s">
        <v>24</v>
      </c>
      <c r="C15" s="37" t="s">
        <v>1145</v>
      </c>
      <c r="D15" s="38" t="s">
        <v>662</v>
      </c>
      <c r="E15" s="38" t="s">
        <v>957</v>
      </c>
      <c r="F15" s="37">
        <v>210</v>
      </c>
      <c r="G15" s="37">
        <v>210</v>
      </c>
      <c r="H15" s="37"/>
      <c r="I15" s="37"/>
      <c r="J15" s="37"/>
      <c r="K15" s="37"/>
      <c r="L15" s="37" t="s">
        <v>49</v>
      </c>
      <c r="M15" s="49">
        <v>2025</v>
      </c>
      <c r="N15" s="37" t="s">
        <v>1122</v>
      </c>
      <c r="O15" s="38" t="s">
        <v>1146</v>
      </c>
      <c r="P15" s="38" t="s">
        <v>1147</v>
      </c>
      <c r="Q15" s="37" t="s">
        <v>39</v>
      </c>
      <c r="R15" s="37" t="s">
        <v>148</v>
      </c>
      <c r="S15" s="37" t="s">
        <v>1124</v>
      </c>
      <c r="T15" s="38" t="s">
        <v>1125</v>
      </c>
      <c r="U15" s="43" t="s">
        <v>1148</v>
      </c>
      <c r="V15" s="43">
        <v>70</v>
      </c>
      <c r="W15" s="55">
        <v>0.3333</v>
      </c>
      <c r="X15" s="37"/>
      <c r="Y15" s="37" t="s">
        <v>1149</v>
      </c>
      <c r="Z15" s="37" t="s">
        <v>1149</v>
      </c>
      <c r="AA15" s="37" t="s">
        <v>49</v>
      </c>
      <c r="AB15" s="37" t="s">
        <v>1150</v>
      </c>
      <c r="AC15" s="43" t="s">
        <v>1151</v>
      </c>
      <c r="AD15" s="38" t="s">
        <v>1152</v>
      </c>
      <c r="AE15" s="37"/>
    </row>
    <row r="16" s="23" customFormat="1" ht="29" customHeight="1" spans="1:31">
      <c r="A16" s="39"/>
      <c r="B16" s="39"/>
      <c r="C16" s="39"/>
      <c r="D16" s="40"/>
      <c r="E16" s="40"/>
      <c r="F16" s="39"/>
      <c r="G16" s="39"/>
      <c r="H16" s="39"/>
      <c r="I16" s="39"/>
      <c r="J16" s="39"/>
      <c r="K16" s="39"/>
      <c r="L16" s="39"/>
      <c r="M16" s="50"/>
      <c r="N16" s="39"/>
      <c r="O16" s="40"/>
      <c r="P16" s="40"/>
      <c r="Q16" s="39"/>
      <c r="R16" s="39"/>
      <c r="S16" s="39"/>
      <c r="T16" s="40"/>
      <c r="U16" s="43" t="s">
        <v>1153</v>
      </c>
      <c r="V16" s="43">
        <v>70</v>
      </c>
      <c r="W16" s="55">
        <v>0.3333</v>
      </c>
      <c r="X16" s="39"/>
      <c r="Y16" s="39"/>
      <c r="Z16" s="39"/>
      <c r="AA16" s="39"/>
      <c r="AB16" s="39"/>
      <c r="AC16" s="43" t="s">
        <v>1154</v>
      </c>
      <c r="AD16" s="40"/>
      <c r="AE16" s="39"/>
    </row>
    <row r="17" s="23" customFormat="1" ht="29" customHeight="1" spans="1:31">
      <c r="A17" s="41"/>
      <c r="B17" s="41"/>
      <c r="C17" s="41"/>
      <c r="D17" s="42"/>
      <c r="E17" s="42"/>
      <c r="F17" s="41"/>
      <c r="G17" s="41"/>
      <c r="H17" s="41"/>
      <c r="I17" s="41"/>
      <c r="J17" s="41"/>
      <c r="K17" s="41"/>
      <c r="L17" s="41"/>
      <c r="M17" s="51"/>
      <c r="N17" s="41"/>
      <c r="O17" s="42"/>
      <c r="P17" s="42"/>
      <c r="Q17" s="41"/>
      <c r="R17" s="41"/>
      <c r="S17" s="41"/>
      <c r="T17" s="42"/>
      <c r="U17" s="43" t="s">
        <v>1040</v>
      </c>
      <c r="V17" s="43">
        <v>70</v>
      </c>
      <c r="W17" s="55">
        <v>0.3333</v>
      </c>
      <c r="X17" s="41"/>
      <c r="Y17" s="41"/>
      <c r="Z17" s="41"/>
      <c r="AA17" s="41"/>
      <c r="AB17" s="41"/>
      <c r="AC17" s="43" t="s">
        <v>1155</v>
      </c>
      <c r="AD17" s="42"/>
      <c r="AE17" s="41"/>
    </row>
    <row r="18" s="23" customFormat="1" ht="29" customHeight="1" spans="1:31">
      <c r="A18" s="37">
        <v>3</v>
      </c>
      <c r="B18" s="37" t="s">
        <v>24</v>
      </c>
      <c r="C18" s="37" t="s">
        <v>1156</v>
      </c>
      <c r="D18" s="38" t="s">
        <v>247</v>
      </c>
      <c r="E18" s="37" t="s">
        <v>432</v>
      </c>
      <c r="F18" s="37">
        <v>140</v>
      </c>
      <c r="G18" s="37">
        <v>140</v>
      </c>
      <c r="H18" s="37"/>
      <c r="I18" s="37"/>
      <c r="J18" s="37"/>
      <c r="K18" s="37"/>
      <c r="L18" s="37" t="s">
        <v>49</v>
      </c>
      <c r="M18" s="49">
        <v>2025</v>
      </c>
      <c r="N18" s="37" t="s">
        <v>1122</v>
      </c>
      <c r="O18" s="38">
        <v>150</v>
      </c>
      <c r="P18" s="37" t="s">
        <v>38</v>
      </c>
      <c r="Q18" s="37" t="s">
        <v>39</v>
      </c>
      <c r="R18" s="37" t="s">
        <v>148</v>
      </c>
      <c r="S18" s="37" t="s">
        <v>1124</v>
      </c>
      <c r="T18" s="38" t="s">
        <v>1125</v>
      </c>
      <c r="U18" s="43" t="s">
        <v>1157</v>
      </c>
      <c r="V18" s="43">
        <v>70</v>
      </c>
      <c r="W18" s="55">
        <v>0.5</v>
      </c>
      <c r="X18" s="37"/>
      <c r="Y18" s="37" t="s">
        <v>1158</v>
      </c>
      <c r="Z18" s="37" t="s">
        <v>1158</v>
      </c>
      <c r="AA18" s="37" t="s">
        <v>49</v>
      </c>
      <c r="AB18" s="37" t="s">
        <v>1159</v>
      </c>
      <c r="AC18" s="43" t="s">
        <v>1160</v>
      </c>
      <c r="AD18" s="38" t="s">
        <v>1152</v>
      </c>
      <c r="AE18" s="37"/>
    </row>
    <row r="19" s="23" customFormat="1" ht="29" customHeight="1" spans="1:31">
      <c r="A19" s="41"/>
      <c r="B19" s="41"/>
      <c r="C19" s="41"/>
      <c r="D19" s="42"/>
      <c r="E19" s="41"/>
      <c r="F19" s="41"/>
      <c r="G19" s="41"/>
      <c r="H19" s="41"/>
      <c r="I19" s="41"/>
      <c r="J19" s="41"/>
      <c r="K19" s="41"/>
      <c r="L19" s="41"/>
      <c r="M19" s="51"/>
      <c r="N19" s="41"/>
      <c r="O19" s="42"/>
      <c r="P19" s="41"/>
      <c r="Q19" s="41"/>
      <c r="R19" s="41"/>
      <c r="S19" s="41"/>
      <c r="T19" s="42"/>
      <c r="U19" s="43" t="s">
        <v>1161</v>
      </c>
      <c r="V19" s="43">
        <v>70</v>
      </c>
      <c r="W19" s="55">
        <v>0.5</v>
      </c>
      <c r="X19" s="41"/>
      <c r="Y19" s="41"/>
      <c r="Z19" s="41"/>
      <c r="AA19" s="41"/>
      <c r="AB19" s="41"/>
      <c r="AC19" s="43" t="s">
        <v>1162</v>
      </c>
      <c r="AD19" s="42"/>
      <c r="AE19" s="41"/>
    </row>
    <row r="20" s="23" customFormat="1" ht="29" customHeight="1" spans="1:31">
      <c r="A20" s="37">
        <v>4</v>
      </c>
      <c r="B20" s="37" t="s">
        <v>24</v>
      </c>
      <c r="C20" s="37" t="s">
        <v>1163</v>
      </c>
      <c r="D20" s="38" t="s">
        <v>143</v>
      </c>
      <c r="E20" s="37" t="s">
        <v>891</v>
      </c>
      <c r="F20" s="37">
        <v>280</v>
      </c>
      <c r="G20" s="37">
        <v>280</v>
      </c>
      <c r="H20" s="37"/>
      <c r="I20" s="37"/>
      <c r="J20" s="37"/>
      <c r="K20" s="37"/>
      <c r="L20" s="37" t="s">
        <v>49</v>
      </c>
      <c r="M20" s="49">
        <v>2025</v>
      </c>
      <c r="N20" s="37" t="s">
        <v>1122</v>
      </c>
      <c r="O20" s="38">
        <v>1</v>
      </c>
      <c r="P20" s="37" t="s">
        <v>1164</v>
      </c>
      <c r="Q20" s="37" t="s">
        <v>39</v>
      </c>
      <c r="R20" s="37" t="s">
        <v>148</v>
      </c>
      <c r="S20" s="37" t="s">
        <v>1124</v>
      </c>
      <c r="T20" s="38" t="s">
        <v>1125</v>
      </c>
      <c r="U20" s="43" t="s">
        <v>1165</v>
      </c>
      <c r="V20" s="43">
        <v>70</v>
      </c>
      <c r="W20" s="55">
        <v>0.25</v>
      </c>
      <c r="X20" s="37"/>
      <c r="Y20" s="37" t="s">
        <v>1166</v>
      </c>
      <c r="Z20" s="37" t="s">
        <v>1166</v>
      </c>
      <c r="AA20" s="37" t="s">
        <v>49</v>
      </c>
      <c r="AB20" s="37" t="s">
        <v>1167</v>
      </c>
      <c r="AC20" s="43" t="s">
        <v>1168</v>
      </c>
      <c r="AD20" s="40" t="s">
        <v>1169</v>
      </c>
      <c r="AE20" s="39"/>
    </row>
    <row r="21" s="23" customFormat="1" ht="29" customHeight="1" spans="1:31">
      <c r="A21" s="39"/>
      <c r="B21" s="39"/>
      <c r="C21" s="39"/>
      <c r="D21" s="40"/>
      <c r="E21" s="39"/>
      <c r="F21" s="39"/>
      <c r="G21" s="39"/>
      <c r="H21" s="39"/>
      <c r="I21" s="39"/>
      <c r="J21" s="39"/>
      <c r="K21" s="39"/>
      <c r="L21" s="39"/>
      <c r="M21" s="50"/>
      <c r="N21" s="39"/>
      <c r="O21" s="40"/>
      <c r="P21" s="39"/>
      <c r="Q21" s="39"/>
      <c r="R21" s="39"/>
      <c r="S21" s="39"/>
      <c r="T21" s="40"/>
      <c r="U21" s="43" t="s">
        <v>1170</v>
      </c>
      <c r="V21" s="43">
        <v>70</v>
      </c>
      <c r="W21" s="55">
        <v>0.25</v>
      </c>
      <c r="X21" s="39"/>
      <c r="Y21" s="39"/>
      <c r="Z21" s="39"/>
      <c r="AA21" s="39"/>
      <c r="AB21" s="39"/>
      <c r="AC21" s="43" t="s">
        <v>1171</v>
      </c>
      <c r="AD21" s="40"/>
      <c r="AE21" s="39"/>
    </row>
    <row r="22" s="23" customFormat="1" ht="29" customHeight="1" spans="1:31">
      <c r="A22" s="39"/>
      <c r="B22" s="39"/>
      <c r="C22" s="39"/>
      <c r="D22" s="40"/>
      <c r="E22" s="39"/>
      <c r="F22" s="39"/>
      <c r="G22" s="39"/>
      <c r="H22" s="39"/>
      <c r="I22" s="39"/>
      <c r="J22" s="39"/>
      <c r="K22" s="39"/>
      <c r="L22" s="39"/>
      <c r="M22" s="50"/>
      <c r="N22" s="39"/>
      <c r="O22" s="40"/>
      <c r="P22" s="39"/>
      <c r="Q22" s="39"/>
      <c r="R22" s="39"/>
      <c r="S22" s="39"/>
      <c r="T22" s="40"/>
      <c r="U22" s="43" t="s">
        <v>1172</v>
      </c>
      <c r="V22" s="43">
        <v>70</v>
      </c>
      <c r="W22" s="55">
        <v>0.25</v>
      </c>
      <c r="X22" s="39"/>
      <c r="Y22" s="39"/>
      <c r="Z22" s="39"/>
      <c r="AA22" s="39"/>
      <c r="AB22" s="39"/>
      <c r="AC22" s="43" t="s">
        <v>1173</v>
      </c>
      <c r="AD22" s="40"/>
      <c r="AE22" s="39"/>
    </row>
    <row r="23" s="23" customFormat="1" ht="29" customHeight="1" spans="1:31">
      <c r="A23" s="41"/>
      <c r="B23" s="39"/>
      <c r="C23" s="39"/>
      <c r="D23" s="40"/>
      <c r="E23" s="39"/>
      <c r="F23" s="39"/>
      <c r="G23" s="39"/>
      <c r="H23" s="41"/>
      <c r="I23" s="41"/>
      <c r="J23" s="41"/>
      <c r="K23" s="41"/>
      <c r="L23" s="41"/>
      <c r="M23" s="50"/>
      <c r="N23" s="39"/>
      <c r="O23" s="40"/>
      <c r="P23" s="41"/>
      <c r="Q23" s="41"/>
      <c r="R23" s="41"/>
      <c r="S23" s="41"/>
      <c r="T23" s="42"/>
      <c r="U23" s="43" t="s">
        <v>1174</v>
      </c>
      <c r="V23" s="43">
        <v>70</v>
      </c>
      <c r="W23" s="55">
        <v>0.25</v>
      </c>
      <c r="X23" s="41"/>
      <c r="Y23" s="41"/>
      <c r="Z23" s="41"/>
      <c r="AA23" s="41"/>
      <c r="AB23" s="41"/>
      <c r="AC23" s="43" t="s">
        <v>1175</v>
      </c>
      <c r="AD23" s="42"/>
      <c r="AE23" s="41"/>
    </row>
    <row r="24" s="23" customFormat="1" ht="29" customHeight="1" spans="1:31">
      <c r="A24" s="37">
        <v>5</v>
      </c>
      <c r="B24" s="37" t="s">
        <v>24</v>
      </c>
      <c r="C24" s="37" t="s">
        <v>1176</v>
      </c>
      <c r="D24" s="38" t="s">
        <v>143</v>
      </c>
      <c r="E24" s="37" t="s">
        <v>1177</v>
      </c>
      <c r="F24" s="37">
        <v>350</v>
      </c>
      <c r="G24" s="37">
        <v>350</v>
      </c>
      <c r="H24" s="37"/>
      <c r="I24" s="37"/>
      <c r="J24" s="37"/>
      <c r="K24" s="37"/>
      <c r="L24" s="37" t="s">
        <v>49</v>
      </c>
      <c r="M24" s="49">
        <v>2025</v>
      </c>
      <c r="N24" s="37" t="s">
        <v>1122</v>
      </c>
      <c r="O24" s="38">
        <v>1</v>
      </c>
      <c r="P24" s="37" t="s">
        <v>1070</v>
      </c>
      <c r="Q24" s="37" t="s">
        <v>39</v>
      </c>
      <c r="R24" s="37" t="s">
        <v>148</v>
      </c>
      <c r="S24" s="37" t="s">
        <v>1124</v>
      </c>
      <c r="T24" s="38" t="s">
        <v>1125</v>
      </c>
      <c r="U24" s="43" t="s">
        <v>1178</v>
      </c>
      <c r="V24" s="43">
        <v>70</v>
      </c>
      <c r="W24" s="55">
        <v>0.2</v>
      </c>
      <c r="X24" s="37"/>
      <c r="Y24" s="37" t="s">
        <v>1179</v>
      </c>
      <c r="Z24" s="37" t="s">
        <v>1179</v>
      </c>
      <c r="AA24" s="37" t="s">
        <v>49</v>
      </c>
      <c r="AB24" s="37" t="s">
        <v>1128</v>
      </c>
      <c r="AC24" s="43" t="s">
        <v>1180</v>
      </c>
      <c r="AD24" s="38" t="s">
        <v>1130</v>
      </c>
      <c r="AE24" s="37"/>
    </row>
    <row r="25" s="23" customFormat="1" ht="29" customHeight="1" spans="1:31">
      <c r="A25" s="39"/>
      <c r="B25" s="39"/>
      <c r="C25" s="39"/>
      <c r="D25" s="40"/>
      <c r="E25" s="39"/>
      <c r="F25" s="39"/>
      <c r="G25" s="39"/>
      <c r="H25" s="39"/>
      <c r="I25" s="39"/>
      <c r="J25" s="39"/>
      <c r="K25" s="39"/>
      <c r="L25" s="39"/>
      <c r="M25" s="50"/>
      <c r="N25" s="39"/>
      <c r="O25" s="40"/>
      <c r="P25" s="39"/>
      <c r="Q25" s="39"/>
      <c r="R25" s="39"/>
      <c r="S25" s="39"/>
      <c r="T25" s="40"/>
      <c r="U25" s="43" t="s">
        <v>1181</v>
      </c>
      <c r="V25" s="43">
        <v>70</v>
      </c>
      <c r="W25" s="55">
        <v>0.2</v>
      </c>
      <c r="X25" s="39"/>
      <c r="Y25" s="39"/>
      <c r="Z25" s="39"/>
      <c r="AA25" s="39"/>
      <c r="AB25" s="39"/>
      <c r="AC25" s="43" t="s">
        <v>1182</v>
      </c>
      <c r="AD25" s="40"/>
      <c r="AE25" s="39"/>
    </row>
    <row r="26" s="23" customFormat="1" ht="29" customHeight="1" spans="1:31">
      <c r="A26" s="39"/>
      <c r="B26" s="39"/>
      <c r="C26" s="39"/>
      <c r="D26" s="40"/>
      <c r="E26" s="39"/>
      <c r="F26" s="39"/>
      <c r="G26" s="39"/>
      <c r="H26" s="39"/>
      <c r="I26" s="39"/>
      <c r="J26" s="39"/>
      <c r="K26" s="39"/>
      <c r="L26" s="39"/>
      <c r="M26" s="50"/>
      <c r="N26" s="39"/>
      <c r="O26" s="40"/>
      <c r="P26" s="39"/>
      <c r="Q26" s="39"/>
      <c r="R26" s="39"/>
      <c r="S26" s="39"/>
      <c r="T26" s="40"/>
      <c r="U26" s="43" t="s">
        <v>1183</v>
      </c>
      <c r="V26" s="43">
        <v>70</v>
      </c>
      <c r="W26" s="55">
        <v>0.2</v>
      </c>
      <c r="X26" s="39"/>
      <c r="Y26" s="39"/>
      <c r="Z26" s="39"/>
      <c r="AA26" s="39"/>
      <c r="AB26" s="39"/>
      <c r="AC26" s="43" t="s">
        <v>1184</v>
      </c>
      <c r="AD26" s="40"/>
      <c r="AE26" s="39"/>
    </row>
    <row r="27" s="23" customFormat="1" ht="29" customHeight="1" spans="1:31">
      <c r="A27" s="39"/>
      <c r="B27" s="39"/>
      <c r="C27" s="39"/>
      <c r="D27" s="40"/>
      <c r="E27" s="39"/>
      <c r="F27" s="39"/>
      <c r="G27" s="39"/>
      <c r="H27" s="39"/>
      <c r="I27" s="39"/>
      <c r="J27" s="39"/>
      <c r="K27" s="39"/>
      <c r="L27" s="39"/>
      <c r="M27" s="50"/>
      <c r="N27" s="39"/>
      <c r="O27" s="40"/>
      <c r="P27" s="39"/>
      <c r="Q27" s="39"/>
      <c r="R27" s="39"/>
      <c r="S27" s="39"/>
      <c r="T27" s="40"/>
      <c r="U27" s="43" t="s">
        <v>1185</v>
      </c>
      <c r="V27" s="43">
        <v>70</v>
      </c>
      <c r="W27" s="55">
        <v>0.2</v>
      </c>
      <c r="X27" s="39"/>
      <c r="Y27" s="39"/>
      <c r="Z27" s="39"/>
      <c r="AA27" s="39"/>
      <c r="AB27" s="39"/>
      <c r="AC27" s="43" t="s">
        <v>1186</v>
      </c>
      <c r="AD27" s="40"/>
      <c r="AE27" s="39"/>
    </row>
    <row r="28" s="23" customFormat="1" ht="29" customHeight="1" spans="1:31">
      <c r="A28" s="41"/>
      <c r="B28" s="39"/>
      <c r="C28" s="39"/>
      <c r="D28" s="40"/>
      <c r="E28" s="39"/>
      <c r="F28" s="39"/>
      <c r="G28" s="39"/>
      <c r="H28" s="41"/>
      <c r="I28" s="41"/>
      <c r="J28" s="41"/>
      <c r="K28" s="41"/>
      <c r="L28" s="41"/>
      <c r="M28" s="50"/>
      <c r="N28" s="39"/>
      <c r="O28" s="40"/>
      <c r="P28" s="41"/>
      <c r="Q28" s="41"/>
      <c r="R28" s="41"/>
      <c r="S28" s="41"/>
      <c r="T28" s="42"/>
      <c r="U28" s="43" t="s">
        <v>1187</v>
      </c>
      <c r="V28" s="43">
        <v>70</v>
      </c>
      <c r="W28" s="55">
        <v>0.2</v>
      </c>
      <c r="X28" s="41"/>
      <c r="Y28" s="41"/>
      <c r="Z28" s="41"/>
      <c r="AA28" s="41"/>
      <c r="AB28" s="41"/>
      <c r="AC28" s="43" t="s">
        <v>1188</v>
      </c>
      <c r="AD28" s="42"/>
      <c r="AE28" s="41"/>
    </row>
    <row r="29" s="24" customFormat="1" ht="50" customHeight="1" spans="1:31">
      <c r="A29" s="37">
        <v>6</v>
      </c>
      <c r="B29" s="37" t="s">
        <v>24</v>
      </c>
      <c r="C29" s="43" t="s">
        <v>1189</v>
      </c>
      <c r="D29" s="44" t="s">
        <v>170</v>
      </c>
      <c r="E29" s="43" t="s">
        <v>985</v>
      </c>
      <c r="F29" s="43">
        <v>244.36826</v>
      </c>
      <c r="G29" s="45">
        <v>180</v>
      </c>
      <c r="H29" s="43"/>
      <c r="I29" s="43"/>
      <c r="J29" s="43"/>
      <c r="K29" s="43"/>
      <c r="L29" s="47" t="s">
        <v>49</v>
      </c>
      <c r="M29" s="52">
        <v>2025</v>
      </c>
      <c r="N29" s="43" t="s">
        <v>1122</v>
      </c>
      <c r="O29" s="44" t="s">
        <v>1190</v>
      </c>
      <c r="P29" s="44" t="s">
        <v>1191</v>
      </c>
      <c r="Q29" s="43" t="s">
        <v>39</v>
      </c>
      <c r="R29" s="43" t="s">
        <v>148</v>
      </c>
      <c r="S29" s="43" t="s">
        <v>1124</v>
      </c>
      <c r="T29" s="44" t="s">
        <v>1125</v>
      </c>
      <c r="U29" s="43" t="s">
        <v>1192</v>
      </c>
      <c r="V29" s="43">
        <v>180</v>
      </c>
      <c r="W29" s="43">
        <v>100</v>
      </c>
      <c r="X29" s="43" t="s">
        <v>1193</v>
      </c>
      <c r="Y29" s="13" t="s">
        <v>1194</v>
      </c>
      <c r="Z29" s="43" t="str">
        <f t="shared" ref="Z29:Z33" si="0">Y29</f>
        <v>广西融水县永富生态农业有限公司</v>
      </c>
      <c r="AA29" s="37" t="s">
        <v>49</v>
      </c>
      <c r="AB29" s="43" t="s">
        <v>1195</v>
      </c>
      <c r="AC29" s="43" t="s">
        <v>1196</v>
      </c>
      <c r="AD29" s="43">
        <v>4.14</v>
      </c>
      <c r="AE29" s="58"/>
    </row>
    <row r="30" s="24" customFormat="1" ht="29" customHeight="1" spans="1:31">
      <c r="A30" s="39"/>
      <c r="B30" s="39"/>
      <c r="C30" s="39"/>
      <c r="D30" s="42" t="s">
        <v>170</v>
      </c>
      <c r="E30" s="41" t="s">
        <v>107</v>
      </c>
      <c r="F30" s="39"/>
      <c r="G30" s="46">
        <v>12.1</v>
      </c>
      <c r="H30" s="41"/>
      <c r="I30" s="41"/>
      <c r="J30" s="41"/>
      <c r="K30" s="41"/>
      <c r="L30" s="53" t="s">
        <v>49</v>
      </c>
      <c r="M30" s="50">
        <v>2025</v>
      </c>
      <c r="N30" s="41" t="s">
        <v>1122</v>
      </c>
      <c r="O30" s="44">
        <v>80.67</v>
      </c>
      <c r="P30" s="43" t="s">
        <v>1197</v>
      </c>
      <c r="Q30" s="43" t="s">
        <v>39</v>
      </c>
      <c r="R30" s="43" t="s">
        <v>148</v>
      </c>
      <c r="S30" s="43" t="s">
        <v>1124</v>
      </c>
      <c r="T30" s="44" t="s">
        <v>1125</v>
      </c>
      <c r="U30" s="43" t="s">
        <v>1095</v>
      </c>
      <c r="V30" s="43">
        <f>G30</f>
        <v>12.1</v>
      </c>
      <c r="W30" s="43">
        <v>100</v>
      </c>
      <c r="X30" s="43" t="s">
        <v>1193</v>
      </c>
      <c r="Y30" s="59" t="s">
        <v>1198</v>
      </c>
      <c r="Z30" s="43" t="str">
        <f t="shared" si="0"/>
        <v>融水县山友农业专业合作社</v>
      </c>
      <c r="AA30" s="37" t="s">
        <v>49</v>
      </c>
      <c r="AB30" s="43" t="s">
        <v>1195</v>
      </c>
      <c r="AC30" s="43" t="str">
        <f t="shared" ref="AC30:AC33" si="1">U30</f>
        <v>香粉乡中坪村</v>
      </c>
      <c r="AD30" s="43">
        <v>0.27</v>
      </c>
      <c r="AE30" s="58"/>
    </row>
    <row r="31" s="24" customFormat="1" ht="29" customHeight="1" spans="1:31">
      <c r="A31" s="39"/>
      <c r="B31" s="39"/>
      <c r="C31" s="39"/>
      <c r="D31" s="44" t="s">
        <v>272</v>
      </c>
      <c r="E31" s="43" t="s">
        <v>273</v>
      </c>
      <c r="F31" s="39"/>
      <c r="G31" s="47">
        <v>52.26826</v>
      </c>
      <c r="H31" s="43"/>
      <c r="I31" s="43"/>
      <c r="J31" s="43"/>
      <c r="K31" s="43"/>
      <c r="L31" s="54" t="s">
        <v>49</v>
      </c>
      <c r="M31" s="49">
        <v>2025</v>
      </c>
      <c r="N31" s="43" t="s">
        <v>1122</v>
      </c>
      <c r="O31" s="44">
        <v>380</v>
      </c>
      <c r="P31" s="43" t="s">
        <v>1060</v>
      </c>
      <c r="Q31" s="43" t="s">
        <v>39</v>
      </c>
      <c r="R31" s="43" t="s">
        <v>148</v>
      </c>
      <c r="S31" s="43" t="s">
        <v>1124</v>
      </c>
      <c r="T31" s="44" t="s">
        <v>1125</v>
      </c>
      <c r="U31" s="43" t="s">
        <v>1199</v>
      </c>
      <c r="V31" s="43">
        <v>52.26826</v>
      </c>
      <c r="W31" s="43">
        <v>100</v>
      </c>
      <c r="X31" s="43" t="s">
        <v>1193</v>
      </c>
      <c r="Y31" s="60" t="s">
        <v>1200</v>
      </c>
      <c r="Z31" s="43" t="str">
        <f t="shared" si="0"/>
        <v>广西融水融优农业有限公司</v>
      </c>
      <c r="AA31" s="37" t="s">
        <v>49</v>
      </c>
      <c r="AB31" s="43" t="s">
        <v>1195</v>
      </c>
      <c r="AC31" s="43" t="str">
        <f t="shared" si="1"/>
        <v>怀宝镇喷沟村</v>
      </c>
      <c r="AD31" s="43">
        <v>1.2</v>
      </c>
      <c r="AE31" s="58"/>
    </row>
    <row r="32" s="25" customFormat="1" ht="29" customHeight="1" spans="1:31">
      <c r="A32" s="48">
        <v>7</v>
      </c>
      <c r="B32" s="48" t="s">
        <v>24</v>
      </c>
      <c r="C32" s="48" t="s">
        <v>1201</v>
      </c>
      <c r="D32" s="13" t="s">
        <v>398</v>
      </c>
      <c r="E32" s="48" t="s">
        <v>427</v>
      </c>
      <c r="F32" s="48">
        <v>39.52767</v>
      </c>
      <c r="G32" s="48">
        <v>39.52767</v>
      </c>
      <c r="H32" s="48"/>
      <c r="I32" s="48"/>
      <c r="J32" s="48"/>
      <c r="K32" s="48"/>
      <c r="L32" s="48" t="s">
        <v>49</v>
      </c>
      <c r="M32" s="16">
        <v>2025</v>
      </c>
      <c r="N32" s="48" t="s">
        <v>1122</v>
      </c>
      <c r="O32" s="13">
        <v>24</v>
      </c>
      <c r="P32" s="48" t="s">
        <v>1060</v>
      </c>
      <c r="Q32" s="48" t="s">
        <v>39</v>
      </c>
      <c r="R32" s="48" t="s">
        <v>148</v>
      </c>
      <c r="S32" s="48" t="s">
        <v>1124</v>
      </c>
      <c r="T32" s="13" t="s">
        <v>1125</v>
      </c>
      <c r="U32" s="48" t="s">
        <v>1202</v>
      </c>
      <c r="V32" s="48">
        <v>39.52767</v>
      </c>
      <c r="W32" s="56">
        <v>100</v>
      </c>
      <c r="X32" s="48" t="s">
        <v>1193</v>
      </c>
      <c r="Y32" s="48" t="s">
        <v>1203</v>
      </c>
      <c r="Z32" s="48" t="str">
        <f t="shared" si="0"/>
        <v>广西融水县邀林邀农业开发有限公司</v>
      </c>
      <c r="AA32" s="48" t="s">
        <v>49</v>
      </c>
      <c r="AB32" s="48" t="s">
        <v>1195</v>
      </c>
      <c r="AC32" s="48" t="str">
        <f t="shared" si="1"/>
        <v>安陲乡乌吉村</v>
      </c>
      <c r="AD32" s="48">
        <v>0.9</v>
      </c>
      <c r="AE32" s="61"/>
    </row>
    <row r="33" s="25" customFormat="1" ht="29" customHeight="1" spans="1:31">
      <c r="A33" s="48">
        <v>8</v>
      </c>
      <c r="B33" s="48" t="s">
        <v>24</v>
      </c>
      <c r="C33" s="48" t="s">
        <v>1204</v>
      </c>
      <c r="D33" s="13" t="s">
        <v>526</v>
      </c>
      <c r="E33" s="48" t="s">
        <v>656</v>
      </c>
      <c r="F33" s="48">
        <v>95</v>
      </c>
      <c r="G33" s="48">
        <v>95</v>
      </c>
      <c r="H33" s="48"/>
      <c r="I33" s="48"/>
      <c r="J33" s="48"/>
      <c r="K33" s="48"/>
      <c r="L33" s="48" t="s">
        <v>49</v>
      </c>
      <c r="M33" s="16">
        <v>2025</v>
      </c>
      <c r="N33" s="48" t="s">
        <v>1122</v>
      </c>
      <c r="O33" s="13" t="s">
        <v>1205</v>
      </c>
      <c r="P33" s="13" t="s">
        <v>1206</v>
      </c>
      <c r="Q33" s="48" t="s">
        <v>39</v>
      </c>
      <c r="R33" s="48" t="s">
        <v>148</v>
      </c>
      <c r="S33" s="48" t="s">
        <v>1124</v>
      </c>
      <c r="T33" s="13" t="s">
        <v>1125</v>
      </c>
      <c r="U33" s="48" t="s">
        <v>1207</v>
      </c>
      <c r="V33" s="48">
        <v>95</v>
      </c>
      <c r="W33" s="56">
        <v>100</v>
      </c>
      <c r="X33" s="48" t="s">
        <v>1193</v>
      </c>
      <c r="Y33" s="48" t="s">
        <v>1208</v>
      </c>
      <c r="Z33" s="48" t="str">
        <f t="shared" si="0"/>
        <v>广西融水九万红商贸有限公司</v>
      </c>
      <c r="AA33" s="48" t="s">
        <v>49</v>
      </c>
      <c r="AB33" s="48" t="s">
        <v>1195</v>
      </c>
      <c r="AC33" s="48" t="str">
        <f t="shared" si="1"/>
        <v>汪洞乡新合村</v>
      </c>
      <c r="AD33" s="48">
        <f>V33*0.023</f>
        <v>2.185</v>
      </c>
      <c r="AE33" s="61"/>
    </row>
    <row r="34" s="25" customFormat="1" ht="29" customHeight="1" spans="1:31">
      <c r="A34" s="48">
        <v>9</v>
      </c>
      <c r="B34" s="48" t="s">
        <v>24</v>
      </c>
      <c r="C34" s="48" t="s">
        <v>1209</v>
      </c>
      <c r="D34" s="13" t="s">
        <v>281</v>
      </c>
      <c r="E34" s="48" t="s">
        <v>723</v>
      </c>
      <c r="F34" s="48">
        <v>15</v>
      </c>
      <c r="G34" s="48">
        <v>15</v>
      </c>
      <c r="H34" s="48"/>
      <c r="I34" s="48"/>
      <c r="J34" s="48"/>
      <c r="K34" s="48"/>
      <c r="L34" s="48"/>
      <c r="M34" s="16">
        <v>2025</v>
      </c>
      <c r="N34" s="48" t="s">
        <v>1210</v>
      </c>
      <c r="O34" s="13">
        <v>15</v>
      </c>
      <c r="P34" s="48" t="s">
        <v>1016</v>
      </c>
      <c r="Q34" s="48" t="s">
        <v>39</v>
      </c>
      <c r="R34" s="48" t="s">
        <v>148</v>
      </c>
      <c r="S34" s="48" t="s">
        <v>1124</v>
      </c>
      <c r="T34" s="13" t="s">
        <v>409</v>
      </c>
      <c r="U34" s="48" t="s">
        <v>1211</v>
      </c>
      <c r="V34" s="48">
        <v>15</v>
      </c>
      <c r="W34" s="56">
        <v>1</v>
      </c>
      <c r="X34" s="48">
        <v>2025.8</v>
      </c>
      <c r="Y34" s="48" t="s">
        <v>1212</v>
      </c>
      <c r="Z34" s="48" t="s">
        <v>1212</v>
      </c>
      <c r="AA34" s="48" t="s">
        <v>49</v>
      </c>
      <c r="AB34" s="48"/>
      <c r="AC34" s="48" t="s">
        <v>1213</v>
      </c>
      <c r="AD34" s="48" t="s">
        <v>1214</v>
      </c>
      <c r="AE34" s="61"/>
    </row>
    <row r="35" s="25" customFormat="1" ht="29" customHeight="1" spans="1:31">
      <c r="A35" s="48">
        <v>10</v>
      </c>
      <c r="B35" s="48" t="s">
        <v>24</v>
      </c>
      <c r="C35" s="48" t="s">
        <v>1215</v>
      </c>
      <c r="D35" s="13" t="s">
        <v>272</v>
      </c>
      <c r="E35" s="48" t="s">
        <v>273</v>
      </c>
      <c r="F35" s="48">
        <v>49.619</v>
      </c>
      <c r="G35" s="48">
        <v>49.619</v>
      </c>
      <c r="H35" s="48"/>
      <c r="I35" s="48"/>
      <c r="J35" s="48"/>
      <c r="K35" s="48"/>
      <c r="L35" s="48" t="s">
        <v>49</v>
      </c>
      <c r="M35" s="16">
        <v>2025</v>
      </c>
      <c r="N35" s="48" t="s">
        <v>1122</v>
      </c>
      <c r="O35" s="13">
        <v>29</v>
      </c>
      <c r="P35" s="13" t="s">
        <v>1216</v>
      </c>
      <c r="Q35" s="48" t="s">
        <v>39</v>
      </c>
      <c r="R35" s="48" t="s">
        <v>148</v>
      </c>
      <c r="S35" s="48" t="s">
        <v>1124</v>
      </c>
      <c r="T35" s="13" t="s">
        <v>1125</v>
      </c>
      <c r="U35" s="48" t="s">
        <v>1199</v>
      </c>
      <c r="V35" s="48">
        <v>49.619</v>
      </c>
      <c r="W35" s="56">
        <v>100</v>
      </c>
      <c r="X35" s="48" t="s">
        <v>1193</v>
      </c>
      <c r="Y35" s="48" t="s">
        <v>1200</v>
      </c>
      <c r="Z35" s="48" t="str">
        <f>Y35</f>
        <v>广西融水融优农业有限公司</v>
      </c>
      <c r="AA35" s="48" t="s">
        <v>49</v>
      </c>
      <c r="AB35" s="48" t="s">
        <v>1195</v>
      </c>
      <c r="AC35" s="48" t="str">
        <f>U35</f>
        <v>怀宝镇喷沟村</v>
      </c>
      <c r="AD35" s="48">
        <v>1.14</v>
      </c>
      <c r="AE35" s="61"/>
    </row>
    <row r="36" s="25" customFormat="1" ht="29" customHeight="1" spans="1:31">
      <c r="A36" s="48">
        <v>11</v>
      </c>
      <c r="B36" s="48" t="s">
        <v>24</v>
      </c>
      <c r="C36" s="48" t="s">
        <v>1217</v>
      </c>
      <c r="D36" s="13" t="s">
        <v>247</v>
      </c>
      <c r="E36" s="48" t="s">
        <v>1218</v>
      </c>
      <c r="F36" s="48">
        <v>135</v>
      </c>
      <c r="G36" s="48">
        <v>135</v>
      </c>
      <c r="H36" s="48"/>
      <c r="I36" s="48"/>
      <c r="J36" s="48"/>
      <c r="K36" s="48"/>
      <c r="L36" s="48"/>
      <c r="M36" s="16">
        <v>2025</v>
      </c>
      <c r="N36" s="48" t="s">
        <v>1219</v>
      </c>
      <c r="O36" s="13">
        <v>135</v>
      </c>
      <c r="P36" s="48" t="s">
        <v>1016</v>
      </c>
      <c r="Q36" s="48" t="s">
        <v>39</v>
      </c>
      <c r="R36" s="48" t="s">
        <v>148</v>
      </c>
      <c r="S36" s="48" t="s">
        <v>1124</v>
      </c>
      <c r="T36" s="13" t="s">
        <v>1220</v>
      </c>
      <c r="U36" s="48" t="s">
        <v>1221</v>
      </c>
      <c r="V36" s="48">
        <v>135</v>
      </c>
      <c r="W36" s="56">
        <v>1</v>
      </c>
      <c r="X36" s="48">
        <v>2025.7</v>
      </c>
      <c r="Y36" s="48" t="s">
        <v>1222</v>
      </c>
      <c r="Z36" s="48" t="s">
        <v>1222</v>
      </c>
      <c r="AA36" s="48" t="s">
        <v>49</v>
      </c>
      <c r="AB36" s="48"/>
      <c r="AC36" s="48" t="s">
        <v>1223</v>
      </c>
      <c r="AD36" s="48" t="s">
        <v>1214</v>
      </c>
      <c r="AE36" s="61"/>
    </row>
    <row r="37" s="25" customFormat="1" ht="29" customHeight="1" spans="1:31">
      <c r="A37" s="48">
        <v>12</v>
      </c>
      <c r="B37" s="48" t="s">
        <v>24</v>
      </c>
      <c r="C37" s="48" t="s">
        <v>1224</v>
      </c>
      <c r="D37" s="13" t="s">
        <v>228</v>
      </c>
      <c r="E37" s="48" t="s">
        <v>229</v>
      </c>
      <c r="F37" s="48">
        <v>300</v>
      </c>
      <c r="G37" s="48">
        <v>300</v>
      </c>
      <c r="H37" s="48"/>
      <c r="I37" s="48"/>
      <c r="J37" s="48"/>
      <c r="K37" s="48"/>
      <c r="L37" s="48" t="s">
        <v>49</v>
      </c>
      <c r="M37" s="16">
        <v>2025</v>
      </c>
      <c r="N37" s="48" t="s">
        <v>1224</v>
      </c>
      <c r="O37" s="13">
        <v>11</v>
      </c>
      <c r="P37" s="48" t="s">
        <v>1011</v>
      </c>
      <c r="Q37" s="48" t="s">
        <v>39</v>
      </c>
      <c r="R37" s="48" t="s">
        <v>148</v>
      </c>
      <c r="S37" s="48" t="s">
        <v>149</v>
      </c>
      <c r="T37" s="13" t="s">
        <v>1220</v>
      </c>
      <c r="U37" s="48" t="s">
        <v>1225</v>
      </c>
      <c r="V37" s="48">
        <v>300</v>
      </c>
      <c r="W37" s="56">
        <v>1</v>
      </c>
      <c r="X37" s="48">
        <v>2026.3</v>
      </c>
      <c r="Y37" s="48" t="s">
        <v>1226</v>
      </c>
      <c r="Z37" s="48" t="s">
        <v>1226</v>
      </c>
      <c r="AA37" s="48" t="s">
        <v>49</v>
      </c>
      <c r="AB37" s="48"/>
      <c r="AC37" s="48" t="s">
        <v>1227</v>
      </c>
      <c r="AD37" s="48" t="s">
        <v>1214</v>
      </c>
      <c r="AE37" s="61"/>
    </row>
    <row r="38" s="25" customFormat="1" ht="29" customHeight="1" spans="1:31">
      <c r="A38" s="48">
        <v>13</v>
      </c>
      <c r="B38" s="48" t="s">
        <v>24</v>
      </c>
      <c r="C38" s="48" t="s">
        <v>1228</v>
      </c>
      <c r="D38" s="13" t="s">
        <v>170</v>
      </c>
      <c r="E38" s="48" t="s">
        <v>985</v>
      </c>
      <c r="F38" s="48">
        <v>49.568443</v>
      </c>
      <c r="G38" s="48">
        <v>49.568443</v>
      </c>
      <c r="H38" s="48"/>
      <c r="I38" s="48"/>
      <c r="J38" s="48"/>
      <c r="K38" s="48"/>
      <c r="L38" s="48" t="s">
        <v>49</v>
      </c>
      <c r="M38" s="16">
        <v>2025</v>
      </c>
      <c r="N38" s="48" t="s">
        <v>1122</v>
      </c>
      <c r="O38" s="13">
        <v>982.83</v>
      </c>
      <c r="P38" s="48" t="s">
        <v>1060</v>
      </c>
      <c r="Q38" s="48" t="s">
        <v>39</v>
      </c>
      <c r="R38" s="48" t="s">
        <v>148</v>
      </c>
      <c r="S38" s="48" t="s">
        <v>1124</v>
      </c>
      <c r="T38" s="13" t="s">
        <v>1125</v>
      </c>
      <c r="U38" s="48" t="s">
        <v>1229</v>
      </c>
      <c r="V38" s="48">
        <v>49.568443</v>
      </c>
      <c r="W38" s="56">
        <v>100</v>
      </c>
      <c r="X38" s="48" t="s">
        <v>1193</v>
      </c>
      <c r="Y38" s="48" t="s">
        <v>1230</v>
      </c>
      <c r="Z38" s="48" t="str">
        <f>Y38</f>
        <v>融水县香粉乡新平村股份经济合作联合社</v>
      </c>
      <c r="AA38" s="48" t="s">
        <v>49</v>
      </c>
      <c r="AB38" s="48" t="s">
        <v>1195</v>
      </c>
      <c r="AC38" s="48" t="str">
        <f>U38</f>
        <v>香粉村新平村</v>
      </c>
      <c r="AD38" s="48">
        <v>1.14</v>
      </c>
      <c r="AE38" s="61"/>
    </row>
    <row r="39" s="25" customFormat="1" ht="29" customHeight="1" spans="1:31">
      <c r="A39" s="48">
        <v>14</v>
      </c>
      <c r="B39" s="48" t="s">
        <v>24</v>
      </c>
      <c r="C39" s="48" t="s">
        <v>1231</v>
      </c>
      <c r="D39" s="13" t="s">
        <v>516</v>
      </c>
      <c r="E39" s="48" t="s">
        <v>836</v>
      </c>
      <c r="F39" s="48">
        <v>155</v>
      </c>
      <c r="G39" s="48">
        <v>155</v>
      </c>
      <c r="H39" s="48"/>
      <c r="I39" s="48"/>
      <c r="J39" s="48"/>
      <c r="K39" s="48"/>
      <c r="L39" s="48" t="s">
        <v>49</v>
      </c>
      <c r="M39" s="16">
        <v>2025</v>
      </c>
      <c r="N39" s="48" t="s">
        <v>1231</v>
      </c>
      <c r="O39" s="13">
        <v>2</v>
      </c>
      <c r="P39" s="48" t="s">
        <v>1011</v>
      </c>
      <c r="Q39" s="48" t="s">
        <v>39</v>
      </c>
      <c r="R39" s="48" t="s">
        <v>148</v>
      </c>
      <c r="S39" s="48" t="s">
        <v>149</v>
      </c>
      <c r="T39" s="13" t="s">
        <v>1220</v>
      </c>
      <c r="U39" s="48" t="s">
        <v>1232</v>
      </c>
      <c r="V39" s="48">
        <v>155</v>
      </c>
      <c r="W39" s="56">
        <v>1</v>
      </c>
      <c r="X39" s="48">
        <v>2026.3</v>
      </c>
      <c r="Y39" s="48" t="s">
        <v>1233</v>
      </c>
      <c r="Z39" s="48" t="s">
        <v>1233</v>
      </c>
      <c r="AA39" s="48" t="s">
        <v>49</v>
      </c>
      <c r="AB39" s="48"/>
      <c r="AC39" s="48" t="s">
        <v>1234</v>
      </c>
      <c r="AD39" s="48" t="s">
        <v>1214</v>
      </c>
      <c r="AE39" s="61"/>
    </row>
    <row r="40" s="25" customFormat="1" ht="29" customHeight="1" spans="1:31">
      <c r="A40" s="48">
        <v>15</v>
      </c>
      <c r="B40" s="48" t="s">
        <v>24</v>
      </c>
      <c r="C40" s="48" t="s">
        <v>1235</v>
      </c>
      <c r="D40" s="13" t="s">
        <v>662</v>
      </c>
      <c r="E40" s="48" t="s">
        <v>957</v>
      </c>
      <c r="F40" s="48">
        <v>355</v>
      </c>
      <c r="G40" s="48">
        <v>355</v>
      </c>
      <c r="H40" s="48"/>
      <c r="I40" s="48"/>
      <c r="J40" s="48"/>
      <c r="K40" s="48"/>
      <c r="L40" s="48" t="s">
        <v>49</v>
      </c>
      <c r="M40" s="16">
        <v>2025</v>
      </c>
      <c r="N40" s="48" t="s">
        <v>1122</v>
      </c>
      <c r="O40" s="13">
        <v>320</v>
      </c>
      <c r="P40" s="48" t="s">
        <v>1016</v>
      </c>
      <c r="Q40" s="48" t="s">
        <v>39</v>
      </c>
      <c r="R40" s="48" t="s">
        <v>148</v>
      </c>
      <c r="S40" s="48" t="s">
        <v>149</v>
      </c>
      <c r="T40" s="13" t="s">
        <v>1220</v>
      </c>
      <c r="U40" s="48" t="s">
        <v>1148</v>
      </c>
      <c r="V40" s="48">
        <v>320</v>
      </c>
      <c r="W40" s="56">
        <v>0.9</v>
      </c>
      <c r="X40" s="48"/>
      <c r="Y40" s="48" t="s">
        <v>1236</v>
      </c>
      <c r="Z40" s="48" t="s">
        <v>1236</v>
      </c>
      <c r="AA40" s="48" t="s">
        <v>49</v>
      </c>
      <c r="AB40" s="48"/>
      <c r="AC40" s="48" t="s">
        <v>1148</v>
      </c>
      <c r="AD40" s="48" t="s">
        <v>1214</v>
      </c>
      <c r="AE40" s="61"/>
    </row>
    <row r="41" s="25" customFormat="1" ht="29" customHeight="1" spans="1:31">
      <c r="A41" s="48">
        <v>16</v>
      </c>
      <c r="B41" s="48" t="s">
        <v>24</v>
      </c>
      <c r="C41" s="48" t="s">
        <v>1237</v>
      </c>
      <c r="D41" s="13" t="s">
        <v>228</v>
      </c>
      <c r="E41" s="48" t="s">
        <v>670</v>
      </c>
      <c r="F41" s="48">
        <v>150</v>
      </c>
      <c r="G41" s="48">
        <v>150</v>
      </c>
      <c r="H41" s="48"/>
      <c r="I41" s="48"/>
      <c r="J41" s="48"/>
      <c r="K41" s="48"/>
      <c r="L41" s="48" t="s">
        <v>49</v>
      </c>
      <c r="M41" s="16">
        <v>2025</v>
      </c>
      <c r="N41" s="48" t="s">
        <v>1237</v>
      </c>
      <c r="O41" s="13">
        <v>1350</v>
      </c>
      <c r="P41" s="48" t="s">
        <v>183</v>
      </c>
      <c r="Q41" s="48" t="s">
        <v>39</v>
      </c>
      <c r="R41" s="48" t="s">
        <v>148</v>
      </c>
      <c r="S41" s="48" t="s">
        <v>149</v>
      </c>
      <c r="T41" s="13" t="s">
        <v>1220</v>
      </c>
      <c r="U41" s="48" t="s">
        <v>1238</v>
      </c>
      <c r="V41" s="48">
        <v>150</v>
      </c>
      <c r="W41" s="56">
        <v>1</v>
      </c>
      <c r="X41" s="48">
        <v>2026.3</v>
      </c>
      <c r="Y41" s="48" t="s">
        <v>1239</v>
      </c>
      <c r="Z41" s="48" t="s">
        <v>1239</v>
      </c>
      <c r="AA41" s="48" t="s">
        <v>49</v>
      </c>
      <c r="AB41" s="48"/>
      <c r="AC41" s="48" t="s">
        <v>1240</v>
      </c>
      <c r="AD41" s="48" t="s">
        <v>1214</v>
      </c>
      <c r="AE41" s="61"/>
    </row>
    <row r="42" s="25" customFormat="1" ht="29" customHeight="1" spans="1:31">
      <c r="A42" s="48">
        <v>17</v>
      </c>
      <c r="B42" s="48" t="s">
        <v>24</v>
      </c>
      <c r="C42" s="48" t="s">
        <v>1241</v>
      </c>
      <c r="D42" s="13" t="s">
        <v>247</v>
      </c>
      <c r="E42" s="48" t="s">
        <v>1121</v>
      </c>
      <c r="F42" s="48">
        <v>1777</v>
      </c>
      <c r="G42" s="48">
        <v>860</v>
      </c>
      <c r="H42" s="48"/>
      <c r="I42" s="48"/>
      <c r="J42" s="48"/>
      <c r="K42" s="48">
        <v>917</v>
      </c>
      <c r="L42" s="48" t="s">
        <v>1127</v>
      </c>
      <c r="M42" s="16">
        <v>2025</v>
      </c>
      <c r="N42" s="48" t="s">
        <v>1241</v>
      </c>
      <c r="O42" s="13">
        <v>8040</v>
      </c>
      <c r="P42" s="48" t="s">
        <v>1060</v>
      </c>
      <c r="Q42" s="48" t="s">
        <v>39</v>
      </c>
      <c r="R42" s="48" t="s">
        <v>148</v>
      </c>
      <c r="S42" s="48" t="s">
        <v>149</v>
      </c>
      <c r="T42" s="48" t="s">
        <v>1220</v>
      </c>
      <c r="U42" s="48" t="s">
        <v>1242</v>
      </c>
      <c r="V42" s="48">
        <v>860</v>
      </c>
      <c r="W42" s="56">
        <v>0.484</v>
      </c>
      <c r="X42" s="48">
        <v>2026.3</v>
      </c>
      <c r="Y42" s="48" t="s">
        <v>1127</v>
      </c>
      <c r="Z42" s="48" t="s">
        <v>1127</v>
      </c>
      <c r="AA42" s="48" t="s">
        <v>49</v>
      </c>
      <c r="AB42" s="48"/>
      <c r="AC42" s="48" t="s">
        <v>1243</v>
      </c>
      <c r="AD42" s="48"/>
      <c r="AE42" s="61"/>
    </row>
    <row r="43" s="25" customFormat="1" ht="29" customHeight="1" spans="1:31">
      <c r="A43" s="48">
        <v>18</v>
      </c>
      <c r="B43" s="48" t="s">
        <v>24</v>
      </c>
      <c r="C43" s="48" t="s">
        <v>1244</v>
      </c>
      <c r="D43" s="13" t="s">
        <v>247</v>
      </c>
      <c r="E43" s="48" t="s">
        <v>436</v>
      </c>
      <c r="F43" s="48">
        <v>30</v>
      </c>
      <c r="G43" s="48">
        <v>30</v>
      </c>
      <c r="H43" s="48"/>
      <c r="I43" s="48"/>
      <c r="J43" s="48"/>
      <c r="K43" s="48"/>
      <c r="L43" s="48" t="s">
        <v>49</v>
      </c>
      <c r="M43" s="16">
        <v>2025</v>
      </c>
      <c r="N43" s="48" t="s">
        <v>1122</v>
      </c>
      <c r="O43" s="13">
        <v>8</v>
      </c>
      <c r="P43" s="48" t="s">
        <v>1245</v>
      </c>
      <c r="Q43" s="48" t="s">
        <v>39</v>
      </c>
      <c r="R43" s="48" t="s">
        <v>148</v>
      </c>
      <c r="S43" s="48" t="s">
        <v>1124</v>
      </c>
      <c r="T43" s="13" t="s">
        <v>1125</v>
      </c>
      <c r="U43" s="48" t="s">
        <v>1078</v>
      </c>
      <c r="V43" s="48">
        <v>30</v>
      </c>
      <c r="W43" s="56">
        <v>100</v>
      </c>
      <c r="X43" s="48" t="s">
        <v>1193</v>
      </c>
      <c r="Y43" s="48" t="s">
        <v>1246</v>
      </c>
      <c r="Z43" s="48" t="str">
        <f t="shared" ref="Z43:Z47" si="2">Y43</f>
        <v>融水县豪林农业开发有限公司</v>
      </c>
      <c r="AA43" s="48" t="s">
        <v>49</v>
      </c>
      <c r="AB43" s="48" t="s">
        <v>1195</v>
      </c>
      <c r="AC43" s="48" t="str">
        <f t="shared" ref="AC43:AC47" si="3">U43</f>
        <v>融水镇新国村</v>
      </c>
      <c r="AD43" s="48">
        <f>V43*0.02</f>
        <v>0.6</v>
      </c>
      <c r="AE43" s="61"/>
    </row>
    <row r="44" s="25" customFormat="1" ht="29" customHeight="1" spans="1:31">
      <c r="A44" s="48">
        <v>19</v>
      </c>
      <c r="B44" s="48" t="s">
        <v>24</v>
      </c>
      <c r="C44" s="48" t="s">
        <v>1247</v>
      </c>
      <c r="D44" s="13" t="s">
        <v>228</v>
      </c>
      <c r="E44" s="48" t="s">
        <v>980</v>
      </c>
      <c r="F44" s="48">
        <v>19.92</v>
      </c>
      <c r="G44" s="48">
        <v>19.92</v>
      </c>
      <c r="H44" s="48"/>
      <c r="I44" s="48"/>
      <c r="J44" s="48"/>
      <c r="K44" s="48"/>
      <c r="L44" s="48" t="s">
        <v>49</v>
      </c>
      <c r="M44" s="16">
        <v>2025</v>
      </c>
      <c r="N44" s="48" t="s">
        <v>1122</v>
      </c>
      <c r="O44" s="13">
        <v>1</v>
      </c>
      <c r="P44" s="48" t="s">
        <v>1070</v>
      </c>
      <c r="Q44" s="48" t="s">
        <v>39</v>
      </c>
      <c r="R44" s="48" t="s">
        <v>148</v>
      </c>
      <c r="S44" s="48" t="s">
        <v>1124</v>
      </c>
      <c r="T44" s="13" t="s">
        <v>1125</v>
      </c>
      <c r="U44" s="48" t="s">
        <v>1157</v>
      </c>
      <c r="V44" s="48">
        <v>19.92</v>
      </c>
      <c r="W44" s="56">
        <v>100</v>
      </c>
      <c r="X44" s="48" t="s">
        <v>1193</v>
      </c>
      <c r="Y44" s="48" t="s">
        <v>1248</v>
      </c>
      <c r="Z44" s="48" t="str">
        <f t="shared" si="2"/>
        <v>融水县富新生态农业专业合作社</v>
      </c>
      <c r="AA44" s="48" t="s">
        <v>49</v>
      </c>
      <c r="AB44" s="48" t="s">
        <v>1195</v>
      </c>
      <c r="AC44" s="48" t="str">
        <f t="shared" si="3"/>
        <v>三防镇本洞村</v>
      </c>
      <c r="AD44" s="48">
        <v>0.458</v>
      </c>
      <c r="AE44" s="61"/>
    </row>
    <row r="45" s="25" customFormat="1" ht="29" customHeight="1" spans="1:31">
      <c r="A45" s="48">
        <v>20</v>
      </c>
      <c r="B45" s="48" t="s">
        <v>24</v>
      </c>
      <c r="C45" s="48" t="s">
        <v>1249</v>
      </c>
      <c r="D45" s="13" t="s">
        <v>247</v>
      </c>
      <c r="E45" s="48" t="s">
        <v>1121</v>
      </c>
      <c r="F45" s="48">
        <v>305</v>
      </c>
      <c r="G45" s="48">
        <v>145.5</v>
      </c>
      <c r="H45" s="48"/>
      <c r="I45" s="48"/>
      <c r="J45" s="48"/>
      <c r="K45" s="48">
        <v>159.5</v>
      </c>
      <c r="L45" s="48" t="s">
        <v>1250</v>
      </c>
      <c r="M45" s="16">
        <v>2025</v>
      </c>
      <c r="N45" s="48" t="s">
        <v>1249</v>
      </c>
      <c r="O45" s="13">
        <v>1400</v>
      </c>
      <c r="P45" s="48" t="s">
        <v>1060</v>
      </c>
      <c r="Q45" s="48" t="s">
        <v>39</v>
      </c>
      <c r="R45" s="48" t="s">
        <v>148</v>
      </c>
      <c r="S45" s="48" t="s">
        <v>149</v>
      </c>
      <c r="T45" s="48" t="s">
        <v>1220</v>
      </c>
      <c r="U45" s="48" t="s">
        <v>1242</v>
      </c>
      <c r="V45" s="48">
        <v>145.5</v>
      </c>
      <c r="W45" s="56">
        <v>0.477</v>
      </c>
      <c r="X45" s="48">
        <v>2026.3</v>
      </c>
      <c r="Y45" s="48" t="s">
        <v>1250</v>
      </c>
      <c r="Z45" s="48" t="s">
        <v>1250</v>
      </c>
      <c r="AA45" s="48" t="s">
        <v>49</v>
      </c>
      <c r="AB45" s="48"/>
      <c r="AC45" s="48" t="s">
        <v>1243</v>
      </c>
      <c r="AD45" s="48" t="s">
        <v>1214</v>
      </c>
      <c r="AE45" s="61"/>
    </row>
    <row r="46" s="25" customFormat="1" ht="29" customHeight="1" spans="1:31">
      <c r="A46" s="48">
        <v>21</v>
      </c>
      <c r="B46" s="48" t="s">
        <v>24</v>
      </c>
      <c r="C46" s="48" t="s">
        <v>1251</v>
      </c>
      <c r="D46" s="13" t="s">
        <v>247</v>
      </c>
      <c r="E46" s="48" t="s">
        <v>248</v>
      </c>
      <c r="F46" s="48">
        <v>35</v>
      </c>
      <c r="G46" s="48">
        <v>35</v>
      </c>
      <c r="H46" s="48"/>
      <c r="I46" s="48"/>
      <c r="J46" s="48"/>
      <c r="K46" s="48"/>
      <c r="L46" s="48" t="s">
        <v>49</v>
      </c>
      <c r="M46" s="16">
        <v>2025</v>
      </c>
      <c r="N46" s="48" t="s">
        <v>1122</v>
      </c>
      <c r="O46" s="13">
        <v>72.5</v>
      </c>
      <c r="P46" s="48" t="s">
        <v>1016</v>
      </c>
      <c r="Q46" s="48" t="s">
        <v>39</v>
      </c>
      <c r="R46" s="48" t="s">
        <v>148</v>
      </c>
      <c r="S46" s="48" t="s">
        <v>149</v>
      </c>
      <c r="T46" s="48" t="s">
        <v>1220</v>
      </c>
      <c r="U46" s="48" t="s">
        <v>1252</v>
      </c>
      <c r="V46" s="48">
        <v>35</v>
      </c>
      <c r="W46" s="57">
        <v>0.4827</v>
      </c>
      <c r="X46" s="48"/>
      <c r="Y46" s="48" t="s">
        <v>1253</v>
      </c>
      <c r="Z46" s="48" t="s">
        <v>1253</v>
      </c>
      <c r="AA46" s="48" t="s">
        <v>49</v>
      </c>
      <c r="AB46" s="48"/>
      <c r="AC46" s="48" t="s">
        <v>1252</v>
      </c>
      <c r="AD46" s="13" t="s">
        <v>1130</v>
      </c>
      <c r="AE46" s="61"/>
    </row>
    <row r="47" s="25" customFormat="1" ht="29" customHeight="1" spans="1:31">
      <c r="A47" s="48">
        <v>22</v>
      </c>
      <c r="B47" s="48" t="s">
        <v>24</v>
      </c>
      <c r="C47" s="48" t="s">
        <v>1254</v>
      </c>
      <c r="D47" s="13" t="s">
        <v>272</v>
      </c>
      <c r="E47" s="48" t="s">
        <v>468</v>
      </c>
      <c r="F47" s="48">
        <v>9.5</v>
      </c>
      <c r="G47" s="48">
        <v>9.46</v>
      </c>
      <c r="H47" s="48"/>
      <c r="I47" s="48"/>
      <c r="J47" s="48"/>
      <c r="K47" s="48"/>
      <c r="L47" s="48" t="s">
        <v>49</v>
      </c>
      <c r="M47" s="16">
        <v>2025</v>
      </c>
      <c r="N47" s="48" t="s">
        <v>1122</v>
      </c>
      <c r="O47" s="13">
        <v>229</v>
      </c>
      <c r="P47" s="48" t="s">
        <v>1060</v>
      </c>
      <c r="Q47" s="48" t="s">
        <v>39</v>
      </c>
      <c r="R47" s="48" t="s">
        <v>148</v>
      </c>
      <c r="S47" s="48" t="s">
        <v>1124</v>
      </c>
      <c r="T47" s="13" t="s">
        <v>1125</v>
      </c>
      <c r="U47" s="48" t="s">
        <v>1255</v>
      </c>
      <c r="V47" s="48">
        <v>9.46</v>
      </c>
      <c r="W47" s="56">
        <v>100</v>
      </c>
      <c r="X47" s="48" t="s">
        <v>1193</v>
      </c>
      <c r="Y47" s="48" t="s">
        <v>1256</v>
      </c>
      <c r="Z47" s="48" t="str">
        <f t="shared" si="2"/>
        <v>融水县怀宝镇东水村股份经济合作联合社</v>
      </c>
      <c r="AA47" s="48" t="s">
        <v>49</v>
      </c>
      <c r="AB47" s="48" t="s">
        <v>1195</v>
      </c>
      <c r="AC47" s="48" t="str">
        <f t="shared" si="3"/>
        <v>怀宝镇东水村</v>
      </c>
      <c r="AD47" s="48">
        <v>0.217</v>
      </c>
      <c r="AE47" s="61"/>
    </row>
    <row r="48" s="24" customFormat="1" ht="29" customHeight="1" spans="1:31">
      <c r="A48" s="37">
        <v>23</v>
      </c>
      <c r="B48" s="37" t="s">
        <v>24</v>
      </c>
      <c r="C48" s="37" t="s">
        <v>1257</v>
      </c>
      <c r="D48" s="38" t="s">
        <v>247</v>
      </c>
      <c r="E48" s="43" t="s">
        <v>1258</v>
      </c>
      <c r="F48" s="37">
        <v>954</v>
      </c>
      <c r="G48" s="37"/>
      <c r="H48" s="37">
        <v>954</v>
      </c>
      <c r="I48" s="37"/>
      <c r="J48" s="37"/>
      <c r="K48" s="37"/>
      <c r="L48" s="37" t="s">
        <v>249</v>
      </c>
      <c r="M48" s="49">
        <v>2025</v>
      </c>
      <c r="N48" s="37" t="s">
        <v>1122</v>
      </c>
      <c r="O48" s="37">
        <v>954</v>
      </c>
      <c r="P48" s="37" t="s">
        <v>35</v>
      </c>
      <c r="Q48" s="37" t="s">
        <v>39</v>
      </c>
      <c r="R48" s="37" t="s">
        <v>148</v>
      </c>
      <c r="S48" s="37" t="s">
        <v>1124</v>
      </c>
      <c r="T48" s="38" t="s">
        <v>1125</v>
      </c>
      <c r="U48" s="43" t="s">
        <v>1259</v>
      </c>
      <c r="V48" s="43">
        <v>50.21</v>
      </c>
      <c r="W48" s="55">
        <v>0.0526</v>
      </c>
      <c r="X48" s="37" t="s">
        <v>1260</v>
      </c>
      <c r="Y48" s="37" t="s">
        <v>1261</v>
      </c>
      <c r="Z48" s="37" t="s">
        <v>1261</v>
      </c>
      <c r="AA48" s="37" t="s">
        <v>76</v>
      </c>
      <c r="AB48" s="37" t="s">
        <v>1262</v>
      </c>
      <c r="AC48" s="43" t="s">
        <v>1263</v>
      </c>
      <c r="AD48" s="38" t="s">
        <v>1130</v>
      </c>
      <c r="AE48" s="37"/>
    </row>
    <row r="49" s="24" customFormat="1" ht="29" customHeight="1" spans="1:31">
      <c r="A49" s="39"/>
      <c r="B49" s="39"/>
      <c r="C49" s="39"/>
      <c r="D49" s="40"/>
      <c r="E49" s="43" t="s">
        <v>1264</v>
      </c>
      <c r="F49" s="39"/>
      <c r="G49" s="39"/>
      <c r="H49" s="39"/>
      <c r="I49" s="39"/>
      <c r="J49" s="39"/>
      <c r="K49" s="39"/>
      <c r="L49" s="39"/>
      <c r="M49" s="50"/>
      <c r="N49" s="39"/>
      <c r="O49" s="39"/>
      <c r="P49" s="39"/>
      <c r="Q49" s="39"/>
      <c r="R49" s="39"/>
      <c r="S49" s="39"/>
      <c r="T49" s="40"/>
      <c r="U49" s="43" t="s">
        <v>1265</v>
      </c>
      <c r="V49" s="43">
        <v>50.21</v>
      </c>
      <c r="W49" s="55">
        <v>0.0526</v>
      </c>
      <c r="X49" s="39"/>
      <c r="Y49" s="39"/>
      <c r="Z49" s="39"/>
      <c r="AA49" s="39"/>
      <c r="AB49" s="39"/>
      <c r="AC49" s="43" t="s">
        <v>1266</v>
      </c>
      <c r="AD49" s="40"/>
      <c r="AE49" s="39"/>
    </row>
    <row r="50" s="24" customFormat="1" ht="29" customHeight="1" spans="1:31">
      <c r="A50" s="39"/>
      <c r="B50" s="39"/>
      <c r="C50" s="39"/>
      <c r="D50" s="40"/>
      <c r="E50" s="43" t="s">
        <v>436</v>
      </c>
      <c r="F50" s="39"/>
      <c r="G50" s="39"/>
      <c r="H50" s="39"/>
      <c r="I50" s="39"/>
      <c r="J50" s="39"/>
      <c r="K50" s="39"/>
      <c r="L50" s="39"/>
      <c r="M50" s="50"/>
      <c r="N50" s="39"/>
      <c r="O50" s="39"/>
      <c r="P50" s="39"/>
      <c r="Q50" s="39"/>
      <c r="R50" s="39"/>
      <c r="S50" s="39"/>
      <c r="T50" s="40"/>
      <c r="U50" s="43" t="s">
        <v>1078</v>
      </c>
      <c r="V50" s="43">
        <v>50.21</v>
      </c>
      <c r="W50" s="55">
        <v>0.0526</v>
      </c>
      <c r="X50" s="39"/>
      <c r="Y50" s="39"/>
      <c r="Z50" s="39"/>
      <c r="AA50" s="39"/>
      <c r="AB50" s="39"/>
      <c r="AC50" s="43" t="s">
        <v>1267</v>
      </c>
      <c r="AD50" s="40"/>
      <c r="AE50" s="39"/>
    </row>
    <row r="51" s="24" customFormat="1" ht="29" customHeight="1" spans="1:31">
      <c r="A51" s="39"/>
      <c r="B51" s="39"/>
      <c r="C51" s="39"/>
      <c r="D51" s="40"/>
      <c r="E51" s="43" t="s">
        <v>708</v>
      </c>
      <c r="F51" s="39"/>
      <c r="G51" s="39"/>
      <c r="H51" s="39"/>
      <c r="I51" s="39"/>
      <c r="J51" s="39"/>
      <c r="K51" s="39"/>
      <c r="L51" s="39"/>
      <c r="M51" s="50"/>
      <c r="N51" s="39"/>
      <c r="O51" s="39"/>
      <c r="P51" s="39"/>
      <c r="Q51" s="39"/>
      <c r="R51" s="39"/>
      <c r="S51" s="39"/>
      <c r="T51" s="40"/>
      <c r="U51" s="43" t="s">
        <v>1268</v>
      </c>
      <c r="V51" s="43">
        <v>50.21</v>
      </c>
      <c r="W51" s="55">
        <v>0.0526</v>
      </c>
      <c r="X51" s="39"/>
      <c r="Y51" s="39"/>
      <c r="Z51" s="39"/>
      <c r="AA51" s="39"/>
      <c r="AB51" s="39"/>
      <c r="AC51" s="43" t="s">
        <v>1269</v>
      </c>
      <c r="AD51" s="40"/>
      <c r="AE51" s="39"/>
    </row>
    <row r="52" s="24" customFormat="1" ht="29" customHeight="1" spans="1:31">
      <c r="A52" s="39"/>
      <c r="B52" s="39"/>
      <c r="C52" s="39"/>
      <c r="D52" s="40"/>
      <c r="E52" s="43" t="s">
        <v>1270</v>
      </c>
      <c r="F52" s="39"/>
      <c r="G52" s="39"/>
      <c r="H52" s="39"/>
      <c r="I52" s="39"/>
      <c r="J52" s="39"/>
      <c r="K52" s="39"/>
      <c r="L52" s="39"/>
      <c r="M52" s="50"/>
      <c r="N52" s="39"/>
      <c r="O52" s="39"/>
      <c r="P52" s="39"/>
      <c r="Q52" s="39"/>
      <c r="R52" s="39"/>
      <c r="S52" s="39"/>
      <c r="T52" s="40"/>
      <c r="U52" s="43" t="s">
        <v>1271</v>
      </c>
      <c r="V52" s="43">
        <v>50.21</v>
      </c>
      <c r="W52" s="55">
        <v>0.0526</v>
      </c>
      <c r="X52" s="39"/>
      <c r="Y52" s="39"/>
      <c r="Z52" s="39"/>
      <c r="AA52" s="39"/>
      <c r="AB52" s="39"/>
      <c r="AC52" s="43" t="s">
        <v>1272</v>
      </c>
      <c r="AD52" s="40"/>
      <c r="AE52" s="39"/>
    </row>
    <row r="53" s="24" customFormat="1" ht="29" customHeight="1" spans="1:31">
      <c r="A53" s="39"/>
      <c r="B53" s="39"/>
      <c r="C53" s="39"/>
      <c r="D53" s="40"/>
      <c r="E53" s="43" t="s">
        <v>432</v>
      </c>
      <c r="F53" s="39"/>
      <c r="G53" s="39"/>
      <c r="H53" s="39"/>
      <c r="I53" s="39"/>
      <c r="J53" s="39"/>
      <c r="K53" s="39"/>
      <c r="L53" s="39"/>
      <c r="M53" s="50"/>
      <c r="N53" s="39"/>
      <c r="O53" s="39"/>
      <c r="P53" s="39"/>
      <c r="Q53" s="39"/>
      <c r="R53" s="39"/>
      <c r="S53" s="39"/>
      <c r="T53" s="40"/>
      <c r="U53" s="43" t="s">
        <v>1273</v>
      </c>
      <c r="V53" s="43">
        <v>50.21</v>
      </c>
      <c r="W53" s="55">
        <v>0.0526</v>
      </c>
      <c r="X53" s="39"/>
      <c r="Y53" s="39"/>
      <c r="Z53" s="39"/>
      <c r="AA53" s="39"/>
      <c r="AB53" s="39"/>
      <c r="AC53" s="43" t="s">
        <v>1274</v>
      </c>
      <c r="AD53" s="40"/>
      <c r="AE53" s="39"/>
    </row>
    <row r="54" s="24" customFormat="1" ht="29" customHeight="1" spans="1:31">
      <c r="A54" s="39"/>
      <c r="B54" s="39"/>
      <c r="C54" s="39"/>
      <c r="D54" s="40"/>
      <c r="E54" s="43" t="s">
        <v>390</v>
      </c>
      <c r="F54" s="39"/>
      <c r="G54" s="39"/>
      <c r="H54" s="39"/>
      <c r="I54" s="39"/>
      <c r="J54" s="39"/>
      <c r="K54" s="39"/>
      <c r="L54" s="39"/>
      <c r="M54" s="50"/>
      <c r="N54" s="39"/>
      <c r="O54" s="39"/>
      <c r="P54" s="39"/>
      <c r="Q54" s="39"/>
      <c r="R54" s="39"/>
      <c r="S54" s="39"/>
      <c r="T54" s="40"/>
      <c r="U54" s="43" t="s">
        <v>1275</v>
      </c>
      <c r="V54" s="43">
        <v>50.21</v>
      </c>
      <c r="W54" s="55">
        <v>0.0526</v>
      </c>
      <c r="X54" s="39"/>
      <c r="Y54" s="39"/>
      <c r="Z54" s="39"/>
      <c r="AA54" s="39"/>
      <c r="AB54" s="39"/>
      <c r="AC54" s="43" t="s">
        <v>1276</v>
      </c>
      <c r="AD54" s="40"/>
      <c r="AE54" s="39"/>
    </row>
    <row r="55" s="24" customFormat="1" ht="29" customHeight="1" spans="1:31">
      <c r="A55" s="39"/>
      <c r="B55" s="39"/>
      <c r="C55" s="39"/>
      <c r="D55" s="40"/>
      <c r="E55" s="43" t="s">
        <v>1277</v>
      </c>
      <c r="F55" s="39"/>
      <c r="G55" s="39"/>
      <c r="H55" s="39"/>
      <c r="I55" s="39"/>
      <c r="J55" s="39"/>
      <c r="K55" s="39"/>
      <c r="L55" s="39"/>
      <c r="M55" s="50"/>
      <c r="N55" s="39"/>
      <c r="O55" s="39"/>
      <c r="P55" s="39"/>
      <c r="Q55" s="39"/>
      <c r="R55" s="39"/>
      <c r="S55" s="39"/>
      <c r="T55" s="40"/>
      <c r="U55" s="43" t="s">
        <v>1278</v>
      </c>
      <c r="V55" s="43">
        <v>50.21</v>
      </c>
      <c r="W55" s="55">
        <v>0.0526</v>
      </c>
      <c r="X55" s="39"/>
      <c r="Y55" s="39"/>
      <c r="Z55" s="39"/>
      <c r="AA55" s="39"/>
      <c r="AB55" s="39"/>
      <c r="AC55" s="43" t="s">
        <v>1279</v>
      </c>
      <c r="AD55" s="40"/>
      <c r="AE55" s="39"/>
    </row>
    <row r="56" s="24" customFormat="1" ht="29" customHeight="1" spans="1:31">
      <c r="A56" s="39"/>
      <c r="B56" s="39"/>
      <c r="C56" s="39"/>
      <c r="D56" s="40"/>
      <c r="E56" s="43" t="s">
        <v>248</v>
      </c>
      <c r="F56" s="39"/>
      <c r="G56" s="39"/>
      <c r="H56" s="39"/>
      <c r="I56" s="39"/>
      <c r="J56" s="39"/>
      <c r="K56" s="39"/>
      <c r="L56" s="39"/>
      <c r="M56" s="50"/>
      <c r="N56" s="39"/>
      <c r="O56" s="39"/>
      <c r="P56" s="39"/>
      <c r="Q56" s="39"/>
      <c r="R56" s="39"/>
      <c r="S56" s="39"/>
      <c r="T56" s="40"/>
      <c r="U56" s="43" t="s">
        <v>1280</v>
      </c>
      <c r="V56" s="43">
        <v>50.21</v>
      </c>
      <c r="W56" s="55">
        <v>0.0526</v>
      </c>
      <c r="X56" s="39"/>
      <c r="Y56" s="39"/>
      <c r="Z56" s="39"/>
      <c r="AA56" s="39"/>
      <c r="AB56" s="39"/>
      <c r="AC56" s="43" t="s">
        <v>1281</v>
      </c>
      <c r="AD56" s="40"/>
      <c r="AE56" s="39"/>
    </row>
    <row r="57" s="24" customFormat="1" ht="29" customHeight="1" spans="1:31">
      <c r="A57" s="39"/>
      <c r="B57" s="39"/>
      <c r="C57" s="39"/>
      <c r="D57" s="40"/>
      <c r="E57" s="43" t="s">
        <v>1218</v>
      </c>
      <c r="F57" s="39"/>
      <c r="G57" s="39"/>
      <c r="H57" s="39"/>
      <c r="I57" s="39"/>
      <c r="J57" s="39"/>
      <c r="K57" s="39"/>
      <c r="L57" s="39"/>
      <c r="M57" s="50"/>
      <c r="N57" s="39"/>
      <c r="O57" s="39"/>
      <c r="P57" s="39"/>
      <c r="Q57" s="39"/>
      <c r="R57" s="39"/>
      <c r="S57" s="39"/>
      <c r="T57" s="40"/>
      <c r="U57" s="43" t="s">
        <v>1221</v>
      </c>
      <c r="V57" s="43">
        <v>50.21</v>
      </c>
      <c r="W57" s="55">
        <v>0.0526</v>
      </c>
      <c r="X57" s="39"/>
      <c r="Y57" s="39"/>
      <c r="Z57" s="39"/>
      <c r="AA57" s="39"/>
      <c r="AB57" s="39"/>
      <c r="AC57" s="43" t="s">
        <v>1223</v>
      </c>
      <c r="AD57" s="40"/>
      <c r="AE57" s="39"/>
    </row>
    <row r="58" s="24" customFormat="1" ht="29" customHeight="1" spans="1:31">
      <c r="A58" s="39"/>
      <c r="B58" s="39"/>
      <c r="C58" s="39"/>
      <c r="D58" s="40"/>
      <c r="E58" s="43" t="s">
        <v>1282</v>
      </c>
      <c r="F58" s="39"/>
      <c r="G58" s="39"/>
      <c r="H58" s="39"/>
      <c r="I58" s="39"/>
      <c r="J58" s="39"/>
      <c r="K58" s="39"/>
      <c r="L58" s="39"/>
      <c r="M58" s="50"/>
      <c r="N58" s="39"/>
      <c r="O58" s="39"/>
      <c r="P58" s="39"/>
      <c r="Q58" s="39"/>
      <c r="R58" s="39"/>
      <c r="S58" s="39"/>
      <c r="T58" s="40"/>
      <c r="U58" s="43" t="s">
        <v>1283</v>
      </c>
      <c r="V58" s="43">
        <v>50.21</v>
      </c>
      <c r="W58" s="55">
        <v>0.0526</v>
      </c>
      <c r="X58" s="39"/>
      <c r="Y58" s="39"/>
      <c r="Z58" s="39"/>
      <c r="AA58" s="39"/>
      <c r="AB58" s="39"/>
      <c r="AC58" s="43" t="s">
        <v>1284</v>
      </c>
      <c r="AD58" s="40"/>
      <c r="AE58" s="39"/>
    </row>
    <row r="59" s="24" customFormat="1" ht="29" customHeight="1" spans="1:31">
      <c r="A59" s="39"/>
      <c r="B59" s="39"/>
      <c r="C59" s="39"/>
      <c r="D59" s="40"/>
      <c r="E59" s="43" t="s">
        <v>1285</v>
      </c>
      <c r="F59" s="39"/>
      <c r="G59" s="39"/>
      <c r="H59" s="39"/>
      <c r="I59" s="39"/>
      <c r="J59" s="39"/>
      <c r="K59" s="39"/>
      <c r="L59" s="39"/>
      <c r="M59" s="50"/>
      <c r="N59" s="39"/>
      <c r="O59" s="39"/>
      <c r="P59" s="39"/>
      <c r="Q59" s="39"/>
      <c r="R59" s="39"/>
      <c r="S59" s="39"/>
      <c r="T59" s="40"/>
      <c r="U59" s="43" t="s">
        <v>1286</v>
      </c>
      <c r="V59" s="43">
        <v>50.21</v>
      </c>
      <c r="W59" s="55">
        <v>0.0526</v>
      </c>
      <c r="X59" s="39"/>
      <c r="Y59" s="39"/>
      <c r="Z59" s="39"/>
      <c r="AA59" s="39"/>
      <c r="AB59" s="39"/>
      <c r="AC59" s="43" t="s">
        <v>1287</v>
      </c>
      <c r="AD59" s="40"/>
      <c r="AE59" s="39"/>
    </row>
    <row r="60" s="24" customFormat="1" ht="29" customHeight="1" spans="1:31">
      <c r="A60" s="39"/>
      <c r="B60" s="39"/>
      <c r="C60" s="39"/>
      <c r="D60" s="40"/>
      <c r="E60" s="43" t="s">
        <v>254</v>
      </c>
      <c r="F60" s="39"/>
      <c r="G60" s="39"/>
      <c r="H60" s="39"/>
      <c r="I60" s="39"/>
      <c r="J60" s="39"/>
      <c r="K60" s="39"/>
      <c r="L60" s="39"/>
      <c r="M60" s="50"/>
      <c r="N60" s="39"/>
      <c r="O60" s="39"/>
      <c r="P60" s="39"/>
      <c r="Q60" s="39"/>
      <c r="R60" s="39"/>
      <c r="S60" s="39"/>
      <c r="T60" s="40"/>
      <c r="U60" s="43" t="s">
        <v>1288</v>
      </c>
      <c r="V60" s="43">
        <v>50.21</v>
      </c>
      <c r="W60" s="55">
        <v>0.0526</v>
      </c>
      <c r="X60" s="39"/>
      <c r="Y60" s="39"/>
      <c r="Z60" s="39"/>
      <c r="AA60" s="39"/>
      <c r="AB60" s="39"/>
      <c r="AC60" s="43" t="s">
        <v>1289</v>
      </c>
      <c r="AD60" s="40"/>
      <c r="AE60" s="39"/>
    </row>
    <row r="61" s="24" customFormat="1" ht="29" customHeight="1" spans="1:31">
      <c r="A61" s="39"/>
      <c r="B61" s="39"/>
      <c r="C61" s="39"/>
      <c r="D61" s="40"/>
      <c r="E61" s="43" t="s">
        <v>479</v>
      </c>
      <c r="F61" s="39"/>
      <c r="G61" s="39"/>
      <c r="H61" s="39"/>
      <c r="I61" s="39"/>
      <c r="J61" s="39"/>
      <c r="K61" s="39"/>
      <c r="L61" s="39"/>
      <c r="M61" s="50"/>
      <c r="N61" s="39"/>
      <c r="O61" s="39"/>
      <c r="P61" s="39"/>
      <c r="Q61" s="39"/>
      <c r="R61" s="39"/>
      <c r="S61" s="39"/>
      <c r="T61" s="40"/>
      <c r="U61" s="43" t="s">
        <v>1290</v>
      </c>
      <c r="V61" s="43">
        <v>50.21</v>
      </c>
      <c r="W61" s="55">
        <v>0.0526</v>
      </c>
      <c r="X61" s="39"/>
      <c r="Y61" s="39"/>
      <c r="Z61" s="39"/>
      <c r="AA61" s="39"/>
      <c r="AB61" s="39"/>
      <c r="AC61" s="43" t="s">
        <v>1291</v>
      </c>
      <c r="AD61" s="40"/>
      <c r="AE61" s="39"/>
    </row>
    <row r="62" s="24" customFormat="1" ht="29" customHeight="1" spans="1:31">
      <c r="A62" s="39"/>
      <c r="B62" s="39"/>
      <c r="C62" s="39"/>
      <c r="D62" s="40"/>
      <c r="E62" s="43" t="s">
        <v>1292</v>
      </c>
      <c r="F62" s="39"/>
      <c r="G62" s="39"/>
      <c r="H62" s="39"/>
      <c r="I62" s="39"/>
      <c r="J62" s="39"/>
      <c r="K62" s="39"/>
      <c r="L62" s="39"/>
      <c r="M62" s="50"/>
      <c r="N62" s="39"/>
      <c r="O62" s="39"/>
      <c r="P62" s="39"/>
      <c r="Q62" s="39"/>
      <c r="R62" s="39"/>
      <c r="S62" s="39"/>
      <c r="T62" s="40"/>
      <c r="U62" s="43" t="s">
        <v>1293</v>
      </c>
      <c r="V62" s="43">
        <v>50.21</v>
      </c>
      <c r="W62" s="55">
        <v>0.0526</v>
      </c>
      <c r="X62" s="39"/>
      <c r="Y62" s="39"/>
      <c r="Z62" s="39"/>
      <c r="AA62" s="39"/>
      <c r="AB62" s="39"/>
      <c r="AC62" s="43" t="s">
        <v>1294</v>
      </c>
      <c r="AD62" s="40"/>
      <c r="AE62" s="39"/>
    </row>
    <row r="63" s="24" customFormat="1" ht="29" customHeight="1" spans="1:31">
      <c r="A63" s="39"/>
      <c r="B63" s="39"/>
      <c r="C63" s="39"/>
      <c r="D63" s="40"/>
      <c r="E63" s="43" t="s">
        <v>1064</v>
      </c>
      <c r="F63" s="39"/>
      <c r="G63" s="39"/>
      <c r="H63" s="39"/>
      <c r="I63" s="39"/>
      <c r="J63" s="39"/>
      <c r="K63" s="39"/>
      <c r="L63" s="39"/>
      <c r="M63" s="50"/>
      <c r="N63" s="39"/>
      <c r="O63" s="39"/>
      <c r="P63" s="39"/>
      <c r="Q63" s="39"/>
      <c r="R63" s="39"/>
      <c r="S63" s="39"/>
      <c r="T63" s="40"/>
      <c r="U63" s="43" t="s">
        <v>1295</v>
      </c>
      <c r="V63" s="43">
        <v>50.21</v>
      </c>
      <c r="W63" s="55">
        <v>0.0526</v>
      </c>
      <c r="X63" s="39"/>
      <c r="Y63" s="39"/>
      <c r="Z63" s="39"/>
      <c r="AA63" s="39"/>
      <c r="AB63" s="39"/>
      <c r="AC63" s="43" t="s">
        <v>1296</v>
      </c>
      <c r="AD63" s="40"/>
      <c r="AE63" s="39"/>
    </row>
    <row r="64" s="24" customFormat="1" ht="29" customHeight="1" spans="1:31">
      <c r="A64" s="39"/>
      <c r="B64" s="39"/>
      <c r="C64" s="39"/>
      <c r="D64" s="40"/>
      <c r="E64" s="43" t="s">
        <v>1297</v>
      </c>
      <c r="F64" s="39"/>
      <c r="G64" s="39"/>
      <c r="H64" s="39"/>
      <c r="I64" s="39"/>
      <c r="J64" s="39"/>
      <c r="K64" s="39"/>
      <c r="L64" s="39"/>
      <c r="M64" s="50"/>
      <c r="N64" s="39"/>
      <c r="O64" s="39"/>
      <c r="P64" s="39"/>
      <c r="Q64" s="39"/>
      <c r="R64" s="39"/>
      <c r="S64" s="39"/>
      <c r="T64" s="40"/>
      <c r="U64" s="43" t="s">
        <v>1298</v>
      </c>
      <c r="V64" s="43">
        <v>50.21</v>
      </c>
      <c r="W64" s="55">
        <v>0.0526</v>
      </c>
      <c r="X64" s="39"/>
      <c r="Y64" s="39"/>
      <c r="Z64" s="39"/>
      <c r="AA64" s="39"/>
      <c r="AB64" s="39"/>
      <c r="AC64" s="43" t="s">
        <v>1299</v>
      </c>
      <c r="AD64" s="40"/>
      <c r="AE64" s="39"/>
    </row>
    <row r="65" s="24" customFormat="1" ht="29" customHeight="1" spans="1:31">
      <c r="A65" s="39"/>
      <c r="B65" s="39"/>
      <c r="C65" s="39"/>
      <c r="D65" s="40"/>
      <c r="E65" s="43" t="s">
        <v>1300</v>
      </c>
      <c r="F65" s="39"/>
      <c r="G65" s="39"/>
      <c r="H65" s="39"/>
      <c r="I65" s="39"/>
      <c r="J65" s="39"/>
      <c r="K65" s="39"/>
      <c r="L65" s="39"/>
      <c r="M65" s="50"/>
      <c r="N65" s="39"/>
      <c r="O65" s="39"/>
      <c r="P65" s="39"/>
      <c r="Q65" s="39"/>
      <c r="R65" s="39"/>
      <c r="S65" s="39"/>
      <c r="T65" s="40"/>
      <c r="U65" s="43" t="s">
        <v>1301</v>
      </c>
      <c r="V65" s="43">
        <v>50.21</v>
      </c>
      <c r="W65" s="55">
        <v>0.0526</v>
      </c>
      <c r="X65" s="39"/>
      <c r="Y65" s="39"/>
      <c r="Z65" s="39"/>
      <c r="AA65" s="39"/>
      <c r="AB65" s="39"/>
      <c r="AC65" s="43" t="s">
        <v>1302</v>
      </c>
      <c r="AD65" s="40"/>
      <c r="AE65" s="39"/>
    </row>
    <row r="66" s="24" customFormat="1" ht="29" customHeight="1" spans="1:31">
      <c r="A66" s="41"/>
      <c r="B66" s="41"/>
      <c r="C66" s="41"/>
      <c r="D66" s="42"/>
      <c r="E66" s="43" t="s">
        <v>1303</v>
      </c>
      <c r="F66" s="41"/>
      <c r="G66" s="41"/>
      <c r="H66" s="41"/>
      <c r="I66" s="41"/>
      <c r="J66" s="41"/>
      <c r="K66" s="41"/>
      <c r="L66" s="41"/>
      <c r="M66" s="51"/>
      <c r="N66" s="41"/>
      <c r="O66" s="41"/>
      <c r="P66" s="41"/>
      <c r="Q66" s="41"/>
      <c r="R66" s="41"/>
      <c r="S66" s="41"/>
      <c r="T66" s="42"/>
      <c r="U66" s="43" t="s">
        <v>1304</v>
      </c>
      <c r="V66" s="43">
        <v>50.21</v>
      </c>
      <c r="W66" s="55">
        <v>0.0526</v>
      </c>
      <c r="X66" s="41"/>
      <c r="Y66" s="41"/>
      <c r="Z66" s="41"/>
      <c r="AA66" s="41"/>
      <c r="AB66" s="41"/>
      <c r="AC66" s="43" t="s">
        <v>1305</v>
      </c>
      <c r="AD66" s="42"/>
      <c r="AE66" s="41"/>
    </row>
    <row r="67" s="24" customFormat="1" ht="29" customHeight="1" spans="1:31">
      <c r="A67" s="43">
        <v>24</v>
      </c>
      <c r="B67" s="43" t="s">
        <v>24</v>
      </c>
      <c r="C67" s="43" t="s">
        <v>1306</v>
      </c>
      <c r="D67" s="44" t="s">
        <v>662</v>
      </c>
      <c r="E67" s="43" t="s">
        <v>842</v>
      </c>
      <c r="F67" s="43">
        <v>272</v>
      </c>
      <c r="G67" s="43"/>
      <c r="H67" s="43">
        <v>272</v>
      </c>
      <c r="I67" s="43"/>
      <c r="J67" s="43"/>
      <c r="K67" s="43"/>
      <c r="L67" s="43" t="s">
        <v>1307</v>
      </c>
      <c r="M67" s="52">
        <v>2025</v>
      </c>
      <c r="N67" s="43" t="s">
        <v>1122</v>
      </c>
      <c r="O67" s="43">
        <v>272</v>
      </c>
      <c r="P67" s="43" t="s">
        <v>35</v>
      </c>
      <c r="Q67" s="43" t="s">
        <v>39</v>
      </c>
      <c r="R67" s="43" t="s">
        <v>148</v>
      </c>
      <c r="S67" s="43" t="s">
        <v>1124</v>
      </c>
      <c r="T67" s="44" t="s">
        <v>1125</v>
      </c>
      <c r="U67" s="43" t="s">
        <v>1040</v>
      </c>
      <c r="V67" s="43">
        <v>272</v>
      </c>
      <c r="W67" s="62">
        <v>1</v>
      </c>
      <c r="X67" s="43" t="s">
        <v>1260</v>
      </c>
      <c r="Y67" s="43" t="s">
        <v>1308</v>
      </c>
      <c r="Z67" s="43" t="s">
        <v>1308</v>
      </c>
      <c r="AA67" s="43" t="s">
        <v>76</v>
      </c>
      <c r="AB67" s="43" t="s">
        <v>1309</v>
      </c>
      <c r="AC67" s="43" t="s">
        <v>1155</v>
      </c>
      <c r="AD67" s="44" t="s">
        <v>1130</v>
      </c>
      <c r="AE67" s="58"/>
    </row>
    <row r="68" s="24" customFormat="1" ht="29" customHeight="1" spans="1:31">
      <c r="A68" s="37">
        <v>25</v>
      </c>
      <c r="B68" s="37" t="s">
        <v>24</v>
      </c>
      <c r="C68" s="37" t="s">
        <v>1310</v>
      </c>
      <c r="D68" s="38" t="s">
        <v>281</v>
      </c>
      <c r="E68" s="37" t="s">
        <v>1036</v>
      </c>
      <c r="F68" s="37">
        <v>102</v>
      </c>
      <c r="G68" s="37"/>
      <c r="H68" s="37">
        <v>102</v>
      </c>
      <c r="I68" s="37"/>
      <c r="J68" s="37"/>
      <c r="K68" s="37"/>
      <c r="L68" s="37" t="s">
        <v>1307</v>
      </c>
      <c r="M68" s="49">
        <v>2025</v>
      </c>
      <c r="N68" s="37" t="s">
        <v>1122</v>
      </c>
      <c r="O68" s="37">
        <v>102</v>
      </c>
      <c r="P68" s="37" t="s">
        <v>35</v>
      </c>
      <c r="Q68" s="37" t="s">
        <v>39</v>
      </c>
      <c r="R68" s="37" t="s">
        <v>148</v>
      </c>
      <c r="S68" s="37" t="s">
        <v>1124</v>
      </c>
      <c r="T68" s="38" t="s">
        <v>1125</v>
      </c>
      <c r="U68" s="43" t="s">
        <v>1311</v>
      </c>
      <c r="V68" s="43">
        <v>12.75</v>
      </c>
      <c r="W68" s="55">
        <v>0.125</v>
      </c>
      <c r="X68" s="37" t="s">
        <v>1260</v>
      </c>
      <c r="Y68" s="37" t="s">
        <v>1312</v>
      </c>
      <c r="Z68" s="37" t="s">
        <v>1312</v>
      </c>
      <c r="AA68" s="37" t="s">
        <v>76</v>
      </c>
      <c r="AB68" s="37" t="s">
        <v>1313</v>
      </c>
      <c r="AC68" s="43" t="s">
        <v>1314</v>
      </c>
      <c r="AD68" s="38" t="s">
        <v>1130</v>
      </c>
      <c r="AE68" s="37"/>
    </row>
    <row r="69" s="24" customFormat="1" ht="29" customHeight="1" spans="1:31">
      <c r="A69" s="39"/>
      <c r="B69" s="39"/>
      <c r="C69" s="39"/>
      <c r="D69" s="40"/>
      <c r="E69" s="39"/>
      <c r="F69" s="39"/>
      <c r="G69" s="39"/>
      <c r="H69" s="39"/>
      <c r="I69" s="39"/>
      <c r="J69" s="39"/>
      <c r="K69" s="39"/>
      <c r="L69" s="39"/>
      <c r="M69" s="50"/>
      <c r="N69" s="39"/>
      <c r="O69" s="39"/>
      <c r="P69" s="39"/>
      <c r="Q69" s="39"/>
      <c r="R69" s="39"/>
      <c r="S69" s="39"/>
      <c r="T69" s="40"/>
      <c r="U69" s="43" t="s">
        <v>1315</v>
      </c>
      <c r="V69" s="43">
        <v>12.75</v>
      </c>
      <c r="W69" s="55">
        <v>0.125</v>
      </c>
      <c r="X69" s="39"/>
      <c r="Y69" s="39"/>
      <c r="Z69" s="39"/>
      <c r="AA69" s="39"/>
      <c r="AB69" s="39"/>
      <c r="AC69" s="43" t="s">
        <v>1316</v>
      </c>
      <c r="AD69" s="40"/>
      <c r="AE69" s="39"/>
    </row>
    <row r="70" s="24" customFormat="1" ht="29" customHeight="1" spans="1:31">
      <c r="A70" s="39"/>
      <c r="B70" s="39"/>
      <c r="C70" s="39"/>
      <c r="D70" s="40"/>
      <c r="E70" s="39"/>
      <c r="F70" s="39"/>
      <c r="G70" s="39"/>
      <c r="H70" s="39"/>
      <c r="I70" s="39"/>
      <c r="J70" s="39"/>
      <c r="K70" s="39"/>
      <c r="L70" s="39"/>
      <c r="M70" s="50"/>
      <c r="N70" s="39"/>
      <c r="O70" s="39"/>
      <c r="P70" s="39"/>
      <c r="Q70" s="39"/>
      <c r="R70" s="39"/>
      <c r="S70" s="39"/>
      <c r="T70" s="40"/>
      <c r="U70" s="43" t="s">
        <v>1317</v>
      </c>
      <c r="V70" s="43">
        <v>12.75</v>
      </c>
      <c r="W70" s="55">
        <v>0.125</v>
      </c>
      <c r="X70" s="39"/>
      <c r="Y70" s="39"/>
      <c r="Z70" s="39"/>
      <c r="AA70" s="39"/>
      <c r="AB70" s="39"/>
      <c r="AC70" s="43" t="s">
        <v>1318</v>
      </c>
      <c r="AD70" s="40"/>
      <c r="AE70" s="39"/>
    </row>
    <row r="71" s="24" customFormat="1" ht="29" customHeight="1" spans="1:31">
      <c r="A71" s="39"/>
      <c r="B71" s="39"/>
      <c r="C71" s="39"/>
      <c r="D71" s="40"/>
      <c r="E71" s="39"/>
      <c r="F71" s="39"/>
      <c r="G71" s="39"/>
      <c r="H71" s="39"/>
      <c r="I71" s="39"/>
      <c r="J71" s="39"/>
      <c r="K71" s="39"/>
      <c r="L71" s="39"/>
      <c r="M71" s="50"/>
      <c r="N71" s="39"/>
      <c r="O71" s="39"/>
      <c r="P71" s="39"/>
      <c r="Q71" s="39"/>
      <c r="R71" s="39"/>
      <c r="S71" s="39"/>
      <c r="T71" s="40"/>
      <c r="U71" s="43" t="s">
        <v>1211</v>
      </c>
      <c r="V71" s="43">
        <v>12.75</v>
      </c>
      <c r="W71" s="55">
        <v>0.125</v>
      </c>
      <c r="X71" s="39"/>
      <c r="Y71" s="39"/>
      <c r="Z71" s="39"/>
      <c r="AA71" s="39"/>
      <c r="AB71" s="39"/>
      <c r="AC71" s="43" t="s">
        <v>1213</v>
      </c>
      <c r="AD71" s="40"/>
      <c r="AE71" s="39"/>
    </row>
    <row r="72" s="24" customFormat="1" ht="29" customHeight="1" spans="1:31">
      <c r="A72" s="39"/>
      <c r="B72" s="39"/>
      <c r="C72" s="39"/>
      <c r="D72" s="40"/>
      <c r="E72" s="39"/>
      <c r="F72" s="39"/>
      <c r="G72" s="39"/>
      <c r="H72" s="39"/>
      <c r="I72" s="39"/>
      <c r="J72" s="39"/>
      <c r="K72" s="39"/>
      <c r="L72" s="39"/>
      <c r="M72" s="50"/>
      <c r="N72" s="39"/>
      <c r="O72" s="39"/>
      <c r="P72" s="39"/>
      <c r="Q72" s="39"/>
      <c r="R72" s="39"/>
      <c r="S72" s="39"/>
      <c r="T72" s="40"/>
      <c r="U72" s="43" t="s">
        <v>1319</v>
      </c>
      <c r="V72" s="43">
        <v>12.75</v>
      </c>
      <c r="W72" s="55">
        <v>0.125</v>
      </c>
      <c r="X72" s="39"/>
      <c r="Y72" s="39"/>
      <c r="Z72" s="39"/>
      <c r="AA72" s="39"/>
      <c r="AB72" s="39"/>
      <c r="AC72" s="43" t="s">
        <v>1320</v>
      </c>
      <c r="AD72" s="40"/>
      <c r="AE72" s="39"/>
    </row>
    <row r="73" s="24" customFormat="1" ht="29" customHeight="1" spans="1:31">
      <c r="A73" s="39"/>
      <c r="B73" s="39"/>
      <c r="C73" s="39"/>
      <c r="D73" s="40"/>
      <c r="E73" s="39"/>
      <c r="F73" s="39"/>
      <c r="G73" s="39"/>
      <c r="H73" s="39"/>
      <c r="I73" s="39"/>
      <c r="J73" s="39"/>
      <c r="K73" s="39"/>
      <c r="L73" s="39"/>
      <c r="M73" s="50"/>
      <c r="N73" s="39"/>
      <c r="O73" s="39"/>
      <c r="P73" s="39"/>
      <c r="Q73" s="39"/>
      <c r="R73" s="39"/>
      <c r="S73" s="39"/>
      <c r="T73" s="40"/>
      <c r="U73" s="43" t="s">
        <v>1321</v>
      </c>
      <c r="V73" s="43">
        <v>12.75</v>
      </c>
      <c r="W73" s="55">
        <v>0.125</v>
      </c>
      <c r="X73" s="39"/>
      <c r="Y73" s="39"/>
      <c r="Z73" s="39"/>
      <c r="AA73" s="39"/>
      <c r="AB73" s="39"/>
      <c r="AC73" s="43" t="s">
        <v>1322</v>
      </c>
      <c r="AD73" s="40"/>
      <c r="AE73" s="39"/>
    </row>
    <row r="74" s="24" customFormat="1" ht="29" customHeight="1" spans="1:31">
      <c r="A74" s="39"/>
      <c r="B74" s="39"/>
      <c r="C74" s="39"/>
      <c r="D74" s="40"/>
      <c r="E74" s="39"/>
      <c r="F74" s="39"/>
      <c r="G74" s="39"/>
      <c r="H74" s="39"/>
      <c r="I74" s="39"/>
      <c r="J74" s="39"/>
      <c r="K74" s="39"/>
      <c r="L74" s="39"/>
      <c r="M74" s="50"/>
      <c r="N74" s="39"/>
      <c r="O74" s="39"/>
      <c r="P74" s="39"/>
      <c r="Q74" s="39"/>
      <c r="R74" s="39"/>
      <c r="S74" s="39"/>
      <c r="T74" s="40"/>
      <c r="U74" s="43" t="s">
        <v>1323</v>
      </c>
      <c r="V74" s="43">
        <v>12.75</v>
      </c>
      <c r="W74" s="55">
        <v>0.125</v>
      </c>
      <c r="X74" s="39"/>
      <c r="Y74" s="39"/>
      <c r="Z74" s="39"/>
      <c r="AA74" s="39"/>
      <c r="AB74" s="39"/>
      <c r="AC74" s="43" t="s">
        <v>1324</v>
      </c>
      <c r="AD74" s="40"/>
      <c r="AE74" s="39"/>
    </row>
    <row r="75" s="24" customFormat="1" ht="29" customHeight="1" spans="1:31">
      <c r="A75" s="41"/>
      <c r="B75" s="41"/>
      <c r="C75" s="41"/>
      <c r="D75" s="42"/>
      <c r="E75" s="41"/>
      <c r="F75" s="41"/>
      <c r="G75" s="41"/>
      <c r="H75" s="41"/>
      <c r="I75" s="41"/>
      <c r="J75" s="41"/>
      <c r="K75" s="41"/>
      <c r="L75" s="41"/>
      <c r="M75" s="51"/>
      <c r="N75" s="41"/>
      <c r="O75" s="41"/>
      <c r="P75" s="41"/>
      <c r="Q75" s="41"/>
      <c r="R75" s="41"/>
      <c r="S75" s="41"/>
      <c r="T75" s="42"/>
      <c r="U75" s="43" t="s">
        <v>1325</v>
      </c>
      <c r="V75" s="43">
        <v>12.75</v>
      </c>
      <c r="W75" s="55">
        <v>0.125</v>
      </c>
      <c r="X75" s="41"/>
      <c r="Y75" s="41"/>
      <c r="Z75" s="41"/>
      <c r="AA75" s="41"/>
      <c r="AB75" s="41"/>
      <c r="AC75" s="43" t="s">
        <v>1326</v>
      </c>
      <c r="AD75" s="42"/>
      <c r="AE75" s="41"/>
    </row>
    <row r="76" s="24" customFormat="1" ht="29" customHeight="1" spans="1:31">
      <c r="A76" s="43">
        <v>26</v>
      </c>
      <c r="B76" s="43" t="s">
        <v>24</v>
      </c>
      <c r="C76" s="43" t="s">
        <v>1327</v>
      </c>
      <c r="D76" s="44" t="s">
        <v>247</v>
      </c>
      <c r="E76" s="43" t="s">
        <v>1121</v>
      </c>
      <c r="F76" s="43">
        <v>605</v>
      </c>
      <c r="G76" s="43"/>
      <c r="H76" s="43">
        <v>605</v>
      </c>
      <c r="I76" s="43"/>
      <c r="J76" s="43"/>
      <c r="K76" s="43"/>
      <c r="L76" s="43" t="s">
        <v>701</v>
      </c>
      <c r="M76" s="52">
        <v>2025</v>
      </c>
      <c r="N76" s="43" t="s">
        <v>1122</v>
      </c>
      <c r="O76" s="43">
        <v>605</v>
      </c>
      <c r="P76" s="43" t="s">
        <v>35</v>
      </c>
      <c r="Q76" s="43" t="s">
        <v>39</v>
      </c>
      <c r="R76" s="43" t="s">
        <v>148</v>
      </c>
      <c r="S76" s="43" t="s">
        <v>1124</v>
      </c>
      <c r="T76" s="44" t="s">
        <v>1125</v>
      </c>
      <c r="U76" s="43" t="s">
        <v>1328</v>
      </c>
      <c r="V76" s="43">
        <v>605</v>
      </c>
      <c r="W76" s="62">
        <v>1</v>
      </c>
      <c r="X76" s="43" t="s">
        <v>1260</v>
      </c>
      <c r="Y76" s="43" t="s">
        <v>1329</v>
      </c>
      <c r="Z76" s="43" t="s">
        <v>1329</v>
      </c>
      <c r="AA76" s="43" t="s">
        <v>76</v>
      </c>
      <c r="AB76" s="43" t="s">
        <v>1330</v>
      </c>
      <c r="AC76" s="43" t="s">
        <v>1331</v>
      </c>
      <c r="AD76" s="44" t="s">
        <v>1130</v>
      </c>
      <c r="AE76" s="58"/>
    </row>
    <row r="77" s="24" customFormat="1" ht="29" customHeight="1" spans="1:31">
      <c r="A77" s="37">
        <v>27</v>
      </c>
      <c r="B77" s="37" t="s">
        <v>24</v>
      </c>
      <c r="C77" s="37" t="s">
        <v>1332</v>
      </c>
      <c r="D77" s="38" t="s">
        <v>356</v>
      </c>
      <c r="E77" s="37" t="s">
        <v>1333</v>
      </c>
      <c r="F77" s="37">
        <v>152</v>
      </c>
      <c r="G77" s="37"/>
      <c r="H77" s="37">
        <v>152</v>
      </c>
      <c r="I77" s="37"/>
      <c r="J77" s="37"/>
      <c r="K77" s="37"/>
      <c r="L77" s="37" t="s">
        <v>357</v>
      </c>
      <c r="M77" s="49">
        <v>2025</v>
      </c>
      <c r="N77" s="37" t="s">
        <v>1122</v>
      </c>
      <c r="O77" s="37">
        <v>152</v>
      </c>
      <c r="P77" s="37" t="s">
        <v>35</v>
      </c>
      <c r="Q77" s="37" t="s">
        <v>39</v>
      </c>
      <c r="R77" s="37" t="s">
        <v>148</v>
      </c>
      <c r="S77" s="37" t="s">
        <v>1124</v>
      </c>
      <c r="T77" s="38" t="s">
        <v>1125</v>
      </c>
      <c r="U77" s="43" t="s">
        <v>1334</v>
      </c>
      <c r="V77" s="43">
        <v>13.82</v>
      </c>
      <c r="W77" s="55">
        <v>0.091</v>
      </c>
      <c r="X77" s="37" t="s">
        <v>1260</v>
      </c>
      <c r="Y77" s="37" t="s">
        <v>1335</v>
      </c>
      <c r="Z77" s="37" t="s">
        <v>1335</v>
      </c>
      <c r="AA77" s="37" t="s">
        <v>76</v>
      </c>
      <c r="AB77" s="37" t="s">
        <v>1336</v>
      </c>
      <c r="AC77" s="43" t="s">
        <v>1337</v>
      </c>
      <c r="AD77" s="38" t="s">
        <v>1130</v>
      </c>
      <c r="AE77" s="37"/>
    </row>
    <row r="78" s="24" customFormat="1" ht="29" customHeight="1" spans="1:31">
      <c r="A78" s="39"/>
      <c r="B78" s="39"/>
      <c r="C78" s="39"/>
      <c r="D78" s="40"/>
      <c r="E78" s="39"/>
      <c r="F78" s="39"/>
      <c r="G78" s="39"/>
      <c r="H78" s="39"/>
      <c r="I78" s="39"/>
      <c r="J78" s="39"/>
      <c r="K78" s="39"/>
      <c r="L78" s="39"/>
      <c r="M78" s="50"/>
      <c r="N78" s="39"/>
      <c r="O78" s="39"/>
      <c r="P78" s="39"/>
      <c r="Q78" s="39"/>
      <c r="R78" s="39"/>
      <c r="S78" s="39"/>
      <c r="T78" s="40"/>
      <c r="U78" s="43" t="s">
        <v>1338</v>
      </c>
      <c r="V78" s="43">
        <v>13.82</v>
      </c>
      <c r="W78" s="55">
        <v>0.091</v>
      </c>
      <c r="X78" s="39"/>
      <c r="Y78" s="39"/>
      <c r="Z78" s="39"/>
      <c r="AA78" s="39"/>
      <c r="AB78" s="39"/>
      <c r="AC78" s="43" t="s">
        <v>1339</v>
      </c>
      <c r="AD78" s="40"/>
      <c r="AE78" s="39"/>
    </row>
    <row r="79" s="24" customFormat="1" ht="29" customHeight="1" spans="1:31">
      <c r="A79" s="39"/>
      <c r="B79" s="39"/>
      <c r="C79" s="39"/>
      <c r="D79" s="40"/>
      <c r="E79" s="39"/>
      <c r="F79" s="39"/>
      <c r="G79" s="39"/>
      <c r="H79" s="39"/>
      <c r="I79" s="39"/>
      <c r="J79" s="39"/>
      <c r="K79" s="39"/>
      <c r="L79" s="39"/>
      <c r="M79" s="50"/>
      <c r="N79" s="39"/>
      <c r="O79" s="39"/>
      <c r="P79" s="39"/>
      <c r="Q79" s="39"/>
      <c r="R79" s="39"/>
      <c r="S79" s="39"/>
      <c r="T79" s="40"/>
      <c r="U79" s="43" t="s">
        <v>1340</v>
      </c>
      <c r="V79" s="43">
        <v>13.82</v>
      </c>
      <c r="W79" s="55">
        <v>0.091</v>
      </c>
      <c r="X79" s="39"/>
      <c r="Y79" s="39"/>
      <c r="Z79" s="39"/>
      <c r="AA79" s="39"/>
      <c r="AB79" s="39"/>
      <c r="AC79" s="43" t="s">
        <v>1341</v>
      </c>
      <c r="AD79" s="40"/>
      <c r="AE79" s="39"/>
    </row>
    <row r="80" s="24" customFormat="1" ht="29" customHeight="1" spans="1:31">
      <c r="A80" s="39"/>
      <c r="B80" s="39"/>
      <c r="C80" s="39"/>
      <c r="D80" s="40"/>
      <c r="E80" s="39"/>
      <c r="F80" s="39"/>
      <c r="G80" s="39"/>
      <c r="H80" s="39"/>
      <c r="I80" s="39"/>
      <c r="J80" s="39"/>
      <c r="K80" s="39"/>
      <c r="L80" s="39"/>
      <c r="M80" s="50"/>
      <c r="N80" s="39"/>
      <c r="O80" s="39"/>
      <c r="P80" s="39"/>
      <c r="Q80" s="39"/>
      <c r="R80" s="39"/>
      <c r="S80" s="39"/>
      <c r="T80" s="40"/>
      <c r="U80" s="43" t="s">
        <v>1342</v>
      </c>
      <c r="V80" s="43">
        <v>13.82</v>
      </c>
      <c r="W80" s="55">
        <v>0.091</v>
      </c>
      <c r="X80" s="39"/>
      <c r="Y80" s="39"/>
      <c r="Z80" s="39"/>
      <c r="AA80" s="39"/>
      <c r="AB80" s="39"/>
      <c r="AC80" s="43" t="s">
        <v>1343</v>
      </c>
      <c r="AD80" s="40"/>
      <c r="AE80" s="39"/>
    </row>
    <row r="81" s="24" customFormat="1" ht="29" customHeight="1" spans="1:31">
      <c r="A81" s="39"/>
      <c r="B81" s="39"/>
      <c r="C81" s="39"/>
      <c r="D81" s="40"/>
      <c r="E81" s="39"/>
      <c r="F81" s="39"/>
      <c r="G81" s="39"/>
      <c r="H81" s="39"/>
      <c r="I81" s="39"/>
      <c r="J81" s="39"/>
      <c r="K81" s="39"/>
      <c r="L81" s="39"/>
      <c r="M81" s="50"/>
      <c r="N81" s="39"/>
      <c r="O81" s="39"/>
      <c r="P81" s="39"/>
      <c r="Q81" s="39"/>
      <c r="R81" s="39"/>
      <c r="S81" s="39"/>
      <c r="T81" s="40"/>
      <c r="U81" s="43" t="s">
        <v>1344</v>
      </c>
      <c r="V81" s="43">
        <v>13.82</v>
      </c>
      <c r="W81" s="55">
        <v>0.091</v>
      </c>
      <c r="X81" s="39"/>
      <c r="Y81" s="39"/>
      <c r="Z81" s="39"/>
      <c r="AA81" s="39"/>
      <c r="AB81" s="39"/>
      <c r="AC81" s="43" t="s">
        <v>1345</v>
      </c>
      <c r="AD81" s="40"/>
      <c r="AE81" s="39"/>
    </row>
    <row r="82" s="24" customFormat="1" ht="29" customHeight="1" spans="1:31">
      <c r="A82" s="39"/>
      <c r="B82" s="39"/>
      <c r="C82" s="39"/>
      <c r="D82" s="40"/>
      <c r="E82" s="39"/>
      <c r="F82" s="39"/>
      <c r="G82" s="39"/>
      <c r="H82" s="39"/>
      <c r="I82" s="39"/>
      <c r="J82" s="39"/>
      <c r="K82" s="39"/>
      <c r="L82" s="39"/>
      <c r="M82" s="50"/>
      <c r="N82" s="39"/>
      <c r="O82" s="39"/>
      <c r="P82" s="39"/>
      <c r="Q82" s="39"/>
      <c r="R82" s="39"/>
      <c r="S82" s="39"/>
      <c r="T82" s="40"/>
      <c r="U82" s="43" t="s">
        <v>1346</v>
      </c>
      <c r="V82" s="43">
        <v>13.82</v>
      </c>
      <c r="W82" s="55">
        <v>0.091</v>
      </c>
      <c r="X82" s="39"/>
      <c r="Y82" s="39"/>
      <c r="Z82" s="39"/>
      <c r="AA82" s="39"/>
      <c r="AB82" s="39"/>
      <c r="AC82" s="43" t="s">
        <v>1347</v>
      </c>
      <c r="AD82" s="40"/>
      <c r="AE82" s="39"/>
    </row>
    <row r="83" s="24" customFormat="1" ht="29" customHeight="1" spans="1:31">
      <c r="A83" s="39"/>
      <c r="B83" s="39"/>
      <c r="C83" s="39"/>
      <c r="D83" s="40"/>
      <c r="E83" s="39"/>
      <c r="F83" s="39"/>
      <c r="G83" s="39"/>
      <c r="H83" s="39"/>
      <c r="I83" s="39"/>
      <c r="J83" s="39"/>
      <c r="K83" s="39"/>
      <c r="L83" s="39"/>
      <c r="M83" s="50"/>
      <c r="N83" s="39"/>
      <c r="O83" s="39"/>
      <c r="P83" s="39"/>
      <c r="Q83" s="39"/>
      <c r="R83" s="39"/>
      <c r="S83" s="39"/>
      <c r="T83" s="40"/>
      <c r="U83" s="43" t="s">
        <v>1348</v>
      </c>
      <c r="V83" s="43">
        <v>13.82</v>
      </c>
      <c r="W83" s="55">
        <v>0.091</v>
      </c>
      <c r="X83" s="39"/>
      <c r="Y83" s="39"/>
      <c r="Z83" s="39"/>
      <c r="AA83" s="39"/>
      <c r="AB83" s="39"/>
      <c r="AC83" s="43" t="s">
        <v>1349</v>
      </c>
      <c r="AD83" s="40"/>
      <c r="AE83" s="39"/>
    </row>
    <row r="84" s="24" customFormat="1" ht="29" customHeight="1" spans="1:31">
      <c r="A84" s="39"/>
      <c r="B84" s="39"/>
      <c r="C84" s="39"/>
      <c r="D84" s="40"/>
      <c r="E84" s="39"/>
      <c r="F84" s="39"/>
      <c r="G84" s="39"/>
      <c r="H84" s="39"/>
      <c r="I84" s="39"/>
      <c r="J84" s="39"/>
      <c r="K84" s="39"/>
      <c r="L84" s="39"/>
      <c r="M84" s="50"/>
      <c r="N84" s="39"/>
      <c r="O84" s="39"/>
      <c r="P84" s="39"/>
      <c r="Q84" s="39"/>
      <c r="R84" s="39"/>
      <c r="S84" s="39"/>
      <c r="T84" s="40"/>
      <c r="U84" s="43" t="s">
        <v>1350</v>
      </c>
      <c r="V84" s="43">
        <v>13.82</v>
      </c>
      <c r="W84" s="55">
        <v>0.091</v>
      </c>
      <c r="X84" s="39"/>
      <c r="Y84" s="39"/>
      <c r="Z84" s="39"/>
      <c r="AA84" s="39"/>
      <c r="AB84" s="39"/>
      <c r="AC84" s="43" t="s">
        <v>1351</v>
      </c>
      <c r="AD84" s="40"/>
      <c r="AE84" s="39"/>
    </row>
    <row r="85" s="24" customFormat="1" ht="29" customHeight="1" spans="1:31">
      <c r="A85" s="39"/>
      <c r="B85" s="39"/>
      <c r="C85" s="39"/>
      <c r="D85" s="40"/>
      <c r="E85" s="39"/>
      <c r="F85" s="39"/>
      <c r="G85" s="39"/>
      <c r="H85" s="39"/>
      <c r="I85" s="39"/>
      <c r="J85" s="39"/>
      <c r="K85" s="39"/>
      <c r="L85" s="39"/>
      <c r="M85" s="50"/>
      <c r="N85" s="39"/>
      <c r="O85" s="39"/>
      <c r="P85" s="39"/>
      <c r="Q85" s="39"/>
      <c r="R85" s="39"/>
      <c r="S85" s="39"/>
      <c r="T85" s="40"/>
      <c r="U85" s="43" t="s">
        <v>1352</v>
      </c>
      <c r="V85" s="43">
        <v>13.82</v>
      </c>
      <c r="W85" s="55">
        <v>0.091</v>
      </c>
      <c r="X85" s="39"/>
      <c r="Y85" s="39"/>
      <c r="Z85" s="39"/>
      <c r="AA85" s="39"/>
      <c r="AB85" s="39"/>
      <c r="AC85" s="43" t="s">
        <v>1353</v>
      </c>
      <c r="AD85" s="40"/>
      <c r="AE85" s="39"/>
    </row>
    <row r="86" s="24" customFormat="1" ht="29" customHeight="1" spans="1:31">
      <c r="A86" s="39"/>
      <c r="B86" s="39"/>
      <c r="C86" s="39"/>
      <c r="D86" s="40"/>
      <c r="E86" s="39"/>
      <c r="F86" s="39"/>
      <c r="G86" s="39"/>
      <c r="H86" s="39"/>
      <c r="I86" s="39"/>
      <c r="J86" s="39"/>
      <c r="K86" s="39"/>
      <c r="L86" s="39"/>
      <c r="M86" s="50"/>
      <c r="N86" s="39"/>
      <c r="O86" s="39"/>
      <c r="P86" s="39"/>
      <c r="Q86" s="39"/>
      <c r="R86" s="39"/>
      <c r="S86" s="39"/>
      <c r="T86" s="40"/>
      <c r="U86" s="43" t="s">
        <v>1354</v>
      </c>
      <c r="V86" s="43">
        <v>13.82</v>
      </c>
      <c r="W86" s="55">
        <v>0.091</v>
      </c>
      <c r="X86" s="39"/>
      <c r="Y86" s="39"/>
      <c r="Z86" s="39"/>
      <c r="AA86" s="39"/>
      <c r="AB86" s="39"/>
      <c r="AC86" s="43" t="s">
        <v>1355</v>
      </c>
      <c r="AD86" s="40"/>
      <c r="AE86" s="39"/>
    </row>
    <row r="87" s="24" customFormat="1" ht="29" customHeight="1" spans="1:31">
      <c r="A87" s="41"/>
      <c r="B87" s="41"/>
      <c r="C87" s="41"/>
      <c r="D87" s="42"/>
      <c r="E87" s="41"/>
      <c r="F87" s="41"/>
      <c r="G87" s="41"/>
      <c r="H87" s="41"/>
      <c r="I87" s="41"/>
      <c r="J87" s="41"/>
      <c r="K87" s="41"/>
      <c r="L87" s="41"/>
      <c r="M87" s="51"/>
      <c r="N87" s="41"/>
      <c r="O87" s="41"/>
      <c r="P87" s="41"/>
      <c r="Q87" s="41"/>
      <c r="R87" s="41"/>
      <c r="S87" s="41"/>
      <c r="T87" s="42"/>
      <c r="U87" s="43" t="s">
        <v>1356</v>
      </c>
      <c r="V87" s="43">
        <v>13.82</v>
      </c>
      <c r="W87" s="55">
        <v>0.091</v>
      </c>
      <c r="X87" s="41"/>
      <c r="Y87" s="41"/>
      <c r="Z87" s="41"/>
      <c r="AA87" s="41"/>
      <c r="AB87" s="41"/>
      <c r="AC87" s="43" t="s">
        <v>1357</v>
      </c>
      <c r="AD87" s="42"/>
      <c r="AE87" s="41"/>
    </row>
    <row r="88" s="24" customFormat="1" ht="29" customHeight="1" spans="1:31">
      <c r="A88" s="43">
        <v>28</v>
      </c>
      <c r="B88" s="43" t="s">
        <v>24</v>
      </c>
      <c r="C88" s="43" t="s">
        <v>1358</v>
      </c>
      <c r="D88" s="44" t="s">
        <v>247</v>
      </c>
      <c r="E88" s="43" t="s">
        <v>1121</v>
      </c>
      <c r="F88" s="43">
        <v>730</v>
      </c>
      <c r="G88" s="43"/>
      <c r="H88" s="43">
        <v>730</v>
      </c>
      <c r="I88" s="43"/>
      <c r="J88" s="43"/>
      <c r="K88" s="43"/>
      <c r="L88" s="43" t="s">
        <v>701</v>
      </c>
      <c r="M88" s="52">
        <v>2025</v>
      </c>
      <c r="N88" s="43" t="s">
        <v>1122</v>
      </c>
      <c r="O88" s="43">
        <v>730</v>
      </c>
      <c r="P88" s="43" t="s">
        <v>35</v>
      </c>
      <c r="Q88" s="43" t="s">
        <v>39</v>
      </c>
      <c r="R88" s="43" t="s">
        <v>148</v>
      </c>
      <c r="S88" s="43" t="s">
        <v>1124</v>
      </c>
      <c r="T88" s="44" t="s">
        <v>1125</v>
      </c>
      <c r="U88" s="43" t="s">
        <v>1328</v>
      </c>
      <c r="V88" s="43">
        <v>730</v>
      </c>
      <c r="W88" s="62">
        <v>1</v>
      </c>
      <c r="X88" s="43" t="s">
        <v>1260</v>
      </c>
      <c r="Y88" s="43" t="s">
        <v>1329</v>
      </c>
      <c r="Z88" s="43" t="s">
        <v>1329</v>
      </c>
      <c r="AA88" s="43" t="s">
        <v>76</v>
      </c>
      <c r="AB88" s="43" t="s">
        <v>1330</v>
      </c>
      <c r="AC88" s="43" t="s">
        <v>1331</v>
      </c>
      <c r="AD88" s="44" t="s">
        <v>1130</v>
      </c>
      <c r="AE88" s="58"/>
    </row>
    <row r="89" s="24" customFormat="1" ht="29" customHeight="1" spans="1:31">
      <c r="A89" s="43">
        <v>29</v>
      </c>
      <c r="B89" s="43" t="s">
        <v>24</v>
      </c>
      <c r="C89" s="43" t="s">
        <v>1359</v>
      </c>
      <c r="D89" s="44" t="s">
        <v>247</v>
      </c>
      <c r="E89" s="43" t="s">
        <v>1121</v>
      </c>
      <c r="F89" s="43">
        <v>200</v>
      </c>
      <c r="G89" s="43"/>
      <c r="H89" s="43">
        <v>200</v>
      </c>
      <c r="I89" s="43"/>
      <c r="J89" s="43"/>
      <c r="K89" s="43"/>
      <c r="L89" s="43" t="s">
        <v>1307</v>
      </c>
      <c r="M89" s="52">
        <v>2025</v>
      </c>
      <c r="N89" s="43" t="s">
        <v>1122</v>
      </c>
      <c r="O89" s="43">
        <v>200</v>
      </c>
      <c r="P89" s="43" t="s">
        <v>35</v>
      </c>
      <c r="Q89" s="43" t="s">
        <v>39</v>
      </c>
      <c r="R89" s="43" t="s">
        <v>148</v>
      </c>
      <c r="S89" s="43" t="s">
        <v>1124</v>
      </c>
      <c r="T89" s="44" t="s">
        <v>1125</v>
      </c>
      <c r="U89" s="43" t="s">
        <v>1328</v>
      </c>
      <c r="V89" s="43">
        <v>200</v>
      </c>
      <c r="W89" s="62">
        <v>1</v>
      </c>
      <c r="X89" s="43" t="s">
        <v>1260</v>
      </c>
      <c r="Y89" s="43" t="s">
        <v>1329</v>
      </c>
      <c r="Z89" s="43" t="s">
        <v>1329</v>
      </c>
      <c r="AA89" s="43" t="s">
        <v>76</v>
      </c>
      <c r="AB89" s="43" t="s">
        <v>1330</v>
      </c>
      <c r="AC89" s="43" t="s">
        <v>1331</v>
      </c>
      <c r="AD89" s="44" t="s">
        <v>1130</v>
      </c>
      <c r="AE89" s="58"/>
    </row>
    <row r="90" s="24" customFormat="1" ht="29" customHeight="1" spans="1:31">
      <c r="A90" s="43">
        <v>30</v>
      </c>
      <c r="B90" s="43" t="s">
        <v>24</v>
      </c>
      <c r="C90" s="43" t="s">
        <v>1360</v>
      </c>
      <c r="D90" s="44" t="s">
        <v>247</v>
      </c>
      <c r="E90" s="43" t="s">
        <v>1361</v>
      </c>
      <c r="F90" s="43">
        <v>223</v>
      </c>
      <c r="G90" s="43"/>
      <c r="H90" s="43">
        <v>223</v>
      </c>
      <c r="I90" s="43"/>
      <c r="J90" s="43"/>
      <c r="K90" s="43"/>
      <c r="L90" s="43" t="s">
        <v>1362</v>
      </c>
      <c r="M90" s="52">
        <v>2025</v>
      </c>
      <c r="N90" s="43" t="s">
        <v>1122</v>
      </c>
      <c r="O90" s="43">
        <v>223</v>
      </c>
      <c r="P90" s="43" t="s">
        <v>35</v>
      </c>
      <c r="Q90" s="43" t="s">
        <v>39</v>
      </c>
      <c r="R90" s="43" t="s">
        <v>148</v>
      </c>
      <c r="S90" s="43" t="s">
        <v>1124</v>
      </c>
      <c r="T90" s="44" t="s">
        <v>1125</v>
      </c>
      <c r="U90" s="43" t="s">
        <v>1328</v>
      </c>
      <c r="V90" s="43">
        <v>223</v>
      </c>
      <c r="W90" s="62">
        <v>1</v>
      </c>
      <c r="X90" s="43" t="s">
        <v>1260</v>
      </c>
      <c r="Y90" s="43" t="s">
        <v>1363</v>
      </c>
      <c r="Z90" s="43" t="s">
        <v>1363</v>
      </c>
      <c r="AA90" s="43" t="s">
        <v>76</v>
      </c>
      <c r="AB90" s="43" t="s">
        <v>1330</v>
      </c>
      <c r="AC90" s="43" t="s">
        <v>1331</v>
      </c>
      <c r="AD90" s="44" t="s">
        <v>1130</v>
      </c>
      <c r="AE90" s="58"/>
    </row>
  </sheetData>
  <mergeCells count="253">
    <mergeCell ref="B1:AE1"/>
    <mergeCell ref="A2:AE2"/>
    <mergeCell ref="D5:E5"/>
    <mergeCell ref="G5:K5"/>
    <mergeCell ref="A5:A6"/>
    <mergeCell ref="A7:A14"/>
    <mergeCell ref="A15:A17"/>
    <mergeCell ref="A18:A19"/>
    <mergeCell ref="A20:A23"/>
    <mergeCell ref="A24:A28"/>
    <mergeCell ref="A29:A31"/>
    <mergeCell ref="A48:A66"/>
    <mergeCell ref="A68:A75"/>
    <mergeCell ref="A77:A87"/>
    <mergeCell ref="B5:B6"/>
    <mergeCell ref="B7:B14"/>
    <mergeCell ref="B15:B17"/>
    <mergeCell ref="B18:B19"/>
    <mergeCell ref="B20:B23"/>
    <mergeCell ref="B24:B28"/>
    <mergeCell ref="B29:B31"/>
    <mergeCell ref="B48:B66"/>
    <mergeCell ref="B68:B75"/>
    <mergeCell ref="B77:B87"/>
    <mergeCell ref="C5:C6"/>
    <mergeCell ref="C7:C14"/>
    <mergeCell ref="C15:C17"/>
    <mergeCell ref="C18:C19"/>
    <mergeCell ref="C20:C23"/>
    <mergeCell ref="C24:C28"/>
    <mergeCell ref="C29:C31"/>
    <mergeCell ref="C48:C66"/>
    <mergeCell ref="C68:C75"/>
    <mergeCell ref="C77:C87"/>
    <mergeCell ref="D7:D14"/>
    <mergeCell ref="D15:D17"/>
    <mergeCell ref="D18:D19"/>
    <mergeCell ref="D20:D23"/>
    <mergeCell ref="D24:D28"/>
    <mergeCell ref="D48:D66"/>
    <mergeCell ref="D68:D75"/>
    <mergeCell ref="D77:D87"/>
    <mergeCell ref="E7:E14"/>
    <mergeCell ref="E15:E17"/>
    <mergeCell ref="E18:E19"/>
    <mergeCell ref="E20:E23"/>
    <mergeCell ref="E24:E28"/>
    <mergeCell ref="E68:E75"/>
    <mergeCell ref="E77:E87"/>
    <mergeCell ref="F5:F6"/>
    <mergeCell ref="F7:F14"/>
    <mergeCell ref="F15:F17"/>
    <mergeCell ref="F18:F19"/>
    <mergeCell ref="F20:F23"/>
    <mergeCell ref="F24:F28"/>
    <mergeCell ref="F29:F31"/>
    <mergeCell ref="F48:F66"/>
    <mergeCell ref="F68:F75"/>
    <mergeCell ref="F77:F87"/>
    <mergeCell ref="G7:G14"/>
    <mergeCell ref="G15:G17"/>
    <mergeCell ref="G18:G19"/>
    <mergeCell ref="G20:G23"/>
    <mergeCell ref="G24:G28"/>
    <mergeCell ref="G48:G66"/>
    <mergeCell ref="G68:G75"/>
    <mergeCell ref="G77:G87"/>
    <mergeCell ref="H7:H14"/>
    <mergeCell ref="H15:H17"/>
    <mergeCell ref="H18:H19"/>
    <mergeCell ref="H20:H23"/>
    <mergeCell ref="H24:H28"/>
    <mergeCell ref="H48:H66"/>
    <mergeCell ref="H68:H75"/>
    <mergeCell ref="H77:H87"/>
    <mergeCell ref="I7:I14"/>
    <mergeCell ref="I15:I17"/>
    <mergeCell ref="I18:I19"/>
    <mergeCell ref="I20:I23"/>
    <mergeCell ref="I24:I28"/>
    <mergeCell ref="I48:I66"/>
    <mergeCell ref="I68:I75"/>
    <mergeCell ref="I77:I87"/>
    <mergeCell ref="J7:J14"/>
    <mergeCell ref="J15:J17"/>
    <mergeCell ref="J18:J19"/>
    <mergeCell ref="J20:J23"/>
    <mergeCell ref="J24:J28"/>
    <mergeCell ref="J48:J66"/>
    <mergeCell ref="J68:J75"/>
    <mergeCell ref="J77:J87"/>
    <mergeCell ref="K7:K14"/>
    <mergeCell ref="K15:K17"/>
    <mergeCell ref="K18:K19"/>
    <mergeCell ref="K20:K23"/>
    <mergeCell ref="K24:K28"/>
    <mergeCell ref="K48:K66"/>
    <mergeCell ref="K68:K75"/>
    <mergeCell ref="K77:K87"/>
    <mergeCell ref="L5:L6"/>
    <mergeCell ref="L7:L14"/>
    <mergeCell ref="L15:L17"/>
    <mergeCell ref="L18:L19"/>
    <mergeCell ref="L20:L23"/>
    <mergeCell ref="L24:L28"/>
    <mergeCell ref="L48:L66"/>
    <mergeCell ref="L68:L75"/>
    <mergeCell ref="L77:L87"/>
    <mergeCell ref="M5:M6"/>
    <mergeCell ref="M7:M14"/>
    <mergeCell ref="M15:M17"/>
    <mergeCell ref="M18:M19"/>
    <mergeCell ref="M20:M23"/>
    <mergeCell ref="M24:M28"/>
    <mergeCell ref="M48:M66"/>
    <mergeCell ref="M68:M75"/>
    <mergeCell ref="M77:M87"/>
    <mergeCell ref="N5:N6"/>
    <mergeCell ref="N7:N14"/>
    <mergeCell ref="N15:N17"/>
    <mergeCell ref="N18:N19"/>
    <mergeCell ref="N20:N23"/>
    <mergeCell ref="N24:N28"/>
    <mergeCell ref="N48:N66"/>
    <mergeCell ref="N68:N75"/>
    <mergeCell ref="N77:N87"/>
    <mergeCell ref="O5:O6"/>
    <mergeCell ref="O7:O14"/>
    <mergeCell ref="O15:O17"/>
    <mergeCell ref="O18:O19"/>
    <mergeCell ref="O20:O23"/>
    <mergeCell ref="O24:O28"/>
    <mergeCell ref="O48:O66"/>
    <mergeCell ref="O68:O75"/>
    <mergeCell ref="O77:O87"/>
    <mergeCell ref="P5:P6"/>
    <mergeCell ref="P7:P14"/>
    <mergeCell ref="P15:P17"/>
    <mergeCell ref="P18:P19"/>
    <mergeCell ref="P20:P23"/>
    <mergeCell ref="P24:P28"/>
    <mergeCell ref="P48:P66"/>
    <mergeCell ref="P68:P75"/>
    <mergeCell ref="P77:P87"/>
    <mergeCell ref="Q5:Q6"/>
    <mergeCell ref="Q7:Q14"/>
    <mergeCell ref="Q15:Q17"/>
    <mergeCell ref="Q18:Q19"/>
    <mergeCell ref="Q20:Q23"/>
    <mergeCell ref="Q24:Q28"/>
    <mergeCell ref="Q48:Q66"/>
    <mergeCell ref="Q68:Q75"/>
    <mergeCell ref="Q77:Q87"/>
    <mergeCell ref="R5:R6"/>
    <mergeCell ref="R7:R14"/>
    <mergeCell ref="R15:R17"/>
    <mergeCell ref="R18:R19"/>
    <mergeCell ref="R20:R23"/>
    <mergeCell ref="R24:R28"/>
    <mergeCell ref="R48:R66"/>
    <mergeCell ref="R68:R75"/>
    <mergeCell ref="R77:R87"/>
    <mergeCell ref="S5:S6"/>
    <mergeCell ref="S7:S14"/>
    <mergeCell ref="S15:S17"/>
    <mergeCell ref="S18:S19"/>
    <mergeCell ref="S20:S23"/>
    <mergeCell ref="S24:S28"/>
    <mergeCell ref="S48:S66"/>
    <mergeCell ref="S68:S75"/>
    <mergeCell ref="S77:S87"/>
    <mergeCell ref="T5:T6"/>
    <mergeCell ref="T7:T14"/>
    <mergeCell ref="T15:T17"/>
    <mergeCell ref="T18:T19"/>
    <mergeCell ref="T20:T23"/>
    <mergeCell ref="T24:T28"/>
    <mergeCell ref="T48:T66"/>
    <mergeCell ref="T68:T75"/>
    <mergeCell ref="T77:T87"/>
    <mergeCell ref="U5:U6"/>
    <mergeCell ref="V5:V6"/>
    <mergeCell ref="W5:W6"/>
    <mergeCell ref="X5:X6"/>
    <mergeCell ref="X7:X14"/>
    <mergeCell ref="X15:X17"/>
    <mergeCell ref="X18:X19"/>
    <mergeCell ref="X20:X23"/>
    <mergeCell ref="X24:X28"/>
    <mergeCell ref="X48:X66"/>
    <mergeCell ref="X68:X75"/>
    <mergeCell ref="X77:X87"/>
    <mergeCell ref="Y5:Y6"/>
    <mergeCell ref="Y7:Y14"/>
    <mergeCell ref="Y15:Y17"/>
    <mergeCell ref="Y18:Y19"/>
    <mergeCell ref="Y20:Y23"/>
    <mergeCell ref="Y24:Y28"/>
    <mergeCell ref="Y48:Y66"/>
    <mergeCell ref="Y68:Y75"/>
    <mergeCell ref="Y77:Y87"/>
    <mergeCell ref="Z5:Z6"/>
    <mergeCell ref="Z7:Z14"/>
    <mergeCell ref="Z15:Z17"/>
    <mergeCell ref="Z18:Z19"/>
    <mergeCell ref="Z20:Z23"/>
    <mergeCell ref="Z24:Z28"/>
    <mergeCell ref="Z48:Z66"/>
    <mergeCell ref="Z68:Z75"/>
    <mergeCell ref="Z77:Z87"/>
    <mergeCell ref="AA5:AA6"/>
    <mergeCell ref="AA7:AA14"/>
    <mergeCell ref="AA15:AA17"/>
    <mergeCell ref="AA18:AA19"/>
    <mergeCell ref="AA20:AA23"/>
    <mergeCell ref="AA24:AA28"/>
    <mergeCell ref="AA48:AA66"/>
    <mergeCell ref="AA68:AA75"/>
    <mergeCell ref="AA77:AA87"/>
    <mergeCell ref="AB5:AB6"/>
    <mergeCell ref="AB7:AB14"/>
    <mergeCell ref="AB15:AB17"/>
    <mergeCell ref="AB18:AB19"/>
    <mergeCell ref="AB20:AB23"/>
    <mergeCell ref="AB24:AB28"/>
    <mergeCell ref="AB48:AB66"/>
    <mergeCell ref="AB68:AB75"/>
    <mergeCell ref="AB77:AB87"/>
    <mergeCell ref="AC5:AC6"/>
    <mergeCell ref="AD5:AD6"/>
    <mergeCell ref="AD7:AD14"/>
    <mergeCell ref="AD15:AD17"/>
    <mergeCell ref="AD18:AD19"/>
    <mergeCell ref="AD20:AD23"/>
    <mergeCell ref="AD24:AD28"/>
    <mergeCell ref="AD48:AD66"/>
    <mergeCell ref="AD68:AD75"/>
    <mergeCell ref="AD77:AD87"/>
    <mergeCell ref="AE5:AE6"/>
    <mergeCell ref="AE7:AE14"/>
    <mergeCell ref="AE15:AE17"/>
    <mergeCell ref="AE18:AE19"/>
    <mergeCell ref="AE20:AE23"/>
    <mergeCell ref="AE24:AE28"/>
    <mergeCell ref="AE48:AE66"/>
    <mergeCell ref="AE68:AE75"/>
    <mergeCell ref="AE77:AE87"/>
    <mergeCell ref="A3:B4"/>
    <mergeCell ref="Q3:R4"/>
    <mergeCell ref="Y3:Z4"/>
    <mergeCell ref="S3:X4"/>
    <mergeCell ref="C3:P4"/>
    <mergeCell ref="AA3:AE4"/>
  </mergeCells>
  <dataValidations count="5">
    <dataValidation type="list" allowBlank="1" showInputMessage="1" showErrorMessage="1" sqref="Q7 Q15 Q18 Q20 Q24 Q29:Q90">
      <formula1>"在用,出租出借,待处置（待报废、损毁等）,已处置,闲置,无法使用,其他"</formula1>
    </dataValidation>
    <dataValidation type="list" allowBlank="1" showInputMessage="1" showErrorMessage="1" sqref="R7 R15 R18 R20 R24 R29:R90">
      <formula1>"集体资产,国有资产"</formula1>
    </dataValidation>
    <dataValidation type="list" allowBlank="1" showInputMessage="1" showErrorMessage="1" sqref="S7 S15 S18 S20 S24 S29:S90">
      <formula1>"固定资产,生物类资产,权益类资产"</formula1>
    </dataValidation>
    <dataValidation type="list" allowBlank="1" showInputMessage="1" showErrorMessage="1" sqref="T7 T15 T18 T20 T24 T33:T34 T36:T37 T39:T42 T45:T46 T48:T90">
      <formula1>"农业设施（仓储、冷库、种养大棚、加工厂房等农业设施设备）,以资金投入形成的获取收益形式存在的资产,以股权形式存在的资产,光伏电站,用于经营的房屋,工具器具,机器设备,建筑物,教育设施设备,林果（苗木）,卫生设施设备,文化设施设备,其他"</formula1>
    </dataValidation>
    <dataValidation type="list" allowBlank="1" showInputMessage="1" showErrorMessage="1" sqref="T35 T38 T47 T29:T32 T43:T44">
      <formula1>"农业设施（仓储、冷库、种养大棚、加工厂房等农业设施设备）,以资金投入形成的获取收益形式存在的资产,以股权形式存在的资产,光伏电站,用于经营的房屋,工具器具,机器设备,建筑物,教育设施设备,林果（苗木）,体育设施设备,卫生设施设备,文化设施设备,其他"</formula1>
    </dataValidation>
  </dataValidation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6"/>
  <sheetViews>
    <sheetView zoomScaleSheetLayoutView="60" workbookViewId="0">
      <pane ySplit="4" topLeftCell="A5" activePane="bottomLeft" state="frozen"/>
      <selection/>
      <selection pane="bottomLeft" activeCell="H12" sqref="H12"/>
    </sheetView>
  </sheetViews>
  <sheetFormatPr defaultColWidth="9" defaultRowHeight="14.25"/>
  <cols>
    <col min="1" max="1" width="6.75" style="3" customWidth="1"/>
    <col min="2" max="2" width="11.725" style="3" customWidth="1"/>
    <col min="3" max="3" width="22.375" style="4" customWidth="1"/>
    <col min="4" max="4" width="12.5" style="3" customWidth="1"/>
    <col min="5" max="5" width="13.9" style="3" customWidth="1"/>
    <col min="6" max="6" width="11.875" style="3" customWidth="1"/>
    <col min="7" max="7" width="18.4416666666667" style="3" customWidth="1"/>
    <col min="8" max="8" width="23.25" style="3" customWidth="1"/>
    <col min="9" max="9" width="9.84166666666667" style="3" customWidth="1"/>
    <col min="10" max="10" width="7.375" style="3" customWidth="1"/>
    <col min="11" max="11" width="9.84166666666667" style="3" customWidth="1"/>
    <col min="12" max="14" width="9" style="3" customWidth="1"/>
    <col min="15" max="15" width="12.625" style="3" customWidth="1"/>
    <col min="16" max="16" width="19.2166666666667" style="3" customWidth="1"/>
    <col min="17" max="18" width="9" style="3"/>
    <col min="19" max="19" width="22.3416666666667" style="3" customWidth="1"/>
    <col min="20" max="20" width="23.425" style="3" customWidth="1"/>
    <col min="21" max="21" width="22.9666666666667" style="3" customWidth="1"/>
    <col min="22" max="22" width="21.875" style="3" customWidth="1"/>
    <col min="23" max="23" width="10.3083333333333" style="3" customWidth="1"/>
    <col min="24" max="24" width="14.0583333333333" style="1" customWidth="1"/>
    <col min="25" max="16384" width="9" style="1"/>
  </cols>
  <sheetData>
    <row r="1" ht="41" customHeight="1" spans="1:24">
      <c r="A1" s="5" t="s">
        <v>1364</v>
      </c>
      <c r="B1" s="5"/>
      <c r="C1" s="5"/>
      <c r="D1" s="5"/>
      <c r="E1" s="5"/>
      <c r="F1" s="5"/>
      <c r="G1" s="5"/>
      <c r="H1" s="5"/>
      <c r="I1" s="5"/>
      <c r="J1" s="5"/>
      <c r="K1" s="5"/>
      <c r="L1" s="5"/>
      <c r="M1" s="5"/>
      <c r="N1" s="5"/>
      <c r="O1" s="5"/>
      <c r="P1" s="5"/>
      <c r="Q1" s="5"/>
      <c r="R1" s="5"/>
      <c r="S1" s="5"/>
      <c r="T1" s="5"/>
      <c r="U1" s="5"/>
      <c r="V1" s="5"/>
      <c r="W1" s="5"/>
      <c r="X1" s="5"/>
    </row>
    <row r="2" ht="30" customHeight="1" spans="1:24">
      <c r="A2" s="6" t="s">
        <v>129</v>
      </c>
      <c r="B2" s="6"/>
      <c r="C2" s="6"/>
      <c r="D2" s="6"/>
      <c r="E2" s="6"/>
      <c r="F2" s="6"/>
      <c r="G2" s="6"/>
      <c r="H2" s="6"/>
      <c r="I2" s="6"/>
      <c r="J2" s="6"/>
      <c r="K2" s="15"/>
      <c r="L2" s="15" t="s">
        <v>3</v>
      </c>
      <c r="M2" s="15"/>
      <c r="N2" s="15"/>
      <c r="O2" s="15"/>
      <c r="P2" s="15"/>
      <c r="Q2" s="15"/>
      <c r="R2" s="15"/>
      <c r="S2" s="15"/>
      <c r="T2" s="15" t="s">
        <v>1112</v>
      </c>
      <c r="U2" s="15"/>
      <c r="V2" s="15"/>
      <c r="W2" s="15"/>
      <c r="X2" s="17"/>
    </row>
    <row r="3" s="1" customFormat="1" ht="32" customHeight="1" spans="1:24">
      <c r="A3" s="7" t="s">
        <v>4</v>
      </c>
      <c r="B3" s="7" t="s">
        <v>5</v>
      </c>
      <c r="C3" s="8" t="s">
        <v>6</v>
      </c>
      <c r="D3" s="7" t="s">
        <v>7</v>
      </c>
      <c r="E3" s="7"/>
      <c r="F3" s="7" t="s">
        <v>1365</v>
      </c>
      <c r="G3" s="7" t="s">
        <v>10</v>
      </c>
      <c r="H3" s="7" t="s">
        <v>12</v>
      </c>
      <c r="I3" s="7" t="s">
        <v>11</v>
      </c>
      <c r="J3" s="7" t="s">
        <v>13</v>
      </c>
      <c r="K3" s="7" t="s">
        <v>14</v>
      </c>
      <c r="L3" s="7" t="s">
        <v>15</v>
      </c>
      <c r="M3" s="7" t="s">
        <v>131</v>
      </c>
      <c r="N3" s="7" t="s">
        <v>16</v>
      </c>
      <c r="O3" s="7" t="s">
        <v>17</v>
      </c>
      <c r="P3" s="7" t="s">
        <v>132</v>
      </c>
      <c r="Q3" s="7" t="s">
        <v>1366</v>
      </c>
      <c r="R3" s="7" t="s">
        <v>134</v>
      </c>
      <c r="S3" s="7" t="s">
        <v>135</v>
      </c>
      <c r="T3" s="7" t="s">
        <v>136</v>
      </c>
      <c r="U3" s="7" t="s">
        <v>137</v>
      </c>
      <c r="V3" s="7" t="s">
        <v>138</v>
      </c>
      <c r="W3" s="7" t="s">
        <v>1367</v>
      </c>
      <c r="X3" s="18" t="s">
        <v>18</v>
      </c>
    </row>
    <row r="4" s="1" customFormat="1" ht="32" customHeight="1" spans="1:24">
      <c r="A4" s="7"/>
      <c r="B4" s="7"/>
      <c r="C4" s="8"/>
      <c r="D4" s="7" t="s">
        <v>139</v>
      </c>
      <c r="E4" s="7" t="s">
        <v>140</v>
      </c>
      <c r="F4" s="7"/>
      <c r="G4" s="7"/>
      <c r="H4" s="7"/>
      <c r="I4" s="7"/>
      <c r="J4" s="7"/>
      <c r="K4" s="7"/>
      <c r="L4" s="7"/>
      <c r="M4" s="7"/>
      <c r="N4" s="7"/>
      <c r="O4" s="7"/>
      <c r="P4" s="7"/>
      <c r="Q4" s="7"/>
      <c r="R4" s="7"/>
      <c r="S4" s="7"/>
      <c r="T4" s="7"/>
      <c r="U4" s="7"/>
      <c r="V4" s="7" t="s">
        <v>138</v>
      </c>
      <c r="W4" s="7" t="s">
        <v>1367</v>
      </c>
      <c r="X4" s="18"/>
    </row>
    <row r="5" s="2" customFormat="1" ht="35" customHeight="1" spans="1:24">
      <c r="A5" s="9">
        <v>1</v>
      </c>
      <c r="B5" s="9" t="s">
        <v>26</v>
      </c>
      <c r="C5" s="9" t="s">
        <v>1368</v>
      </c>
      <c r="D5" s="9" t="s">
        <v>384</v>
      </c>
      <c r="E5" s="10" t="s">
        <v>1085</v>
      </c>
      <c r="F5" s="11">
        <v>0.9</v>
      </c>
      <c r="G5" s="9" t="s">
        <v>1085</v>
      </c>
      <c r="H5" s="9" t="s">
        <v>1368</v>
      </c>
      <c r="I5" s="9">
        <v>2016</v>
      </c>
      <c r="J5" s="9">
        <v>1</v>
      </c>
      <c r="K5" s="9" t="s">
        <v>1070</v>
      </c>
      <c r="L5" s="9" t="s">
        <v>39</v>
      </c>
      <c r="M5" s="9" t="s">
        <v>148</v>
      </c>
      <c r="N5" s="9" t="s">
        <v>149</v>
      </c>
      <c r="O5" s="9" t="s">
        <v>1088</v>
      </c>
      <c r="P5" s="9" t="s">
        <v>1369</v>
      </c>
      <c r="Q5" s="19">
        <v>1</v>
      </c>
      <c r="R5" s="19">
        <v>1</v>
      </c>
      <c r="S5" s="9" t="s">
        <v>1369</v>
      </c>
      <c r="T5" s="9" t="s">
        <v>1369</v>
      </c>
      <c r="U5" s="9" t="s">
        <v>1369</v>
      </c>
      <c r="V5" s="10" t="s">
        <v>386</v>
      </c>
      <c r="W5" s="9" t="s">
        <v>1370</v>
      </c>
      <c r="X5" s="9"/>
    </row>
    <row r="6" s="2" customFormat="1" ht="35" customHeight="1" spans="1:24">
      <c r="A6" s="9">
        <v>2</v>
      </c>
      <c r="B6" s="9" t="s">
        <v>26</v>
      </c>
      <c r="C6" s="9" t="s">
        <v>1371</v>
      </c>
      <c r="D6" s="9" t="s">
        <v>384</v>
      </c>
      <c r="E6" s="10" t="s">
        <v>1085</v>
      </c>
      <c r="F6" s="11">
        <v>8</v>
      </c>
      <c r="G6" s="9" t="s">
        <v>1085</v>
      </c>
      <c r="H6" s="9" t="s">
        <v>1371</v>
      </c>
      <c r="I6" s="9">
        <v>2017</v>
      </c>
      <c r="J6" s="9">
        <v>1</v>
      </c>
      <c r="K6" s="9" t="s">
        <v>1070</v>
      </c>
      <c r="L6" s="9" t="s">
        <v>39</v>
      </c>
      <c r="M6" s="9" t="s">
        <v>148</v>
      </c>
      <c r="N6" s="9" t="s">
        <v>149</v>
      </c>
      <c r="O6" s="9" t="s">
        <v>409</v>
      </c>
      <c r="P6" s="9" t="s">
        <v>1369</v>
      </c>
      <c r="Q6" s="19">
        <v>1</v>
      </c>
      <c r="R6" s="19">
        <v>1</v>
      </c>
      <c r="S6" s="9" t="s">
        <v>1369</v>
      </c>
      <c r="T6" s="9" t="s">
        <v>1369</v>
      </c>
      <c r="U6" s="9" t="s">
        <v>1369</v>
      </c>
      <c r="V6" s="10" t="s">
        <v>386</v>
      </c>
      <c r="W6" s="9" t="s">
        <v>1370</v>
      </c>
      <c r="X6" s="9"/>
    </row>
    <row r="7" s="2" customFormat="1" ht="35" customHeight="1" spans="1:24">
      <c r="A7" s="9">
        <v>3</v>
      </c>
      <c r="B7" s="9" t="s">
        <v>26</v>
      </c>
      <c r="C7" s="9" t="s">
        <v>1372</v>
      </c>
      <c r="D7" s="9" t="s">
        <v>384</v>
      </c>
      <c r="E7" s="10" t="s">
        <v>1085</v>
      </c>
      <c r="F7" s="11">
        <v>34</v>
      </c>
      <c r="G7" s="9" t="s">
        <v>1085</v>
      </c>
      <c r="H7" s="9" t="s">
        <v>1372</v>
      </c>
      <c r="I7" s="9">
        <v>2018</v>
      </c>
      <c r="J7" s="9">
        <v>70</v>
      </c>
      <c r="K7" s="9" t="s">
        <v>1373</v>
      </c>
      <c r="L7" s="9" t="s">
        <v>39</v>
      </c>
      <c r="M7" s="9" t="s">
        <v>148</v>
      </c>
      <c r="N7" s="9" t="s">
        <v>149</v>
      </c>
      <c r="O7" s="9" t="s">
        <v>1374</v>
      </c>
      <c r="P7" s="9" t="s">
        <v>1369</v>
      </c>
      <c r="Q7" s="19">
        <v>1</v>
      </c>
      <c r="R7" s="19">
        <v>1</v>
      </c>
      <c r="S7" s="9" t="s">
        <v>1369</v>
      </c>
      <c r="T7" s="9" t="s">
        <v>1369</v>
      </c>
      <c r="U7" s="9" t="s">
        <v>1369</v>
      </c>
      <c r="V7" s="10" t="s">
        <v>386</v>
      </c>
      <c r="W7" s="9" t="s">
        <v>1370</v>
      </c>
      <c r="X7" s="9"/>
    </row>
    <row r="8" s="2" customFormat="1" ht="35" customHeight="1" spans="1:24">
      <c r="A8" s="9">
        <v>4</v>
      </c>
      <c r="B8" s="9" t="s">
        <v>26</v>
      </c>
      <c r="C8" s="9" t="s">
        <v>1375</v>
      </c>
      <c r="D8" s="9" t="s">
        <v>384</v>
      </c>
      <c r="E8" s="10" t="s">
        <v>1085</v>
      </c>
      <c r="F8" s="11">
        <v>4</v>
      </c>
      <c r="G8" s="9" t="s">
        <v>1085</v>
      </c>
      <c r="H8" s="9" t="s">
        <v>1375</v>
      </c>
      <c r="I8" s="9">
        <v>2020</v>
      </c>
      <c r="J8" s="9">
        <v>1</v>
      </c>
      <c r="K8" s="9" t="s">
        <v>1070</v>
      </c>
      <c r="L8" s="9" t="s">
        <v>39</v>
      </c>
      <c r="M8" s="9" t="s">
        <v>148</v>
      </c>
      <c r="N8" s="9" t="s">
        <v>149</v>
      </c>
      <c r="O8" s="9" t="s">
        <v>1061</v>
      </c>
      <c r="P8" s="9" t="s">
        <v>1369</v>
      </c>
      <c r="Q8" s="19">
        <v>1</v>
      </c>
      <c r="R8" s="19">
        <v>1</v>
      </c>
      <c r="S8" s="9" t="s">
        <v>1369</v>
      </c>
      <c r="T8" s="9" t="s">
        <v>1369</v>
      </c>
      <c r="U8" s="9" t="s">
        <v>1369</v>
      </c>
      <c r="V8" s="10" t="s">
        <v>386</v>
      </c>
      <c r="W8" s="9" t="s">
        <v>1370</v>
      </c>
      <c r="X8" s="9"/>
    </row>
    <row r="9" s="2" customFormat="1" ht="35" customHeight="1" spans="1:24">
      <c r="A9" s="9">
        <v>5</v>
      </c>
      <c r="B9" s="9" t="s">
        <v>26</v>
      </c>
      <c r="C9" s="9" t="s">
        <v>1376</v>
      </c>
      <c r="D9" s="9" t="s">
        <v>384</v>
      </c>
      <c r="E9" s="10" t="s">
        <v>1085</v>
      </c>
      <c r="F9" s="10">
        <v>5</v>
      </c>
      <c r="G9" s="9" t="s">
        <v>1085</v>
      </c>
      <c r="H9" s="9" t="s">
        <v>1376</v>
      </c>
      <c r="I9" s="9">
        <v>2020</v>
      </c>
      <c r="J9" s="9">
        <v>1</v>
      </c>
      <c r="K9" s="9" t="s">
        <v>1070</v>
      </c>
      <c r="L9" s="9" t="s">
        <v>1377</v>
      </c>
      <c r="M9" s="9" t="s">
        <v>148</v>
      </c>
      <c r="N9" s="9" t="s">
        <v>149</v>
      </c>
      <c r="O9" s="9" t="s">
        <v>409</v>
      </c>
      <c r="P9" s="9" t="s">
        <v>1369</v>
      </c>
      <c r="Q9" s="19">
        <v>1</v>
      </c>
      <c r="R9" s="19">
        <v>1</v>
      </c>
      <c r="S9" s="9" t="s">
        <v>1369</v>
      </c>
      <c r="T9" s="9" t="s">
        <v>1369</v>
      </c>
      <c r="U9" s="9" t="s">
        <v>1369</v>
      </c>
      <c r="V9" s="10" t="s">
        <v>386</v>
      </c>
      <c r="W9" s="9" t="s">
        <v>1370</v>
      </c>
      <c r="X9" s="9"/>
    </row>
    <row r="10" s="2" customFormat="1" ht="35" customHeight="1" spans="1:24">
      <c r="A10" s="9">
        <v>6</v>
      </c>
      <c r="B10" s="9" t="s">
        <v>26</v>
      </c>
      <c r="C10" s="9" t="s">
        <v>1372</v>
      </c>
      <c r="D10" s="9" t="s">
        <v>300</v>
      </c>
      <c r="E10" s="10" t="s">
        <v>549</v>
      </c>
      <c r="F10" s="11">
        <v>9.12</v>
      </c>
      <c r="G10" s="9" t="s">
        <v>549</v>
      </c>
      <c r="H10" s="9" t="s">
        <v>1372</v>
      </c>
      <c r="I10" s="9">
        <v>2020</v>
      </c>
      <c r="J10" s="9">
        <v>20</v>
      </c>
      <c r="K10" s="9" t="s">
        <v>1373</v>
      </c>
      <c r="L10" s="9" t="s">
        <v>39</v>
      </c>
      <c r="M10" s="9" t="s">
        <v>148</v>
      </c>
      <c r="N10" s="9" t="s">
        <v>149</v>
      </c>
      <c r="O10" s="9" t="s">
        <v>1374</v>
      </c>
      <c r="P10" s="9" t="s">
        <v>1378</v>
      </c>
      <c r="Q10" s="19">
        <v>1</v>
      </c>
      <c r="R10" s="19">
        <v>1</v>
      </c>
      <c r="S10" s="9" t="s">
        <v>1378</v>
      </c>
      <c r="T10" s="9" t="s">
        <v>1378</v>
      </c>
      <c r="U10" s="9" t="s">
        <v>1378</v>
      </c>
      <c r="V10" s="10" t="s">
        <v>386</v>
      </c>
      <c r="W10" s="9" t="s">
        <v>1370</v>
      </c>
      <c r="X10" s="9"/>
    </row>
    <row r="11" s="2" customFormat="1" ht="35" customHeight="1" spans="1:24">
      <c r="A11" s="9">
        <v>7</v>
      </c>
      <c r="B11" s="9" t="s">
        <v>1379</v>
      </c>
      <c r="C11" s="12" t="s">
        <v>1380</v>
      </c>
      <c r="D11" s="12" t="s">
        <v>24</v>
      </c>
      <c r="E11" s="12" t="s">
        <v>1381</v>
      </c>
      <c r="F11" s="12">
        <v>0.3049</v>
      </c>
      <c r="G11" s="12" t="s">
        <v>1382</v>
      </c>
      <c r="H11" s="12" t="s">
        <v>1383</v>
      </c>
      <c r="I11" s="16">
        <v>2020.7</v>
      </c>
      <c r="J11" s="16">
        <v>1</v>
      </c>
      <c r="K11" s="16" t="s">
        <v>1384</v>
      </c>
      <c r="L11" s="16" t="s">
        <v>39</v>
      </c>
      <c r="M11" s="9" t="s">
        <v>148</v>
      </c>
      <c r="N11" s="12" t="s">
        <v>149</v>
      </c>
      <c r="O11" s="12" t="s">
        <v>31</v>
      </c>
      <c r="P11" s="9" t="s">
        <v>1381</v>
      </c>
      <c r="Q11" s="19">
        <v>1</v>
      </c>
      <c r="R11" s="19">
        <v>1</v>
      </c>
      <c r="S11" s="9" t="s">
        <v>1381</v>
      </c>
      <c r="T11" s="9" t="s">
        <v>1381</v>
      </c>
      <c r="U11" s="9" t="s">
        <v>1381</v>
      </c>
      <c r="V11" s="10" t="s">
        <v>1385</v>
      </c>
      <c r="W11" s="9" t="s">
        <v>1370</v>
      </c>
      <c r="X11" s="12"/>
    </row>
    <row r="12" s="2" customFormat="1" ht="35" customHeight="1" spans="1:24">
      <c r="A12" s="9">
        <v>8</v>
      </c>
      <c r="B12" s="9" t="s">
        <v>1379</v>
      </c>
      <c r="C12" s="12" t="s">
        <v>1386</v>
      </c>
      <c r="D12" s="12" t="s">
        <v>24</v>
      </c>
      <c r="E12" s="12" t="s">
        <v>1381</v>
      </c>
      <c r="F12" s="12">
        <v>1.6</v>
      </c>
      <c r="G12" s="12" t="s">
        <v>1382</v>
      </c>
      <c r="H12" s="12" t="s">
        <v>1387</v>
      </c>
      <c r="I12" s="16">
        <v>2020.9</v>
      </c>
      <c r="J12" s="16">
        <v>1</v>
      </c>
      <c r="K12" s="16" t="s">
        <v>1070</v>
      </c>
      <c r="L12" s="16" t="s">
        <v>39</v>
      </c>
      <c r="M12" s="9" t="s">
        <v>148</v>
      </c>
      <c r="N12" s="12" t="s">
        <v>149</v>
      </c>
      <c r="O12" s="12" t="s">
        <v>1388</v>
      </c>
      <c r="P12" s="9" t="s">
        <v>1381</v>
      </c>
      <c r="Q12" s="19">
        <v>1</v>
      </c>
      <c r="R12" s="19">
        <v>1</v>
      </c>
      <c r="S12" s="9" t="s">
        <v>1381</v>
      </c>
      <c r="T12" s="9" t="s">
        <v>1381</v>
      </c>
      <c r="U12" s="9" t="s">
        <v>1381</v>
      </c>
      <c r="V12" s="10" t="s">
        <v>1385</v>
      </c>
      <c r="W12" s="9" t="s">
        <v>1370</v>
      </c>
      <c r="X12" s="12"/>
    </row>
    <row r="13" s="2" customFormat="1" ht="35" customHeight="1" spans="1:24">
      <c r="A13" s="9">
        <v>9</v>
      </c>
      <c r="B13" s="9" t="s">
        <v>1379</v>
      </c>
      <c r="C13" s="9" t="s">
        <v>1389</v>
      </c>
      <c r="D13" s="12" t="s">
        <v>24</v>
      </c>
      <c r="E13" s="9" t="s">
        <v>1390</v>
      </c>
      <c r="F13" s="11">
        <v>10.994</v>
      </c>
      <c r="G13" s="10" t="s">
        <v>1390</v>
      </c>
      <c r="H13" s="9" t="s">
        <v>1391</v>
      </c>
      <c r="I13" s="16">
        <v>2020</v>
      </c>
      <c r="J13" s="9">
        <v>1</v>
      </c>
      <c r="K13" s="9" t="s">
        <v>1011</v>
      </c>
      <c r="L13" s="10" t="s">
        <v>39</v>
      </c>
      <c r="M13" s="9" t="s">
        <v>148</v>
      </c>
      <c r="N13" s="9" t="s">
        <v>149</v>
      </c>
      <c r="O13" s="9" t="s">
        <v>31</v>
      </c>
      <c r="P13" s="9" t="s">
        <v>1390</v>
      </c>
      <c r="Q13" s="19">
        <v>1</v>
      </c>
      <c r="R13" s="19">
        <v>1</v>
      </c>
      <c r="S13" s="9" t="s">
        <v>1390</v>
      </c>
      <c r="T13" s="9" t="s">
        <v>1390</v>
      </c>
      <c r="U13" s="9" t="s">
        <v>1390</v>
      </c>
      <c r="V13" s="10" t="s">
        <v>1385</v>
      </c>
      <c r="W13" s="9" t="s">
        <v>1370</v>
      </c>
      <c r="X13" s="12"/>
    </row>
    <row r="14" s="2" customFormat="1" ht="35" customHeight="1" spans="1:24">
      <c r="A14" s="9">
        <v>10</v>
      </c>
      <c r="B14" s="9" t="s">
        <v>1379</v>
      </c>
      <c r="C14" s="12" t="s">
        <v>1392</v>
      </c>
      <c r="D14" s="12" t="s">
        <v>24</v>
      </c>
      <c r="E14" s="12" t="s">
        <v>1393</v>
      </c>
      <c r="F14" s="12">
        <v>0.639533</v>
      </c>
      <c r="G14" s="12" t="s">
        <v>1394</v>
      </c>
      <c r="H14" s="12" t="s">
        <v>1395</v>
      </c>
      <c r="I14" s="16" t="s">
        <v>1396</v>
      </c>
      <c r="J14" s="16">
        <v>1</v>
      </c>
      <c r="K14" s="16" t="s">
        <v>1384</v>
      </c>
      <c r="L14" s="16" t="s">
        <v>39</v>
      </c>
      <c r="M14" s="9" t="s">
        <v>148</v>
      </c>
      <c r="N14" s="12" t="s">
        <v>149</v>
      </c>
      <c r="O14" s="12" t="s">
        <v>31</v>
      </c>
      <c r="P14" s="12" t="s">
        <v>1394</v>
      </c>
      <c r="Q14" s="19">
        <v>1</v>
      </c>
      <c r="R14" s="19">
        <v>1</v>
      </c>
      <c r="S14" s="12" t="s">
        <v>1394</v>
      </c>
      <c r="T14" s="12" t="s">
        <v>1394</v>
      </c>
      <c r="U14" s="12" t="s">
        <v>1394</v>
      </c>
      <c r="V14" s="10" t="s">
        <v>1385</v>
      </c>
      <c r="W14" s="9" t="s">
        <v>1370</v>
      </c>
      <c r="X14" s="9"/>
    </row>
    <row r="15" s="2" customFormat="1" ht="35" customHeight="1" spans="1:24">
      <c r="A15" s="9">
        <v>11</v>
      </c>
      <c r="B15" s="9" t="s">
        <v>1379</v>
      </c>
      <c r="C15" s="12" t="s">
        <v>1397</v>
      </c>
      <c r="D15" s="12" t="s">
        <v>24</v>
      </c>
      <c r="E15" s="12" t="s">
        <v>1398</v>
      </c>
      <c r="F15" s="12">
        <v>0.64</v>
      </c>
      <c r="G15" s="12" t="s">
        <v>1399</v>
      </c>
      <c r="H15" s="12" t="s">
        <v>1400</v>
      </c>
      <c r="I15" s="16">
        <v>2020</v>
      </c>
      <c r="J15" s="16">
        <v>1</v>
      </c>
      <c r="K15" s="16" t="s">
        <v>627</v>
      </c>
      <c r="L15" s="16" t="s">
        <v>39</v>
      </c>
      <c r="M15" s="9" t="s">
        <v>148</v>
      </c>
      <c r="N15" s="12" t="s">
        <v>149</v>
      </c>
      <c r="O15" s="12" t="s">
        <v>409</v>
      </c>
      <c r="P15" s="12" t="s">
        <v>1399</v>
      </c>
      <c r="Q15" s="19">
        <v>1</v>
      </c>
      <c r="R15" s="19">
        <v>1</v>
      </c>
      <c r="S15" s="12" t="s">
        <v>1399</v>
      </c>
      <c r="T15" s="12" t="s">
        <v>1399</v>
      </c>
      <c r="U15" s="12" t="s">
        <v>1399</v>
      </c>
      <c r="V15" s="10" t="s">
        <v>1385</v>
      </c>
      <c r="W15" s="9" t="s">
        <v>1370</v>
      </c>
      <c r="X15" s="12"/>
    </row>
    <row r="16" s="2" customFormat="1" ht="35" customHeight="1" spans="1:24">
      <c r="A16" s="9">
        <v>12</v>
      </c>
      <c r="B16" s="12" t="s">
        <v>1379</v>
      </c>
      <c r="C16" s="12" t="s">
        <v>1401</v>
      </c>
      <c r="D16" s="12" t="s">
        <v>24</v>
      </c>
      <c r="E16" s="12" t="s">
        <v>1402</v>
      </c>
      <c r="F16" s="12">
        <v>1.6</v>
      </c>
      <c r="G16" s="9" t="s">
        <v>1403</v>
      </c>
      <c r="H16" s="12" t="s">
        <v>1404</v>
      </c>
      <c r="I16" s="16" t="s">
        <v>1405</v>
      </c>
      <c r="J16" s="16">
        <v>1</v>
      </c>
      <c r="K16" s="16" t="s">
        <v>1011</v>
      </c>
      <c r="L16" s="16" t="s">
        <v>39</v>
      </c>
      <c r="M16" s="9" t="s">
        <v>148</v>
      </c>
      <c r="N16" s="12" t="s">
        <v>149</v>
      </c>
      <c r="O16" s="12" t="s">
        <v>31</v>
      </c>
      <c r="P16" s="9" t="s">
        <v>1403</v>
      </c>
      <c r="Q16" s="19">
        <v>1</v>
      </c>
      <c r="R16" s="19">
        <v>1</v>
      </c>
      <c r="S16" s="9" t="s">
        <v>1403</v>
      </c>
      <c r="T16" s="9" t="s">
        <v>1403</v>
      </c>
      <c r="U16" s="9" t="s">
        <v>1403</v>
      </c>
      <c r="V16" s="10" t="s">
        <v>1385</v>
      </c>
      <c r="W16" s="9" t="s">
        <v>1370</v>
      </c>
      <c r="X16" s="12"/>
    </row>
    <row r="17" s="2" customFormat="1" ht="35" customHeight="1" spans="1:24">
      <c r="A17" s="9">
        <v>13</v>
      </c>
      <c r="B17" s="12" t="s">
        <v>26</v>
      </c>
      <c r="C17" s="12" t="s">
        <v>1406</v>
      </c>
      <c r="D17" s="12" t="s">
        <v>24</v>
      </c>
      <c r="E17" s="12"/>
      <c r="F17" s="12">
        <v>1.6</v>
      </c>
      <c r="G17" s="12" t="s">
        <v>1385</v>
      </c>
      <c r="H17" s="12" t="s">
        <v>1407</v>
      </c>
      <c r="I17" s="16">
        <v>2020</v>
      </c>
      <c r="J17" s="16">
        <v>1</v>
      </c>
      <c r="K17" s="16" t="s">
        <v>1384</v>
      </c>
      <c r="L17" s="16" t="s">
        <v>39</v>
      </c>
      <c r="M17" s="9" t="s">
        <v>148</v>
      </c>
      <c r="N17" s="12" t="s">
        <v>149</v>
      </c>
      <c r="O17" s="12" t="s">
        <v>31</v>
      </c>
      <c r="P17" s="9" t="s">
        <v>1385</v>
      </c>
      <c r="Q17" s="19">
        <v>1</v>
      </c>
      <c r="R17" s="19">
        <v>1</v>
      </c>
      <c r="S17" s="9" t="s">
        <v>1385</v>
      </c>
      <c r="T17" s="9" t="s">
        <v>1385</v>
      </c>
      <c r="U17" s="9" t="s">
        <v>1385</v>
      </c>
      <c r="V17" s="10" t="s">
        <v>1385</v>
      </c>
      <c r="W17" s="9" t="s">
        <v>1370</v>
      </c>
      <c r="X17" s="12"/>
    </row>
    <row r="18" s="2" customFormat="1" ht="35" customHeight="1" spans="1:24">
      <c r="A18" s="9">
        <v>14</v>
      </c>
      <c r="B18" s="9" t="s">
        <v>1379</v>
      </c>
      <c r="C18" s="13" t="s">
        <v>1408</v>
      </c>
      <c r="D18" s="9" t="s">
        <v>247</v>
      </c>
      <c r="E18" s="10" t="s">
        <v>1409</v>
      </c>
      <c r="F18" s="10">
        <v>0.8</v>
      </c>
      <c r="G18" s="9" t="s">
        <v>1410</v>
      </c>
      <c r="H18" s="14" t="s">
        <v>1408</v>
      </c>
      <c r="I18" s="9" t="s">
        <v>1405</v>
      </c>
      <c r="J18" s="13">
        <v>1</v>
      </c>
      <c r="K18" s="9" t="s">
        <v>1384</v>
      </c>
      <c r="L18" s="16" t="s">
        <v>39</v>
      </c>
      <c r="M18" s="9" t="s">
        <v>148</v>
      </c>
      <c r="N18" s="12" t="s">
        <v>149</v>
      </c>
      <c r="O18" s="12" t="s">
        <v>31</v>
      </c>
      <c r="P18" s="9" t="s">
        <v>1394</v>
      </c>
      <c r="Q18" s="19">
        <v>1</v>
      </c>
      <c r="R18" s="19">
        <v>1</v>
      </c>
      <c r="S18" s="9" t="s">
        <v>1394</v>
      </c>
      <c r="T18" s="9" t="s">
        <v>1394</v>
      </c>
      <c r="U18" s="9" t="s">
        <v>1394</v>
      </c>
      <c r="V18" s="10" t="s">
        <v>1385</v>
      </c>
      <c r="W18" s="9" t="s">
        <v>1370</v>
      </c>
      <c r="X18" s="9"/>
    </row>
    <row r="19" s="2" customFormat="1" ht="35" customHeight="1" spans="1:24">
      <c r="A19" s="9">
        <v>15</v>
      </c>
      <c r="B19" s="9" t="s">
        <v>1379</v>
      </c>
      <c r="C19" s="13" t="s">
        <v>1411</v>
      </c>
      <c r="D19" s="9" t="s">
        <v>247</v>
      </c>
      <c r="E19" s="10" t="s">
        <v>1409</v>
      </c>
      <c r="F19" s="11">
        <v>2.4</v>
      </c>
      <c r="G19" s="9" t="s">
        <v>1410</v>
      </c>
      <c r="H19" s="9" t="s">
        <v>1412</v>
      </c>
      <c r="I19" s="9" t="s">
        <v>1413</v>
      </c>
      <c r="J19" s="13">
        <v>1</v>
      </c>
      <c r="K19" s="16" t="s">
        <v>1070</v>
      </c>
      <c r="L19" s="16" t="s">
        <v>39</v>
      </c>
      <c r="M19" s="9" t="s">
        <v>148</v>
      </c>
      <c r="N19" s="12" t="s">
        <v>149</v>
      </c>
      <c r="O19" s="12" t="s">
        <v>409</v>
      </c>
      <c r="P19" s="9" t="s">
        <v>1394</v>
      </c>
      <c r="Q19" s="19">
        <v>1</v>
      </c>
      <c r="R19" s="19">
        <v>1</v>
      </c>
      <c r="S19" s="9" t="s">
        <v>1394</v>
      </c>
      <c r="T19" s="9" t="s">
        <v>1394</v>
      </c>
      <c r="U19" s="9" t="s">
        <v>1394</v>
      </c>
      <c r="V19" s="10" t="s">
        <v>1385</v>
      </c>
      <c r="W19" s="9" t="s">
        <v>1370</v>
      </c>
      <c r="X19" s="12"/>
    </row>
    <row r="20" s="2" customFormat="1" ht="35" customHeight="1" spans="1:24">
      <c r="A20" s="9">
        <v>16</v>
      </c>
      <c r="B20" s="9" t="s">
        <v>1379</v>
      </c>
      <c r="C20" s="9" t="s">
        <v>1414</v>
      </c>
      <c r="D20" s="10" t="s">
        <v>398</v>
      </c>
      <c r="E20" s="10" t="s">
        <v>427</v>
      </c>
      <c r="F20" s="11">
        <v>1.1795</v>
      </c>
      <c r="G20" s="10" t="s">
        <v>400</v>
      </c>
      <c r="H20" s="9" t="s">
        <v>1415</v>
      </c>
      <c r="I20" s="16">
        <v>2021</v>
      </c>
      <c r="J20" s="10">
        <v>1</v>
      </c>
      <c r="K20" s="10" t="s">
        <v>1384</v>
      </c>
      <c r="L20" s="16" t="s">
        <v>31</v>
      </c>
      <c r="M20" s="9" t="s">
        <v>148</v>
      </c>
      <c r="N20" s="12" t="s">
        <v>149</v>
      </c>
      <c r="O20" s="12" t="s">
        <v>409</v>
      </c>
      <c r="P20" s="9" t="s">
        <v>1416</v>
      </c>
      <c r="Q20" s="19">
        <v>1</v>
      </c>
      <c r="R20" s="19">
        <v>1</v>
      </c>
      <c r="S20" s="9" t="s">
        <v>1416</v>
      </c>
      <c r="T20" s="9" t="s">
        <v>1416</v>
      </c>
      <c r="U20" s="9" t="s">
        <v>1416</v>
      </c>
      <c r="V20" s="10" t="s">
        <v>400</v>
      </c>
      <c r="W20" s="9" t="s">
        <v>1370</v>
      </c>
      <c r="X20" s="10" t="s">
        <v>1417</v>
      </c>
    </row>
    <row r="21" s="2" customFormat="1" ht="35" customHeight="1" spans="1:24">
      <c r="A21" s="9">
        <v>17</v>
      </c>
      <c r="B21" s="9" t="s">
        <v>1379</v>
      </c>
      <c r="C21" s="9" t="s">
        <v>1418</v>
      </c>
      <c r="D21" s="12"/>
      <c r="E21" s="9"/>
      <c r="F21" s="11">
        <v>0.7004</v>
      </c>
      <c r="G21" s="10" t="s">
        <v>1390</v>
      </c>
      <c r="H21" s="9" t="s">
        <v>46</v>
      </c>
      <c r="I21" s="16">
        <v>2020</v>
      </c>
      <c r="J21" s="9">
        <v>66</v>
      </c>
      <c r="K21" s="9" t="s">
        <v>47</v>
      </c>
      <c r="L21" s="10" t="s">
        <v>1419</v>
      </c>
      <c r="M21" s="9"/>
      <c r="N21" s="9"/>
      <c r="O21" s="9"/>
      <c r="P21" s="9"/>
      <c r="Q21" s="19"/>
      <c r="R21" s="19"/>
      <c r="S21" s="9"/>
      <c r="T21" s="9"/>
      <c r="U21" s="9"/>
      <c r="V21" s="10"/>
      <c r="W21" s="9"/>
      <c r="X21" s="12" t="s">
        <v>32</v>
      </c>
    </row>
    <row r="22" s="2" customFormat="1" ht="35" customHeight="1" spans="1:24">
      <c r="A22" s="9">
        <v>18</v>
      </c>
      <c r="B22" s="9" t="s">
        <v>1379</v>
      </c>
      <c r="C22" s="9" t="s">
        <v>1420</v>
      </c>
      <c r="D22" s="9"/>
      <c r="E22" s="9"/>
      <c r="F22" s="10">
        <v>24.3</v>
      </c>
      <c r="G22" s="9" t="s">
        <v>1385</v>
      </c>
      <c r="H22" s="9" t="s">
        <v>1421</v>
      </c>
      <c r="I22" s="9">
        <v>2017</v>
      </c>
      <c r="J22" s="12"/>
      <c r="K22" s="16"/>
      <c r="L22" s="16" t="s">
        <v>1419</v>
      </c>
      <c r="M22" s="9"/>
      <c r="N22" s="12"/>
      <c r="O22" s="12"/>
      <c r="P22" s="9"/>
      <c r="Q22" s="19"/>
      <c r="R22" s="19"/>
      <c r="S22" s="9"/>
      <c r="T22" s="9"/>
      <c r="U22" s="9"/>
      <c r="V22" s="10"/>
      <c r="W22" s="9"/>
      <c r="X22" s="12" t="s">
        <v>32</v>
      </c>
    </row>
    <row r="23" s="2" customFormat="1" ht="35" customHeight="1" spans="1:24">
      <c r="A23" s="9">
        <v>19</v>
      </c>
      <c r="B23" s="9" t="s">
        <v>1379</v>
      </c>
      <c r="C23" s="9" t="s">
        <v>1420</v>
      </c>
      <c r="D23" s="9"/>
      <c r="E23" s="9"/>
      <c r="F23" s="10">
        <v>27</v>
      </c>
      <c r="G23" s="9" t="s">
        <v>1385</v>
      </c>
      <c r="H23" s="9" t="s">
        <v>1421</v>
      </c>
      <c r="I23" s="9">
        <v>2018</v>
      </c>
      <c r="J23" s="12"/>
      <c r="K23" s="16"/>
      <c r="L23" s="16" t="s">
        <v>1419</v>
      </c>
      <c r="M23" s="9"/>
      <c r="N23" s="12"/>
      <c r="O23" s="12"/>
      <c r="P23" s="9"/>
      <c r="Q23" s="19"/>
      <c r="R23" s="19"/>
      <c r="S23" s="9"/>
      <c r="T23" s="9"/>
      <c r="U23" s="9"/>
      <c r="V23" s="10"/>
      <c r="W23" s="9"/>
      <c r="X23" s="12" t="s">
        <v>32</v>
      </c>
    </row>
    <row r="24" s="2" customFormat="1" ht="35" customHeight="1" spans="1:24">
      <c r="A24" s="9">
        <v>20</v>
      </c>
      <c r="B24" s="9" t="s">
        <v>1379</v>
      </c>
      <c r="C24" s="9" t="s">
        <v>1420</v>
      </c>
      <c r="D24" s="9"/>
      <c r="E24" s="9"/>
      <c r="F24" s="10">
        <v>27</v>
      </c>
      <c r="G24" s="9" t="s">
        <v>1385</v>
      </c>
      <c r="H24" s="9" t="s">
        <v>1421</v>
      </c>
      <c r="I24" s="9">
        <v>2019</v>
      </c>
      <c r="J24" s="9"/>
      <c r="K24" s="10"/>
      <c r="L24" s="16" t="s">
        <v>1419</v>
      </c>
      <c r="M24" s="9"/>
      <c r="N24" s="12"/>
      <c r="O24" s="12"/>
      <c r="P24" s="9"/>
      <c r="Q24" s="19"/>
      <c r="R24" s="19"/>
      <c r="S24" s="9"/>
      <c r="T24" s="9"/>
      <c r="U24" s="9"/>
      <c r="V24" s="10"/>
      <c r="W24" s="9"/>
      <c r="X24" s="12" t="s">
        <v>32</v>
      </c>
    </row>
    <row r="25" s="2" customFormat="1" ht="35" customHeight="1" spans="1:24">
      <c r="A25" s="9">
        <v>21</v>
      </c>
      <c r="B25" s="9" t="s">
        <v>1379</v>
      </c>
      <c r="C25" s="9" t="s">
        <v>1420</v>
      </c>
      <c r="D25" s="9"/>
      <c r="E25" s="9"/>
      <c r="F25" s="10">
        <v>27.2</v>
      </c>
      <c r="G25" s="9" t="s">
        <v>1385</v>
      </c>
      <c r="H25" s="9" t="s">
        <v>1421</v>
      </c>
      <c r="I25" s="9">
        <v>2020</v>
      </c>
      <c r="J25" s="9"/>
      <c r="K25" s="10"/>
      <c r="L25" s="16" t="s">
        <v>1419</v>
      </c>
      <c r="M25" s="9"/>
      <c r="N25" s="12"/>
      <c r="O25" s="12"/>
      <c r="P25" s="9"/>
      <c r="Q25" s="19"/>
      <c r="R25" s="19"/>
      <c r="S25" s="9"/>
      <c r="T25" s="9"/>
      <c r="U25" s="9"/>
      <c r="V25" s="10"/>
      <c r="W25" s="9"/>
      <c r="X25" s="12" t="s">
        <v>32</v>
      </c>
    </row>
    <row r="26" s="2" customFormat="1" ht="35" customHeight="1" spans="1:24">
      <c r="A26" s="9">
        <v>22</v>
      </c>
      <c r="B26" s="9" t="s">
        <v>1379</v>
      </c>
      <c r="C26" s="9" t="s">
        <v>1422</v>
      </c>
      <c r="D26" s="10" t="s">
        <v>398</v>
      </c>
      <c r="E26" s="10" t="s">
        <v>427</v>
      </c>
      <c r="F26" s="11">
        <v>5.5748</v>
      </c>
      <c r="G26" s="10" t="s">
        <v>400</v>
      </c>
      <c r="H26" s="9" t="s">
        <v>1423</v>
      </c>
      <c r="I26" s="16">
        <v>2021</v>
      </c>
      <c r="J26" s="10">
        <v>1</v>
      </c>
      <c r="K26" s="10" t="s">
        <v>1384</v>
      </c>
      <c r="L26" s="16" t="s">
        <v>1419</v>
      </c>
      <c r="M26" s="9"/>
      <c r="N26" s="12" t="s">
        <v>560</v>
      </c>
      <c r="O26" s="12" t="s">
        <v>1424</v>
      </c>
      <c r="P26" s="9" t="s">
        <v>1416</v>
      </c>
      <c r="Q26" s="19">
        <v>1</v>
      </c>
      <c r="R26" s="19">
        <v>1</v>
      </c>
      <c r="S26" s="9" t="s">
        <v>1416</v>
      </c>
      <c r="T26" s="9" t="s">
        <v>1416</v>
      </c>
      <c r="U26" s="9" t="s">
        <v>1416</v>
      </c>
      <c r="V26" s="10" t="s">
        <v>400</v>
      </c>
      <c r="W26" s="9" t="s">
        <v>1370</v>
      </c>
      <c r="X26" s="9" t="s">
        <v>1425</v>
      </c>
    </row>
  </sheetData>
  <autoFilter ref="A4:X26">
    <extLst/>
  </autoFilter>
  <mergeCells count="27">
    <mergeCell ref="A1:X1"/>
    <mergeCell ref="A2:J2"/>
    <mergeCell ref="L2:P2"/>
    <mergeCell ref="T2:W2"/>
    <mergeCell ref="D3:E3"/>
    <mergeCell ref="A3:A4"/>
    <mergeCell ref="B3:B4"/>
    <mergeCell ref="C3:C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s>
  <dataValidations count="8">
    <dataValidation type="list" allowBlank="1" showInputMessage="1" showErrorMessage="1" sqref="N11:N26">
      <formula1>"固定资产,生物类资产"</formula1>
    </dataValidation>
    <dataValidation type="list" allowBlank="1" showInputMessage="1" showErrorMessage="1" sqref="L5:L10">
      <formula1>"在用,出租出借,待处置（待报废、损毁等）,已处置,闲置,无法使用,其他"</formula1>
    </dataValidation>
    <dataValidation type="list" allowBlank="1" showInputMessage="1" showErrorMessage="1" sqref="N5:N10">
      <formula1>"固定资产,生物类资产,权益类资产"</formula1>
    </dataValidation>
    <dataValidation type="list" allowBlank="1" showInputMessage="1" showErrorMessage="1" sqref="L11:L26">
      <formula1>"在用,已处置,已覆盖,已消耗,其他"</formula1>
    </dataValidation>
    <dataValidation type="list" allowBlank="1" showInputMessage="1" showErrorMessage="1" sqref="W14:W26">
      <formula1>"是,否"</formula1>
    </dataValidation>
    <dataValidation type="list" allowBlank="1" showInputMessage="1" showErrorMessage="1" sqref="M5:M26">
      <formula1>"国有资产,集体资产"</formula1>
    </dataValidation>
    <dataValidation type="list" allowBlank="1" showInputMessage="1" showErrorMessage="1" sqref="O5:O10">
      <formula1>"光伏电站,除光伏电站以外的电力设施,因修复水毁道路形成的设施（包含挡土墙、路面等）,通屯路（硬化路）,通屯路（砂石路）,产业路,生命防护栏,工具器具,机器设备,建筑物,教育设施设备,林果（苗木）,农业基础设施（包括小型水利工程）,体育设施设备,卫生设施设备,文化设施设备,饮水工程设施设备（包括配套设施）,用于经营的房屋,住房,其他"</formula1>
    </dataValidation>
    <dataValidation type="list" allowBlank="1" showInputMessage="1" showErrorMessage="1" sqref="O11:O26">
      <formula1>"工具器具,机器设备,建筑物,林果（苗木）,水产,牲畜（禽）,通信设备,饮水工程设施,住房,农业基础设施（包括种养大棚）,其他"</formula1>
    </dataValidation>
  </dataValidations>
  <pageMargins left="0.472222222222222" right="0.236111111111111" top="0.472222222222222" bottom="0.708333333333333" header="0.5" footer="0.5"/>
  <pageSetup paperSize="8" scale="38"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到户类资产登记</vt:lpstr>
      <vt:lpstr>公益性资产登记</vt:lpstr>
      <vt:lpstr>经营性资产登记</vt:lpstr>
      <vt:lpstr>2013-2020年西北工业大学捐赠资金资产登记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2026-04-07T02:19:00Z</dcterms:created>
  <dcterms:modified xsi:type="dcterms:W3CDTF">2026-08-17T01:22:38Z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4432777974904D85AB081B0994C3B19F</vt:lpwstr>
  </property>
  <property fmtid="{D5CDD505-2E9C-101B-9397-08002B2CF9AE}" pid="3" name="KSOProductBuildVer">
    <vt:lpwstr>2052-11.8.2.11734</vt:lpwstr>
  </property>
  <property fmtid="{D5CDD505-2E9C-101B-9397-08002B2CF9AE}" pid="4" name="KSOReadingLayout">
    <vt:bool>true</vt:bool>
  </property>
  <property fmtid="{D5CDD505-2E9C-101B-9397-08002B2CF9AE}" pid="5" name="CalculationRule">
    <vt:i4>0</vt:i4>
  </property>
</Properties>
</file>