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589"/>
  </bookViews>
  <sheets>
    <sheet name="Sheet1" sheetId="1" r:id="rId1"/>
    <sheet name="Sheet2" sheetId="2" r:id="rId2"/>
  </sheets>
  <definedNames>
    <definedName name="_xlnm._FilterDatabase" localSheetId="0" hidden="1">Sheet1!$A$4:$XFB$296</definedName>
  </definedNames>
  <calcPr calcId="144525"/>
</workbook>
</file>

<file path=xl/sharedStrings.xml><?xml version="1.0" encoding="utf-8"?>
<sst xmlns="http://schemas.openxmlformats.org/spreadsheetml/2006/main" count="5615" uniqueCount="1425">
  <si>
    <t>融水苗族自治县2026年衔接资金项目年度实施计划汇总表</t>
  </si>
  <si>
    <t>填报单位（盖章）：融水县衔接资金项目专班</t>
  </si>
  <si>
    <t>工作业务联系人：董建克</t>
  </si>
  <si>
    <t xml:space="preserve">办公室电话号码：0772-5135415                                                                     </t>
  </si>
  <si>
    <t>电子邮箱： rxxmkzb@163.com</t>
  </si>
  <si>
    <t>填报日期：     2025年9 月 19日</t>
  </si>
  <si>
    <t>序号</t>
  </si>
  <si>
    <t>主管单位</t>
  </si>
  <si>
    <t>建设地点</t>
  </si>
  <si>
    <t>项目名称</t>
  </si>
  <si>
    <t>项目类型</t>
  </si>
  <si>
    <t>建设性质</t>
  </si>
  <si>
    <t>主要建设内容</t>
  </si>
  <si>
    <t>预计开工时间</t>
  </si>
  <si>
    <t>预计完工时间</t>
  </si>
  <si>
    <t>项目效果目标或利益连接机制</t>
  </si>
  <si>
    <t>项目总投资金额（万元）</t>
  </si>
  <si>
    <t>资金来源（万元）</t>
  </si>
  <si>
    <t>是否开展前期工作（设计等 ）</t>
  </si>
  <si>
    <t>是否召开村级研究会议</t>
  </si>
  <si>
    <t>工程项目建设用地是否有协调承诺书</t>
  </si>
  <si>
    <t>是否召开乡级研究会议</t>
  </si>
  <si>
    <t>项目用地是否涉及公益林、基本农田等红线</t>
  </si>
  <si>
    <t>产业类项目需要填写
（佐证材料需要附后）</t>
  </si>
  <si>
    <t>受益户数、人口</t>
  </si>
  <si>
    <t>备注</t>
  </si>
  <si>
    <t>乡（镇）</t>
  </si>
  <si>
    <t>行政村</t>
  </si>
  <si>
    <t>是否脱贫村</t>
  </si>
  <si>
    <t>总额</t>
  </si>
  <si>
    <t>其中（无设计）预估价</t>
  </si>
  <si>
    <t>其中（有设计）预算价</t>
  </si>
  <si>
    <t>衔接资金</t>
  </si>
  <si>
    <t>行业资金</t>
  </si>
  <si>
    <t>企业、群众自筹</t>
  </si>
  <si>
    <t>粤桂资金</t>
  </si>
  <si>
    <t>实施方案</t>
  </si>
  <si>
    <t>可行性研究</t>
  </si>
  <si>
    <t>风险评估</t>
  </si>
  <si>
    <t>联农带农报告</t>
  </si>
  <si>
    <t>尽职调查</t>
  </si>
  <si>
    <t>户数</t>
  </si>
  <si>
    <t>人数</t>
  </si>
  <si>
    <t>其中脱贫户户数</t>
  </si>
  <si>
    <t>其中脱贫户人数</t>
  </si>
  <si>
    <t>融水苗族自治县国营怀宝林场</t>
  </si>
  <si>
    <t>怀宝镇</t>
  </si>
  <si>
    <t>思英分场</t>
  </si>
  <si>
    <t>否</t>
  </si>
  <si>
    <t>融水县国营怀宝林场2026年珍贵树种和优良乡土树种幼林抚育项目</t>
  </si>
  <si>
    <t>产业项目</t>
  </si>
  <si>
    <t>新建</t>
  </si>
  <si>
    <t>2026年珍贵树种和优良乡土树种幼林抚育实施面积1858.1亩（作业面积4031.4亩）。主要对项目规划区的秃杉、红锥、枫香等珍贵树种和优良乡土树种实施割灌除草、扩坎等技术措施，以提升森林质量，优化林分林地功能。</t>
  </si>
  <si>
    <t>促进产业发展或方便群众出行,巩固脱贫成效。</t>
  </si>
  <si>
    <t>是</t>
  </si>
  <si>
    <t>有</t>
  </si>
  <si>
    <t>欠发达国有林场巩固提升任务</t>
  </si>
  <si>
    <t>融水县国营怀宝林场2026年新造混交林项目</t>
  </si>
  <si>
    <t>2026年珍新造混交林面积466.5亩。项目内容为新造杉木×红锥混交林。以调整林业产业结构，树种结构，增加珍贵树种的后备资源，增强林业发展后劲，丰富当地栽培树种的多样性。</t>
  </si>
  <si>
    <t>融水苗族自治县国营怀宝林场九栏至九团林区道路硬化一期项目</t>
  </si>
  <si>
    <t>基础设施建设</t>
  </si>
  <si>
    <t>建设硬化道路0.535公里，硬化宽度3.5米、厚度0.2米。</t>
  </si>
  <si>
    <t>融水县交通运输局</t>
  </si>
  <si>
    <t>同练乡</t>
  </si>
  <si>
    <t>如劳村</t>
  </si>
  <si>
    <t>融水苗族自治县同练瑶族乡如劳村如火屯道路通畅工程</t>
  </si>
  <si>
    <t>基础设施</t>
  </si>
  <si>
    <t>继建</t>
  </si>
  <si>
    <t>屯级道路扩宽2.349公里，级配碎石垫层厚15cm，水泥混凝土路面厚20cm。</t>
  </si>
  <si>
    <t>屯级道路扩宽2.349公里，通过改善交通条件，方便162人生活出行并降低农产品运输成本。数量指标：屯级道路扩宽2.349公里；质量指标：项目（工程）验收合格率=100%；时效指标：项目（工程）完成及时率100%；成本指标：道路补助标准96万元/公里，总体成本指标：364.8193万元；社会效益指标：受益人口数162；可持续影响指标：工程设计使用年限≥20年；满意度指标：受益人口满意度度≥90%</t>
  </si>
  <si>
    <t>四荣乡</t>
  </si>
  <si>
    <t>四合村</t>
  </si>
  <si>
    <t>融水苗族自治县四荣乡四合村委会山头屯道路通畅工程</t>
  </si>
  <si>
    <t>屯级道路扩宽2.325公里，级配碎石垫层厚15cm，水泥混凝土路面厚20cm。</t>
  </si>
  <si>
    <t>屯级道路扩宽2.325公里，通过改善交通条件，方便359人生活出行并降低农产品运输成本。数量指标：屯级道路扩宽2.325公里；质量指标：项目（工程）验收合格率=100%；时效指标：项目（工程）完成及时率100%；成本指标：道路补助标准34.8万元/公里，总体成本指标：80.9807万元；社会效益指标：受益人口数359；可持续影响指标：工程设计使用年限≥20年；满意度指标：受益人口满意度度≥90%</t>
  </si>
  <si>
    <t>永安村</t>
  </si>
  <si>
    <t>融水苗族自治县四荣乡永安村委会钟家屯道路通畅工程</t>
  </si>
  <si>
    <t>屯级道路扩宽4.732公里，级配碎石垫层厚15cm，水泥混凝土路面厚20cm。</t>
  </si>
  <si>
    <t>屯级道路扩宽4.732公里，通过改善交通条件，方便320人生活出行并降低农产品运输成本。数量指标：屯级道路扩宽4.732公里；质量指标：项目（工程）验收合格率=100%；时效指标：项目（工程）完成及时率100%；成本指标：道路补助标准10.7万元/公里，总体成本指标：50.6618万元；社会效益指标：受益人口数320；可持续影响指标：工程设计使用年限≥20年；满意度指标：受益人口满意度度≥90%</t>
  </si>
  <si>
    <t>东水村</t>
  </si>
  <si>
    <t>融水苗族自治县怀宝镇东水村委会新寨屯道路通畅工程</t>
  </si>
  <si>
    <t>屯级道路扩宽4.693公里，级配碎石垫层厚15cm，水泥混凝土路面厚20cm。</t>
  </si>
  <si>
    <t>屯级道路扩宽4.693公里，通过改善交通条件，方便490人生活出行并降低农产品运输成本。数量指标：屯级道路扩宽4.693公里；质量指标：项目（工程）验收合格率=100%；时效指标：项目（工程）完成及时率100%；成本指标：道路补助标准33万元/公里，总体成本指标：154.7499万元；社会效益指标：受益人口数490；可持续影响指标：工程设计使用年限≥20年；满意度指标：受益人口满意度度≥90%</t>
  </si>
  <si>
    <t>安太乡</t>
  </si>
  <si>
    <t>尧电村</t>
  </si>
  <si>
    <t>安太乡尧电村委会归韶屯通组路通畅工程</t>
  </si>
  <si>
    <t>屯级道路扩宽1.29公里，级配碎石垫层厚15cm，水泥混凝土路面厚20cm。</t>
  </si>
  <si>
    <t>屯级道路扩宽1.29公里，通过改善交通条件，方便268人生活出行并降低农产品运输成本。数量指标：屯级道路扩宽1.29公里；质量指标：项目（工程）验收合格率=100%；时效指标：项目（工程）完成及时率100%；成本指标：道路补助标准28.5万元/公里，总体成本指标：36.8221万元；社会效益指标：受益人口数268；可持续影响指标：工程设计使用年限≥20年；满意度指标：受益人口满意度度≥90%</t>
  </si>
  <si>
    <t>英洞村</t>
  </si>
  <si>
    <t>同练瑶族乡英洞村委会朱家屯通组路通畅工程</t>
  </si>
  <si>
    <t>屯级道路扩宽7.47公里，级配碎石垫层厚15cm，水泥混凝土路面厚20cm。</t>
  </si>
  <si>
    <t>屯级道路扩宽7.47公里，通过改善交通条件，方便326人生活出行并降低农产品运输成本。数量指标：屯级道路扩宽7.47公里；质量指标：项目（工程）验收合格率=100%；时效指标：项目（工程）完成及时率100%；成本指标：道路补助标准35.53万元/公里，总体成本指标：265.4234万元；社会效益指标：受益人口数326；可持续影响指标：工程设计使用年限≥20年；满意度指标：受益人口满意度度≥90%</t>
  </si>
  <si>
    <t>安陲乡</t>
  </si>
  <si>
    <t>大田村</t>
  </si>
  <si>
    <t>安陲乡大田村下拉马屯道路通畅工程</t>
  </si>
  <si>
    <t>屯级道路扩宽1.733公里，级配碎石垫层厚15cm，水泥混凝土路面厚20cm。</t>
  </si>
  <si>
    <t>屯级道路扩宽1.733公里，通过改善交通条件，方便127人生活出行并降低农产品运输成本。数量指标：屯级道路扩宽1.733公里；质量指标：项目（工程）验收合格率=100%；时效指标：项目（工程）完成及时率100%；成本指标：道路补助标准34.4万元/公里，总体成本指标：59.6314万元；社会效益指标：受益人口数127；可持续影响指标：工程设计使用年限≥20年；满意度指标：受益人口满意度度≥90%</t>
  </si>
  <si>
    <t>乌吉村</t>
  </si>
  <si>
    <t>安陲乡乌吉村岩板屯2组通畅工程</t>
  </si>
  <si>
    <t>屯级道路扩宽0.36公里，级配碎石垫层厚15cm，水泥混凝土路面厚20cm。</t>
  </si>
  <si>
    <t>屯级道路扩宽0.36公里，通过改善交通条件，方便118人生活出行并降低农产品运输成本。数量指标：屯级道路扩宽0.36公里；质量指标：项目（工程）验收合格率=100%；时效指标：项目（工程）完成及时率100%；成本指标：道路补助标准40.5万元/公里，总体成本指标：14.5876万元；社会效益指标：受益人口数118；可持续影响指标：工程设计使用年限≥20年；满意度指标：受益人口满意度度≥90%</t>
  </si>
  <si>
    <t>永乐镇</t>
  </si>
  <si>
    <t>兴隆村</t>
  </si>
  <si>
    <t>永乐镇兴隆村委会大难屯道路通畅工程</t>
  </si>
  <si>
    <t>屯级道路扩宽4.072公里，级配碎石垫层厚15cm，水泥混凝土路面厚20cm。</t>
  </si>
  <si>
    <t>屯级道路扩宽4.072公里，通过改善交通条件，方便115人生活出行并降低农产品运输成本。数量指标：屯级道路扩宽4.072公里；质量指标：项目（工程）验收合格率=100%；时效指标：项目（工程）完成及时率100%；成本指标：道路补助标准14.65万元/公里，总体成本指标：59.6443万元；社会效益指标：受益人口数115；可持续影响指标：工程设计使用年限≥20年；满意度指标：受益人口满意度度≥90%</t>
  </si>
  <si>
    <t>三防镇</t>
  </si>
  <si>
    <t>烟洞村</t>
  </si>
  <si>
    <t>三防镇烟洞村洞格屯通畅工程</t>
  </si>
  <si>
    <t>屯级道路扩宽1.1公里，级配碎石垫层厚15cm，水泥混凝土路面厚20cm。</t>
  </si>
  <si>
    <t>屯级道路扩宽1.1公里，通过改善交通条件，方便322人生活出行并降低农产品运输成本。数量指标：屯级道路扩宽1.1公里；质量指标：项目（工程）验收合格率=100%；时效指标：项目（工程）完成及时率100%；成本指标：道路补助标准44.7万元/公里，总体成本指标：49.1708万元；社会效益指标：受益人口数322；可持续影响指标：工程设计使用年限≥20年；满意度指标：受益人口满意度度≥90%</t>
  </si>
  <si>
    <t>朋平村</t>
  </si>
  <si>
    <t>同练瑶族乡朋平村委会家成屯道路通畅工程</t>
  </si>
  <si>
    <t>屯级道路硬化2.771公里，级配碎石垫层厚15cm，水泥混凝土路面厚20cm。</t>
  </si>
  <si>
    <t>屯级道路硬化2.771公里，通过改善交通条件，方便267人生活出行并降低农产品运输成本。数量指标：屯级道路硬化2.771公里；质量指标：项目（工程）验收合格率=100%；时效指标：项目（工程）完成及时率100%；成本指标：道路补助标准91.93万元/公里，总体成本指标：254.7363万元；社会效益指标：受益人口数267；可持续影响指标：工程设计使用年限≥20年；满意度指标：受益人口满意度度≥90%</t>
  </si>
  <si>
    <t>同练村</t>
  </si>
  <si>
    <t>同练乡同练村赵家屯屯级道路通畅工程</t>
  </si>
  <si>
    <t>屯级道路扩宽0.6公里，级配碎石垫层厚15cm，水泥混凝土路面厚20cm。</t>
  </si>
  <si>
    <t>屯级道路扩宽0.6公里，通过改善交通条件，方便22人生活出行并降低农产品运输成本。数量指标：屯级道路扩宽0.6公里；质量指标：项目（工程）验收合格率=100%；时效指标：项目（工程）完成及时率100%；成本指标：道路补助标准97万元/公里，总体成本指标：58.1533万元；社会效益指标：受益人口数22；可持续影响指标：工程设计使用年限≥20年；满意度指标：受益人口满意度度≥90%</t>
  </si>
  <si>
    <t>同练瑶族乡同练村自然屯三组通畅工程</t>
  </si>
  <si>
    <t>屯级道路扩宽0.31公里，级配碎石垫层厚15cm，水泥混凝土路面厚20cm。</t>
  </si>
  <si>
    <t>屯级道路扩宽0.31公里，通过改善交通条件，方便131人生活出行并降低农产品运输成本。数量指标：屯级道路扩宽0.31公里；质量指标：项目（工程）验收合格率=100%；时效指标：项目（工程）完成及时率100%；成本指标：道路补助标准92万元/公里，总体成本指标：28.4988万元；社会效益指标：受益人口数131；可持续影响指标：工程设计使用年限≥20年；满意度指标：受益人口满意度度≥90%</t>
  </si>
  <si>
    <t>融水苗族自治县同练瑶族乡同练村委会一屯上屯道路通畅工程</t>
  </si>
  <si>
    <t>屯级道路扩宽0.73公里，级配碎石垫层厚15cm，水泥混凝土路面厚20cm。</t>
  </si>
  <si>
    <t>屯级道路扩宽0.73公里，通过改善交通条件，方便326人生活出行并降低农产品运输成本。数量指标：屯级道路扩宽0.73公里；质量指标：项目（工程）验收合格率=100%；时效指标：项目（工程）完成及时率100%；成本指标：道路补助标准98万元/公里，总体成本指标：71.8105万元；社会效益指标：受益人口数326；可持续影响指标：工程设计使用年限≥20年；满意度指标：受益人口满意度度≥90%</t>
  </si>
  <si>
    <t>同练瑶族乡英洞村委会如火屯道路通畅工程</t>
  </si>
  <si>
    <t>屯级道路扩宽3.91公里，级配碎石垫层厚15cm，水泥混凝土路面厚20cm。</t>
  </si>
  <si>
    <t>屯级道路扩宽3.91公里，通过改善交通条件，方便326人生活出行并降低农产品运输成本。数量指标：屯级道路扩宽0.73公里；质量指标：项目（工程）验收合格率=100%；时效指标：项目（工程）完成及时率100%；成本指标：道路补助标准31.92万元/公里，总体成本指标：124.8154万元；社会效益指标：受益人口数326；可持续影响指标：工程设计使用年限≥20年；满意度指标：受益人口满意度度≥90%</t>
  </si>
  <si>
    <t>东田村</t>
  </si>
  <si>
    <t>融水苗族自治县四荣乡东田村委会上落尤屯道路通畅工程</t>
  </si>
  <si>
    <t>屯级道路扩宽1.933公里，级配碎石垫层厚15cm，水泥混凝土路面厚20cm。</t>
  </si>
  <si>
    <t>屯级道路扩宽1.933公里，通过改善交通条件，方便208人生活出行并降低农产品运输成本。数量指标：屯级道路扩宽1.933公里；质量指标：项目（工程）验收合格率=100%；时效指标：项目（工程）完成及时率100%；成本指标：道路补助标准42.1万元/公里，总体成本指标：81.3588万元；社会效益指标：受益人口数208；可持续影响指标：工程设计使用年限≥20年；满意度指标：受益人口满意度度≥90%</t>
  </si>
  <si>
    <t>融水镇</t>
  </si>
  <si>
    <t>小荣村</t>
  </si>
  <si>
    <t>融水镇小荣村涨江屯通畅工程</t>
  </si>
  <si>
    <t>屯级道路扩宽1.05公里，级配碎石垫层厚15cm，水泥混凝土路面厚20cm。</t>
  </si>
  <si>
    <t>屯级道路扩宽1.05公里，通过改善交通条件，方便66人生活出行并降低农产品运输成本。数量指标：屯级道路扩宽1.05公里；质量指标：项目（工程）验收合格率=100%；时效指标：项目（工程）完成及时率100%；成本指标：道路补助标准34万元/公里，总体成本指标：35.7279万元；社会效益指标：受益人口数66；可持续影响指标：工程设计使用年限≥20年；满意度指标：受益人口满意度度≥90%</t>
  </si>
  <si>
    <t>滚贝乡</t>
  </si>
  <si>
    <t>三团村</t>
  </si>
  <si>
    <t>融水苗族自治县滚贝侗族乡三团村孖斗路口-山岔乡村道路通组路道路提升及安全生命防护工程</t>
  </si>
  <si>
    <t>屯级道路扩宽及安全生命防护工程5.5公里，级配碎石垫层厚15cm，水泥混凝土路面厚20cm。</t>
  </si>
  <si>
    <t>屯级道路扩宽及安全生命防护工程5.5公里，通过改善交通条件，方便301人生活出行并降低农产品运输成本。数量指标：屯级道路扩宽及安全生命防护工程5.5公里；质量指标：项目（工程）验收合格率=100%；时效指标：项目（工程）完成及时率100%；成本指标：道路补助标准54万元/公里，总体成本指标：298.2817万元；社会效益指标：受益人口数301；可持续影响指标：工程设计使用年限≥20年；满意度指标：受益人口满意度度≥90%</t>
  </si>
  <si>
    <t>滚贝乡三团村孖斗路口-山岔乡村道路通组路道路提升及安全生命防护工程（K5+500~K11+068)</t>
  </si>
  <si>
    <t>屯级道路扩宽及安全生命防护工程5.568公里，级配碎石垫层厚15cm，水泥混凝土路面厚20cm。</t>
  </si>
  <si>
    <t>屯级道路扩宽及安全生命防护工程5.568公里，通过改善交通条件，方便301人生活出行并降低农产品运输成本。数量指标：屯级道路扩宽及安全生命防护工程5.568公里；质量指标：项目（工程）验收合格率=100%；时效指标：项目（工程）完成及时率100%；成本指标：道路补助标准54万元/公里，总体成本指标：300.3892万元；社会效益指标：受益人口数301；可持续影响指标：工程设计使用年限≥20年；满意度指标：受益人口满意度度≥90%</t>
  </si>
  <si>
    <t>融水苗族自治县滚贝侗族乡三团村归朵屯路口-归朵瓦窑乡村道路通组路道路提升及安全生命防护工程</t>
  </si>
  <si>
    <t>屯级道路扩宽及安全生命防护工程2.716公里，级配碎石垫层厚15cm，水泥混凝土路面厚20cm。</t>
  </si>
  <si>
    <t>屯级道路扩宽及安全生命防护工程2.716公里，通过改善交通条件，方便255人生活出行并降低农产品运输成本。数量指标：屯级道路扩宽及安全生命防护工程2.716公里；质量指标：项目（工程）验收合格率=100%；时效指标：项目（工程）完成及时率100%；成本指标：道路补助标准54万元/公里，总体成本指标：147.5642万元；社会效益指标：受益人口数255；可持续影响指标：工程设计使用年限≥20年；满意度指标：受益人口满意度度≥90%</t>
  </si>
  <si>
    <t>融水苗族自治县滚贝侗族乡三团村江头屯路口-江头乡村道路通组路道路提升及安全生命防护工程</t>
  </si>
  <si>
    <t>屯级道路扩宽及安全生命防护工程2.278公里，级配碎石垫层厚15cm，水泥混凝土路面厚20cm。</t>
  </si>
  <si>
    <t>屯级道路扩宽及安全生命防护工程2.278公里，通过改善交通条件，方便278人生活出行并降低农产品运输成本。数量指标：屯级道路扩宽及安全生命防护工程2.278公里；质量指标：项目（工程）验收合格率=100%；时效指标：项目（工程）完成及时率100%；成本指标：道路补助标准54万元/公里，总体成本指标：123.3119万元；社会效益指标：受益人口数278；可持续影响指标：工程设计使用年限≥20年；满意度指标：受益人口满意度度≥90%</t>
  </si>
  <si>
    <t>中寨村</t>
  </si>
  <si>
    <t>融水苗族自治县怀宝镇中寨村海洞屯路口-海洞乡村道路通组路道路提升及安全生命防护工程</t>
  </si>
  <si>
    <t>原道路宽0.776米，现实施5.658公里道路扩宽1米，道路总宽度为4.5米，水泥混凝土路面厚20com，安全生命防护波形护栏及标志牌0.776公里。</t>
  </si>
  <si>
    <t>实施5.658公里道路扩宽1米，道路总宽度为4.5米，水泥混凝土路面厚20com，安全生命防护波形护栏及标志牌0.776公里，通过改善交通条件，方便116人生活出行并降低农产品运输成本，数量指标：实施0.776公里道路扩宽及安全生命防护波形护栏、标志牌；质量指标：项目（工程）完成率100%;成本指标：48.5万元/公里；总体成本指标：37.605435万元；社会效益指标：受益人口116人，受益脱贫人数5人；可持续影响指标：工程设计使用年限≧20年，满意度指标：受益人口满意度≧90%。</t>
  </si>
  <si>
    <t>融水苗族自治县同练瑶族乡同练村自然屯二组乡村道路通畅工程</t>
  </si>
  <si>
    <t>原道路为3米宽砂石路，现实施0.137公里水泥混凝土硬化，道路宽3.5米，水泥混凝土路面厚20com。</t>
  </si>
  <si>
    <t>实施0.137公里水泥混凝土硬化，道路宽3.5米，水泥混凝土路面厚20com，通过改善交通条件，方便146人生活出行并降低农产品运输成本，数量指标：实施0.137公里道路拓宽；质量指标：项目（工程）完成率100%;成本指标：48.5万元/公里；总体成本指标：51.683573万元；社会效益指标：受益人口146人，受益脱贫人数3人；可持续影响指标：工程设计使用年限≧20年，满意度指标：受益人口满意度≧90%。</t>
  </si>
  <si>
    <t>中寨屯</t>
  </si>
  <si>
    <t>融水苗族自治县怀宝镇中寨村海洞口屯1乡村道路通畅工程</t>
  </si>
  <si>
    <t>原道路为3米宽砂石路，现实施0.062公里水泥混凝土硬化，道路宽3.5米，水泥混凝土路面厚20com。</t>
  </si>
  <si>
    <t>实施0.062公里水泥混凝土硬化，道路宽3.5米，水泥混凝土路面厚20com，通过改善交通条件，方便162人生活出行并降低农产品运输成本，数量指标：实施0.062公里道路拓宽；质量指标：项目（工程）完成率100%;成本指标：98万元/公里；总体成本指标：6.006159万元；社会效益指标：受益人口162人，受益脱贫人数15人；可持续影响指标：工程设计使用年限≧20年，满意度指标：受益人口满意度≧90%。</t>
  </si>
  <si>
    <t>盘荣村</t>
  </si>
  <si>
    <t>融水苗族自治县怀宝镇盘荣村下坎三屯路口-下坎三屯乡村道路通组路道路提升及安全生命防护工程</t>
  </si>
  <si>
    <t>原道路宽2.888米，现实施5.658公里道路扩宽1米，道路总宽度为4.5米，水泥混凝土路面厚20com，安全生命防护波形护栏及标志牌2.888公里。</t>
  </si>
  <si>
    <t>实施5.658公里道路扩宽1米，道路总宽度为4.5米，水泥混凝土路面厚20com，安全生命防护波形护栏及标志牌2.888公里，通过改善交通条件，方便354人生活出行并降低农产品运输成本，数量指标：实施2.888公里道路扩宽及安全生命防护波形护栏、标志牌；质量指标：项目（工程）完成率100%;成本指标：45万元/公里；总体成本指标：130.003814万元；社会效益指标：受益人口354人，受益脱贫人数106人；可持续影响指标：工程设计使用年限≧20年，满意度指标：受益人口满意度≧90%。</t>
  </si>
  <si>
    <t>民洞村</t>
  </si>
  <si>
    <t>融水苗族自治县怀宝镇民洞村平岸屯路口-平岸乡村道路通组路道路提升及安全生命防护工程</t>
  </si>
  <si>
    <t>原道路宽2.5米，现实施0.594公里道路扩宽1米，道路总宽度为3.5米，水泥混凝土路面厚20com，安全生命防护波形护栏及标志牌0.594公里。</t>
  </si>
  <si>
    <t>实施0.594公里道路扩宽1米，道路总宽度为3.5米，水泥混凝土路面厚20com，安全生命防护波形护栏及标志牌0.594公里，通过改善交通条件，方便322人生活出行并降低农产品运输成本，数量指标：实施0.594公里道路扩宽及安全生命防护波形护栏、标志牌；质量指标：项目（工程）完成率100%;成本指标：52万元/公里；总体成本指标：30.707736万元；社会效益指标：受益人口322人，受益脱贫人数234人；可持续影响指标：工程设计使用年限≧20年，满意度指标：受益人口满意度≧90%。</t>
  </si>
  <si>
    <t>东良村</t>
  </si>
  <si>
    <t>融水苗族自治县融水镇东良村梧村屯梧村至东良乡村道路通畅工程</t>
  </si>
  <si>
    <t>屯级道路扩宽5.74公里，级配碎石垫层厚15cm，水泥混凝土路面厚20cm。</t>
  </si>
  <si>
    <t>屯级道路扩宽及硬化5.74公里，通过改善交通条件，方便432人生活出行并降低农产品运输成本。数量指标：屯级道路扩宽及硬化5.74公里；质量指标：项目（工程）验收合格率=100%；时效指标：项目（工程）完成及时率100%；成本指标：道路补助标准54.6万元/公里，总体成本指标：313.8045万元；社会效益指标：受益人口数432；可持续影响指标：工程设计使用年限≥20年；满意度指标：受益人口满意度度≥90%</t>
  </si>
  <si>
    <t>同心村</t>
  </si>
  <si>
    <t>融水苗族自治县滚贝侗族乡同心村乌依大坪乡村道路提升、通组路安全生命防护工程</t>
  </si>
  <si>
    <t>屯级道路扩宽及安全生命防护工程2.315公里，级配碎石垫层厚15cm，水泥混凝土路面厚20cm。</t>
  </si>
  <si>
    <t>屯级道路扩宽及安全生命防护工程2.315公里，通过改善交通条件，方便512人生活出行并降低农产品运输成本。数量指标：屯级道路扩宽及安全生命防护工程2.315公里；质量指标：项目（工程）验收合格率=100%；时效指标：项目（工程）完成及时率100%；成本指标：道路补助标准50万元/公里，总体成本指标：116.2488万元；社会效益指标：受益人口数512；可持续影响指标：工程设计使用年限≥20年；满意度指标：受益人口满意度度≥90%</t>
  </si>
  <si>
    <t>新安村</t>
  </si>
  <si>
    <t>融水苗族自治县融水镇新安村盘马屯乡村道路通畅工程</t>
  </si>
  <si>
    <t>屯级道路硬化0.073公里，级配碎石垫层厚15cm，水泥混凝土路面厚20cm。</t>
  </si>
  <si>
    <t>屯级道路扩宽及硬化0.73公里，通过改善交通条件，方便153人生活出行并降低农产品运输成本。数量指标：屯级道路扩宽及硬化0.73公里；质量指标：项目（工程）验收合格率=100%；时效指标：项目（工程）完成及时率100%；成本指标：道路补助标准54万元/公里，总体成本指标：3.09242万元；社会效益指标：受益人口数153；可持续影响指标：工程设计使用年限≥20年；满意度指标：受益人口满意度度≥90%</t>
  </si>
  <si>
    <t>融水苗族自治县滚贝侗族乡同心村朱沙屯同心村委会-朱沙屯乡村道路通组路道路提升及安全生命防护工程</t>
  </si>
  <si>
    <t>屯级道路扩宽及安全生命防护工程1.607公里，级配碎石垫层厚15cm，水泥混凝土路面厚20cm。</t>
  </si>
  <si>
    <t>屯级道路扩宽及安全生命防护工程1.607公里，通过改善交通条件，方便289人生活出行并降低农产品运输成本。数量指标：屯级道路扩宽及安全生命防护工程1.607公里；质量指标：项目（工程）验收合格率=100%；时效指标：项目（工程）完成及时率100%；成本指标：道路补助标准58.6万元/公里，总体成本指标：94.1873万元；社会效益指标：受益人口数289；可持续影响指标：工程设计使用年限≥20年；满意度指标：受益人口满意度度≥90%</t>
  </si>
  <si>
    <t>永靖村</t>
  </si>
  <si>
    <t>融水苗族自治县四荣乡永靖村桃江路口-桃江乡村道路通组路道路提升及安全生命防护工程</t>
  </si>
  <si>
    <t>屯级道路扩宽及安全生命防护工程1.292公里，级配碎石垫层厚15cm，水泥混凝土路面厚20cm。</t>
  </si>
  <si>
    <t>屯级道路扩宽及安全生命防护工程1.292公里，通过改善交通条件，方便221人生活出行并降低农产品运输成本。数量指标：屯级道路扩宽及安全生命防护工程1.292公里；质量指标：项目（工程）验收合格率=100%；时效指标：项目（工程）完成及时率100%；成本指标：道路补助标准46万元/公里，总体成本指标：59.7834万元；社会效益指标：受益人口数221；可持续影响指标：工程设计使用年限≥20年；满意度指标：受益人口满意度度≥90%</t>
  </si>
  <si>
    <t>汪洞乡</t>
  </si>
  <si>
    <t>罗洞村</t>
  </si>
  <si>
    <t>融水苗族自治县汪洞乡罗洞村下如妈屯乡村道路通组路道路提升及安全生命防护工程</t>
  </si>
  <si>
    <t>原道路宽3.5米，现实施0.71公里道路扩宽1米，道路总宽度为4.5米，水泥混凝土路面厚20com，安全生命防护波形护栏及标志牌0.71公里。</t>
  </si>
  <si>
    <t>实施0.71公里道路扩宽1米，道路总宽度为4.5米，水泥混凝土路面厚20com，安全生命防护波形护栏及标志牌0.71公里，通过改善交通条件，方便109人生活出行并降低农产品运输成本，数量指标：实施0.71公里道路扩宽及安全生命防护波形护栏、标志牌；质量指标：项目（工程）完成率100%;成本指标：44.12万元/公里；总体成本指标：31.325946万元；社会效益指标：受益人口109人，受益脱贫人数88人；可持续影响指标：工程设计使用年限≧20年，满意度指标：受益人口满意度≧90%。</t>
  </si>
  <si>
    <t>本洞村</t>
  </si>
  <si>
    <t>融水苗族自治县三防镇本洞村沙街屯坡烟屯乡村道路通组路道路提升及安全生命防护工程</t>
  </si>
  <si>
    <t>原道路宽3.5米，现实施0.536公里道路扩宽1米，道路总宽度为4.5米，水泥混凝土路面厚20com，安全生命防护波形护栏及标志牌0.536公里。</t>
  </si>
  <si>
    <t>实施0.536公里道路扩宽1米，道路总宽度为4.5米，水泥混凝土路面厚20com，安全生命防护波形护栏及标志牌0.536公里，通过改善交通条件，方便280人生活出行并降低农产品运输成本，数量指标：实施0.536公里道路扩宽及安全生命防护波形护栏、标志牌；质量指标：项目（工程）完成率100%;成本指标：55.3万元/公里；总体成本指标：29.642214万元；社会效益指标：受益人口280人，受益脱贫人数210人；可持续影响指标：工程设计使用年限≧20年，满意度指标：受益人口满意度≧90%。</t>
  </si>
  <si>
    <t>三合村</t>
  </si>
  <si>
    <t>融水苗族自治县融水镇三合村涨江屯乡村道路通畅工程</t>
  </si>
  <si>
    <t>原道路为3.5米宽砂石路，现实施0.247公里水泥混凝土硬化，道路宽3.5米，水泥混凝土路面厚20com。</t>
  </si>
  <si>
    <t>实施0.247公里水泥混凝土硬化，道路宽3.5米，水泥混凝土路面厚20com，通过改善交通条件，方便81人生活出行并降低农产品运输成本，数量指标：实施0.247公里道路拓宽；质量指标：项目（工程）完成率100%;成本指标：44.5万元/公里；总体成本指标：10.983776万元；社会效益指标：受益人口81人，受益脱贫人数42人；可持续影响指标：工程设计使用年限≧20年，满意度指标：受益人口满意度≧90%。</t>
  </si>
  <si>
    <t>和平村</t>
  </si>
  <si>
    <t>融水苗族自治县同练瑶族乡和平村平流一组乡村道路通组路道路提升及安全生命防护工程</t>
  </si>
  <si>
    <t>原道路宽3.5米，现实施0.577公里道路扩宽1米，道路总宽度为4.5米，水泥混凝土路面厚20com，安全生命防护波形护栏及标志牌0.577公里。</t>
  </si>
  <si>
    <t>实施0.577公里道路扩宽1米，道路总宽度为4.5米，水泥混凝土路面厚20com，安全生命防护波形护栏及标志牌0.577公里，通过改善交通条件，方便88人生活出行并降低农产品运输成本，数量指标：实施0.577公里道路扩宽及安全生命防护波形护栏、标志牌；质量指标：项目（工程）完成率100%;成本指标：52.63万元/公里；总体成本指标：30.365488万元；社会效益指标：受益人口88人，受益脱贫人数18人；可持续影响指标：工程设计使用年限≧20年，满意度指标：受益人口满意度≧90%。</t>
  </si>
  <si>
    <t>八洞村</t>
  </si>
  <si>
    <t>融水苗族自治县汪洞乡八洞村中朋屯乡村道路通畅工程</t>
  </si>
  <si>
    <t>原道路为3.5米宽砂石路，现实施0.167公里水泥混凝土硬化，道路宽3.5米，水泥混凝土路面厚20com。</t>
  </si>
  <si>
    <t>实施0.167公里水泥混凝土硬化，道路宽3.5米，水泥混凝土路面厚20com，通过改善交通条件，方便113人生活出行并降低农产品运输成本，数量指标：实施0.167公里道路拓宽；质量指标：项目（工程）完成率100%;成本指标：39.22万元/公里；总体成本指标：6.549971万元；社会效益指标：受益人口11326人，受益脱贫人数12人；可持续影响指标：工程设计使用年限≧20年，满意度指标：受益人口满意度≧90%。</t>
  </si>
  <si>
    <t>同乐村</t>
  </si>
  <si>
    <t>融水苗族自治县滚贝侗族乡同乐村加友屯路口-加友乡村道路通组路道路提升及安全生命防护工程</t>
  </si>
  <si>
    <t>原道路宽3.5米，现实施2.349公里道路扩宽1米，道路总宽度为4.5米，水泥混凝土路面厚20com，安全生命防护波形护栏及标志牌2.349公里。</t>
  </si>
  <si>
    <t>实施2.349公里道路扩宽1米，道路总宽度为4.5米，水泥混凝土路面厚20com，安全生命防护波形护栏及标志牌2.349公里，通过改善交通条件，方便260人生活出行并降低农产品运输成本，数量指标：实施2.349公里道路扩宽及安全生命防护波形护栏、标志牌；质量指标：项目（工程）完成率100%;成本指标：51.65万元/公里；总体成本指标：121.322008万元；社会效益指标：受益人口260人，受益脱贫人数78人；可持续影响指标：工程设计使用年限≧20年，满意度指标：受益人口满意度≧90%。</t>
  </si>
  <si>
    <t>融水苗族自治县同练瑶族乡朋平村委会源头下寨乡村道路通畅工程</t>
  </si>
  <si>
    <t>原道路为3.5米宽砂石路，现实施0.192公里水泥混凝土硬化，道路宽3.5米，水泥混凝土路面厚20com。</t>
  </si>
  <si>
    <t>实施0.192公里水泥混凝土硬化，道路宽3.5米，水泥混凝土路面厚20com，通过改善交通条件，方便108人生活出行并降低农产品运输成本，数量指标：实施0.192公里道路拓宽；质量指标：项目（工程）完成率100%;成本指标：49.17万元/公里；总体成本指标：9.437965万元；社会效益指标：受益人口108人，受益脱贫人数19人；可持续影响指标：工程设计使用年限≧20年，满意度指标：受益人口满意度≧90%。</t>
  </si>
  <si>
    <t>融水县同练乡大蒙屯挡土墙水毁工程</t>
  </si>
  <si>
    <t>实施挡土墙修复工程，共4397.79m³，每立方517.6元。</t>
  </si>
  <si>
    <t>屯级道路水毁4397.79m³，通过对水毁的修复，改善交通条件，方便875人生活出行并降低农产品运输成本。数量指标：屯级道路水毁4397.79m³；质量指标：项目（工程）验收合格率=100%；时效指标：项目（工程）完成及时率100%；成本指标：517.6元/m³，水毁修复补助标准：12万/公里，总体成本指标：235.0984万元；社会效益指标：受益人口数875；可持续影响指标：工程设计使用年限≥10年；满意度指标：受益人口满意度度≥90%</t>
  </si>
  <si>
    <t>平浪村</t>
  </si>
  <si>
    <t>融水县洞头至平浪公路水毁工程（K34+500）</t>
  </si>
  <si>
    <t>实施挡土墙修复工程，共321.19m³，每立方603.6元。</t>
  </si>
  <si>
    <t>屯级道路水毁321.19m³，通过对水毁的修复，改善交通条件，方便3299人生活出行并降低农产品运输成本。数量指标：屯级道路水毁321.19m³；质量指标：项目（工程）验收合格率=100%；时效指标：项目（工程）完成及时率100%；成本指标：603.6元/m³，水毁修复补助标准：12万/公里，总体成本指标：21.1142万元；社会效益指标：受益人口数3299；可持续影响指标：工程设计使用年限≥10年；满意度指标：受益人口满意度度≥90%</t>
  </si>
  <si>
    <t>支文村</t>
  </si>
  <si>
    <t>融水县滚贝至支文公路路面修复工程（K14+400）</t>
  </si>
  <si>
    <t>实施挡土墙修复工程，共384.15m³，每立方608.7元。</t>
  </si>
  <si>
    <t>屯级道路水毁384.15m³，通过对水毁的修复，改善交通条件，方便516人生活出行并降低农产品运输成本。数量指标：屯级道路水毁384.15m³；质量指标：项目（工程）验收合格率=100%；时效指标：项目（工程）完成及时率100%；成本指标：608.7元/m³，水毁修复补助标准：12万/公里，总体成本指标：25.1292万元；社会效益指标：受益人口数516；可持续影响指标：工程设计使用年限≥10年；满意度指标：受益人口满意度度≥90%</t>
  </si>
  <si>
    <t>融水县平浪至汪洞公路水毁工程（K8+200）</t>
  </si>
  <si>
    <t>实施挡土墙修复工程，共401.42m³，每立方570.73元，波形护栏20米，每米124.15元。</t>
  </si>
  <si>
    <t>屯级道路水毁401.42m³，通过对水毁的修复，改善交通条件，方便4770人生活出行并降低农产品运输成本。数量指标：屯级道路水毁401.42m³；质量指标：项目（工程）验收合格率=100%；时效指标：项目（工程）完成及时率100%；成本指标：570.73元/m³，水毁修复补助标准：12万/公里，总体成本指标：25.0134万元；社会效益指标：受益人口数4770；可持续影响指标：工程设计使用年限≥10年；满意度指标：受益人口满意度度≥90%</t>
  </si>
  <si>
    <t>大年乡</t>
  </si>
  <si>
    <t>高僚村</t>
  </si>
  <si>
    <t>大年至高僚村级路路面维修工程（K1+900）</t>
  </si>
  <si>
    <t>实施挡土墙修复工程，共226.64m³，每立方611.77元，水泥混凝土路面273㎡，每平方98.08元，波形护栏60米，每米136.23元。</t>
  </si>
  <si>
    <t>屯级道路水毁226.64m³，通过对水毁的修复，改善交通条件，方便490人生活出行并降低农产品运输成本。数量指标：屯级道路水毁226.64m³；质量指标：项目（工程）验收合格率=100%；时效指标：项目（工程）完成及时率100%；成本指标：611.77元/m³，水毁修复补助标准：12万/公里，总体成本指标：22.3426万元；社会效益指标：受益人口数490；可持续影响指标：工程设计使用年限≥10年；满意度指标：受益人口满意度度≥90%</t>
  </si>
  <si>
    <t>洞头至平浪公路路面修复工程（K35+000）</t>
  </si>
  <si>
    <t>实施挡土墙修复工程，共310.61m³，每立方602.93元。</t>
  </si>
  <si>
    <t>屯级道路水毁310.61m³，通过对水毁的修复，改善交通条件，方便3299人生活出行并降低农产品运输成本。数量指标：屯级道路水毁310.61m³；质量指标：项目（工程）验收合格率=100%；时效指标：项目（工程）完成及时率100%；成本指标：602.93元/m³，水毁修复补助标准：12万/公里，总体成本指标：22.439万元；社会效益指标：受益人口数3299；可持续影响指标：工程设计使用年限≥10年；满意度指标：受益人口满意度度≥90%</t>
  </si>
  <si>
    <t>良寨乡</t>
  </si>
  <si>
    <t>归楼村</t>
  </si>
  <si>
    <t>融水县良寨乡归楼屯级道路水毁挡土墙(K1+260)</t>
  </si>
  <si>
    <t>实施挡土墙修复工程，共891.79m³，每立方544.72元，水泥混凝土路面13.13㎡，每平方97.41元。</t>
  </si>
  <si>
    <t>屯级道路水毁891.79m³，通过对水毁的修复，改善交通条件，方便398人生活出行并降低农产品运输成本。数量指标：屯级道路水毁891.79m³；质量指标：项目（工程）验收合格率=100%；时效指标：项目（工程）完成及时率100%；成本指标：544.72元/m³，水毁修复补助标准：12万/公里，总体成本指标：49.9294万元；社会效益指标：受益人口数398；可持续影响指标：工程设计使用年限≥10年；满意度指标：受益人口满意度度≥90%</t>
  </si>
  <si>
    <t>结合村</t>
  </si>
  <si>
    <t>融水县汪洞乡上维洞屯级道路水毁维修工程</t>
  </si>
  <si>
    <t>实施挡土墙修复工程，共207.71m³，每立方574.52元，水泥混凝土路面15.56㎡，每平方103.08元，波形护栏8米，每米124.25元。</t>
  </si>
  <si>
    <t>屯级道路水毁207.71m³，通过对水毁的修复，改善交通条件，方便298人生活出行并降低农产品运输成本。数量指标：屯级道路水毁207.71m³；质量指标：项目（工程）验收合格率=100%；时效指标：项目（工程）完成及时率100%；成本指标：574.52元/m³，水毁修复补助标准：12万/公里，总体成本指标：14.6198万元；社会效益指标：受益人口数298；可持续影响指标：工程设计使用年限≥10年；满意度指标：受益人口满意度度≥90%</t>
  </si>
  <si>
    <t>拱洞乡</t>
  </si>
  <si>
    <t>龙培村</t>
  </si>
  <si>
    <t>融水县拱洞乡拱洞至龙培道路水毁工程(K2+700、K19+700)</t>
  </si>
  <si>
    <t>实施挡土墙修复工程，共506.45m³，每立方650.4元，波形护栏48米，每米124.35元。</t>
  </si>
  <si>
    <t>屯级道路水毁506.45m³，通过对水毁的修复，改善交通条件，方便135人生活出行并降低农产品运输成本。数量指标：屯级道路水毁650.4m³；质量指标：项目（工程）验收合格率=100%；时效指标：项目（工程）完成及时率100%；成本指标：650.4元/m³，水毁修复补助标准：12万/公里，总体成本指标：46.5229万元；社会效益指标：受益人口数135；可持续影响指标：工程设计使用年限≥10年；满意度指标：受益人口满意度度≥90%</t>
  </si>
  <si>
    <t>融水县拱洞乡拱洞至龙培道路水毁工程(K0+300、K3+000、K6+100）</t>
  </si>
  <si>
    <t>实施挡土墙修复工程，共688.06m³，每立方629.33元，波形护栏84米，每米124元。。</t>
  </si>
  <si>
    <t>屯级道路水毁688.06m³，通过对水毁的修复，改善交通条件，方便135人生活出行并降低农产品运输成本。数量指标：屯级道路水毁688.06m³；质量指标：项目（工程）验收合格率=100%；时效指标：项目（工程）完成及时率100%；成本指标：629.33元/m³，水毁修复补助标准：12万/公里，总体成本指标：46.5229万元；社会效益指标：受益人口数135；可持续影响指标：工程设计使用年限≥10年；满意度指标：受益人口满意度度≥90%</t>
  </si>
  <si>
    <t>怀宝镇东水村上寨屯至枫木屯屯级道路水毁维修</t>
  </si>
  <si>
    <t>实施挡土墙修复工程，共312.51m³，每立方667.49元，水泥混凝土路面90㎡，每平方113.51元，波形护栏60米，每米119.42元。</t>
  </si>
  <si>
    <t>屯级道路水毁312.51m³，通过对水毁的修复，改善交通条件，方便492人生活出行并降低农产品运输成本。数量指标：屯级道路水毁312.51m³；质量指标：项目（工程）验收合格率=100%；时效指标：项目（工程）完成及时率100%；成本指标：667.49元/m³，水毁修复补助标准：12万/公里，总体成本指标：48.5113万元；社会效益指标：受益人口数492；可持续影响指标：工程设计使用年限≥10年；满意度指标：受益人口满意度度≥90%</t>
  </si>
  <si>
    <t>怀宝镇盘荣村大寨屯至东水村东华屯屯级道路水毁维修</t>
  </si>
  <si>
    <t>实施挡土墙修复工程，共143.36m³，每立方668.09元，水泥混凝土路面90㎡，每平方113.51元，波形护栏96米，每米119.4元。</t>
  </si>
  <si>
    <t>屯级道路水毁143.36m³，通过对水毁的修复，改善交通条件，方便368人生活出行并降低农产品运输成本。数量指标：屯级道路水毁143.36m³；质量指标：项目（工程）验收合格率=100%；时效指标：项目（工程）完成及时率100%；成本指标：668.09元/m³，水毁修复补助标准：12万/公里，总体成本指标：37.8133万元；社会效益指标：受益人口数368；可持续影响指标：工程设计使用年限≥10年；满意度指标：受益人口满意度度≥90%</t>
  </si>
  <si>
    <t>四荣乡永靖村桃江屯路口-桃江道路水毁工程（K0+520）</t>
  </si>
  <si>
    <t>实施挡土墙修复工程，共221.62m³，每立方565.98元。</t>
  </si>
  <si>
    <t>屯级道路水毁221.62m³，通过对水毁的修复，改善交通条件，方便523人生活出行并降低农产品运输成本。数量指标：屯级道路水毁221.62m³；质量指标：项目（工程）验收合格率=100%；时效指标：项目（工程）完成及时率100%；成本指标：565.98元/m³，水毁修复补助标准：12万/公里，总体成本指标：37.8133万元；社会效益指标：受益人口数523；可持续影响指标：工程设计使用年限≥10年；满意度指标：受益人口满意度度≥90%</t>
  </si>
  <si>
    <t>培秀村</t>
  </si>
  <si>
    <t>白竹至培秀道路水毁修复</t>
  </si>
  <si>
    <t>实施挡土墙修复工程，共2500m³，每立方600元。</t>
  </si>
  <si>
    <t>屯级道路水毁2500m³，通过对水毁的修复，改善交通条件，方便368人生活出行并降低农产品运输成本。数量指标：屯级道路水毁143.36m³；质量指标：项目（工程）验收合格率=100%；时效指标：项目（工程）完成及时率100%；成本指标：668.09元/m³，水毁修复补助标准：12万/公里，总体成本指标：150万元；社会效益指标：受益人口数368；可持续影响指标：工程设计使用年限≥10年；满意度指标：受益人口满意度度≥90%</t>
  </si>
  <si>
    <t>松登至三合道路水毁修复</t>
  </si>
  <si>
    <t>实施挡土墙修复工程，共700m³，每立方600元。</t>
  </si>
  <si>
    <t>屯级道路水毁700m³，通过对水毁的修复，改善交通条件，方便318人生活出行并降低农产品运输成本。数量指标：屯级道路水毁700m³；质量指标：项目（工程）验收合格率=100%；时效指标：项目（工程）完成及时率100%；成本指标：600元/m³，水毁修复补助标准：12万/公里，总体成本指标：150万元；社会效益指标：受益人口数318；可持续影响指标：工程设计使用年限≥10年；满意度指标：受益人口满意度度≥90%</t>
  </si>
  <si>
    <t>三合村永贵道路水毁修复</t>
  </si>
  <si>
    <t>实施挡土墙修复工程，共300m³，每立方600元。</t>
  </si>
  <si>
    <t>屯级道路水毁300m³，通过对水毁的修复，改善交通条件，方便318人生活出行并降低农产品运输成本。数量指标：屯级道路水毁700m³；质量指标：项目（工程）验收合格率=100%；时效指标：项目（工程）完成及时率100%；成本指标：600元/m³，水毁修复补助标准：12万/公里，总体成本指标：30万元；社会效益指标：受益人口数318；可持续影响指标：工程设计使用年限≥10年；满意度指标：受益人口满意度度≥90%</t>
  </si>
  <si>
    <t>香粉乡</t>
  </si>
  <si>
    <t>田塘村</t>
  </si>
  <si>
    <t>融水县解放屯至田塘公路路面修补工程</t>
  </si>
  <si>
    <t>实施挡土墙修复工程，共144.66m³，每立方546.9元，水泥路面375.5㎡，每平方95.45元。</t>
  </si>
  <si>
    <t>屯级道路水毁144.66m³，通过对水毁的修复，改善交通条件，方便392人生活出行并降低农产品运输成本。数量指标：屯级道路水毁144.66m³；质量指标：项目（工程）验收合格率=100%；时效指标：项目（工程）完成及时率100%；成本指标：546.9元/m³，水毁修复补助标准：12万/公里，总体成本指标：150万元；社会效益指标：受益人口数392；可持续影响指标：工程设计使用年限≥10年；满意度指标：受益人口满意度度≥90%</t>
  </si>
  <si>
    <t>融水县综合行政执法局</t>
  </si>
  <si>
    <t>全县各有关乡镇</t>
  </si>
  <si>
    <t>全县各有关乡镇村屯</t>
  </si>
  <si>
    <t>融水县2026年乡镇村屯环境卫生基础设施环卫设备垃圾桶采购</t>
  </si>
  <si>
    <t>垃圾清运</t>
  </si>
  <si>
    <t>购买660L垃圾桶  500个，约70万元；购买240L垃圾500个，约19万元</t>
  </si>
  <si>
    <t>2026.06.01</t>
  </si>
  <si>
    <t>2026.10.30</t>
  </si>
  <si>
    <t>项目建成后可解决各乡镇生活垃圾收集、清运等问题。</t>
  </si>
  <si>
    <t>融水县2026年乡镇村屯环境卫生基础设施环卫设备自卸式燃油三轮垃圾清运车采购</t>
  </si>
  <si>
    <t>购买自卸式燃油三轮垃圾清运车50辆，约4万元/辆（含上牌费和首年保险费）。</t>
  </si>
  <si>
    <t>融水县2026年村级垃圾处理设施（焖化炉）建设项目</t>
  </si>
  <si>
    <t>共建设6个垃圾焖化炉，约35万元/座，每座焖化炉工程分别建设主体、进场道路及卸料平台等构成，占地面积约125㎡以上。</t>
  </si>
  <si>
    <t>2026.12.30</t>
  </si>
  <si>
    <t>融水县农业农村局</t>
  </si>
  <si>
    <t>20个乡镇</t>
  </si>
  <si>
    <t>2026年脱贫人口小额信贷贴息</t>
  </si>
  <si>
    <t>生产发展</t>
  </si>
  <si>
    <t>发放2025年各乡镇脱贫人口小额信贷贴息</t>
  </si>
  <si>
    <t>全县3800户脱贫户使用脱贫人口小额信贷发展生产，受益人口达15200人。</t>
  </si>
  <si>
    <t>2026年脱贫人口小额信贷风险补偿金</t>
  </si>
  <si>
    <t>对放贷银行以户为单位向脱贫户发放脱贫人口小额信贷发生的贷款本息损失进行风险补偿</t>
  </si>
  <si>
    <t>全县约150户脱贫户使用脱贫人口小额信贷发生逾期、还款困难后，由银行及风险补偿金共同承担，解决脱贫户后顾之忧，提高脱贫人口小额信贷获贷率</t>
  </si>
  <si>
    <t>全县20个乡镇</t>
  </si>
  <si>
    <t>198个</t>
  </si>
  <si>
    <t>2026年“雨露计划”培训及助学补助</t>
  </si>
  <si>
    <t>雨露计划</t>
  </si>
  <si>
    <t>“雨露计划”学历教育、农村实用技术培训、短期技能培训以奖代补</t>
  </si>
  <si>
    <t>2026.1.1</t>
  </si>
  <si>
    <t>2026.12.31</t>
  </si>
  <si>
    <t>退出户、脱贫户(含监测对象)中、高职、技工院校学历教育补助，计划补助约13000人次，农村实用技术培训3000人。</t>
  </si>
  <si>
    <t>2026年县域稳定就业劳务补助</t>
  </si>
  <si>
    <t>县域内稳定就业劳务补助</t>
  </si>
  <si>
    <t>县域内稳定就业劳务补助，大约9000人享受补助</t>
  </si>
  <si>
    <t>2026年脱贫户劳动力（含监测对象）跨省就业一次性交通补助</t>
  </si>
  <si>
    <t>跨省就业一次性交通补助</t>
  </si>
  <si>
    <t>脱贫户劳动力（含监测对象）跨省就业一次性交通补助</t>
  </si>
  <si>
    <t>对脱贫劳动力跨省务一次性交通补助，大约2万人享受补助。</t>
  </si>
  <si>
    <t>2026年乡村建设公益性岗位补贴</t>
  </si>
  <si>
    <t>结合实际，合理科学开发乡村建设、农村人居环境整治、乡村治理、其他类公益性岗位等5710个</t>
  </si>
  <si>
    <t>巩固拓展脱贫攻坚成果，确保乡村环境卫生和乡村和谐稳定，解决了脱贫人口(含监测对象)的就近就地就业问题，促进低收入脱贫家庭(防止返贫监测对象)家庭就业增收，开发5710个乡村建设公益性岗位。</t>
  </si>
  <si>
    <t>安太乡培秀上屯新村农村厕所革命整村推进示范项目（黑灰污水处理）</t>
  </si>
  <si>
    <t>乡村建设行动</t>
  </si>
  <si>
    <t>农村污水治理</t>
  </si>
  <si>
    <t>收集农户家“黑灰水”集中后端净化处理，85户，户均补助1.25万元，采用“两微”智能处理模式，运维成本低。</t>
  </si>
  <si>
    <t>通过项目的实施，完善农村生活污水基础设施，提高生活污水处置能力，项目验收合格率100%，受益群众满意度95%。</t>
  </si>
  <si>
    <t>白云乡</t>
  </si>
  <si>
    <t>大湾村</t>
  </si>
  <si>
    <t>白云乡大湾村达阳屯农村厕所革命整村推进示范项目（黑灰污水处理）</t>
  </si>
  <si>
    <t>收集农户家“黑灰水”集中后端净化处理，57户，户均补助1.25万元，采用“两微”智能处理模式，运维成本低。</t>
  </si>
  <si>
    <t>云际村</t>
  </si>
  <si>
    <t>融水镇云际村坡寨屯农村厕所革命整村推进示范项目（黑灰污水处理）</t>
  </si>
  <si>
    <t>收集农户家“黑灰水”集中后端净化处理，67户，户均补助1.25万元，采用“两微”智能处理模式，运维成本低。</t>
  </si>
  <si>
    <t>2026年脱贫户和监测对象以奖代补项目</t>
  </si>
  <si>
    <t>产业发展</t>
  </si>
  <si>
    <t>按单位补助标准奖补脱贫户和监测对象发展特色产业。</t>
  </si>
  <si>
    <t>扶持脱贫户和监测对象2万户以上、脱贫人口7万人以上产业发展，增加脱贫人口收入。</t>
  </si>
  <si>
    <t>融水县螺蛳粉产业发展项目</t>
  </si>
  <si>
    <t>种植养殖加工服务</t>
  </si>
  <si>
    <t>建设螺蛳粉原料生产基地10个以上。</t>
  </si>
  <si>
    <t>产值2000万元以上，带动农户100户以上，户均增收2000元以上。</t>
  </si>
  <si>
    <t>2026年融水县小型农田水利建设项目</t>
  </si>
  <si>
    <t>配套设施</t>
  </si>
  <si>
    <t>新建3000米以上农田灌溉等及其配套。</t>
  </si>
  <si>
    <t>受益农户2500户以上，受益人口13000人以上。</t>
  </si>
  <si>
    <t>2026年优势特色产业建设项目</t>
  </si>
  <si>
    <t>农产品初加工车间项目建设;设备购置</t>
  </si>
  <si>
    <t>通过吸纳务工、收购产品等方式，带动农户500户1700人，其中脱贫户200户700人，户均增收2800元以上。</t>
  </si>
  <si>
    <t>融水县财政局</t>
  </si>
  <si>
    <t>滚贝乡支文村六义屯巷道硬化</t>
  </si>
  <si>
    <t>巷道硬化长1700米×宽1.2米×厚0.12米。</t>
  </si>
  <si>
    <t>新增巷道硬化244.8立方米。通过项目的实施，完善基础设施建设，强化产业发展动力，提高满意度。受益82户341人，其中脱贫户51户207人。</t>
  </si>
  <si>
    <t>滚贝乡三团村杨家、羊田、美敏、大榜屯巷道硬化</t>
  </si>
  <si>
    <t>巷道硬化：长1500米×宽1.2米×厚0.1米。</t>
  </si>
  <si>
    <t>新增巷道硬化180立方米。通过项目的实施，完善基础设施建设，强化产业发展动力，提高满意度。受益101户452人，其中脱贫户29户117人。</t>
  </si>
  <si>
    <t>大塅村</t>
  </si>
  <si>
    <t>安陲乡大塅村吉兴屯道路延长线硬化</t>
  </si>
  <si>
    <t>道路硬化长500米×宽3.5米×厚0.18米，降坡方量约2000方，垫层石渣0.1米。</t>
  </si>
  <si>
    <t>新增道路硬化315立方米。通过项目的实施，完善基础设施建设，强化产业发展动力，提高满意度。受益79户257人，其中脱贫户11户35人。</t>
  </si>
  <si>
    <t>新塘村</t>
  </si>
  <si>
    <t>安陲乡新塘村白开岭、古坛屯、半坡屯巷道硬化</t>
  </si>
  <si>
    <t>上半坡巷道硬化长465米×3.5米×0.18厚；白开岭屯巷道硬化长300米×宽3.5米×厚0.18；古坛屯巷道硬化长100米×宽1.5米×厚0.1米。</t>
  </si>
  <si>
    <t>新增巷道硬化496.95立方米。通过项目的实施，完善基础设施建设，强化产业发展动力，提高满意度。受益76户281人，其中脱贫户3户9人。</t>
  </si>
  <si>
    <t>江门村</t>
  </si>
  <si>
    <t>安陲乡江门村上泗欧屯巷道硬化</t>
  </si>
  <si>
    <t>巷道硬化1.长1000米×宽1.2米×厚0.12米。2.长50米×宽3米×厚0.18米。</t>
  </si>
  <si>
    <t>新增巷道硬化171立方米。通过项目的实施，完善基础设施建设，强化产业发展动力，提高满意度。受益76户281人，其中脱贫户3户9人。</t>
  </si>
  <si>
    <t>暖坪村</t>
  </si>
  <si>
    <t>安陲乡暖坪村暖坪屯、大坪屯道路维修硬化</t>
  </si>
  <si>
    <t>道路维修硬化长700米×宽3.5米×厚0.20米。</t>
  </si>
  <si>
    <t>新增道路硬化490立方米。通过项目的实施，完善基础设施建设，强化产业发展动力，提高满意度。受益67户243人，其中脱贫户13户32人。</t>
  </si>
  <si>
    <t>吉曼村</t>
  </si>
  <si>
    <t>安陲乡吉曼村大坡岭屯巷道硬化</t>
  </si>
  <si>
    <t>巷道硬化2000米×宽1.5米×厚0.12米。</t>
  </si>
  <si>
    <t>新增巷道硬化360立方米。通过项目的实施，完善基础设施建设，强化产业发展动力，提高满意度。受益55户257人，其中脱贫户10户37人。</t>
  </si>
  <si>
    <t>同练乡同练村初江屯有明屋边至承茂屋屯道硬化</t>
  </si>
  <si>
    <t>屯道硬化：长350米×宽3米×厚0.18米。</t>
  </si>
  <si>
    <t>新增道路硬化189立方米。通过项目的实施，完善基础设施建设，强化产业发展动力，提高满意度。受益23户102人，其中脱贫户1户4人。</t>
  </si>
  <si>
    <t>同练乡朋平村李家屯巷道硬化</t>
  </si>
  <si>
    <t>屯道硬化：1.长36米×宽3.5米×厚0.2米；2.长144米×宽2米×厚0.15米；3.长144米×宽1.5米×厚0.1米。</t>
  </si>
  <si>
    <t>新增巷道硬化90立方米。通过项目的实施，完善基础设施建设，强化产业发展动力，提高满意度。受益15户48人，其中脱贫户9户34人。</t>
  </si>
  <si>
    <t>同练乡朋平村盘龙屯巷道硬化</t>
  </si>
  <si>
    <t>屯道硬化：1.长120米×宽1米×厚0.1米；2.长70米×宽1米×厚0.1米；3.长230米×宽1.5米×厚0.1米；4.长80米×宽1米×厚0.1米；5.长20米×宽3.5米×厚0.18米。</t>
  </si>
  <si>
    <t>新增巷道硬化74.1立方米。通过项目的实施，完善基础设施建设，强化产业发展动力，提高满意度。受益18户71人，其中脱贫户14户46人。</t>
  </si>
  <si>
    <t>同练乡如劳村大寨屯外边田间便道硬化</t>
  </si>
  <si>
    <t>长1856米×宽1.5×厚0.1米。</t>
  </si>
  <si>
    <t>新增道路硬化278.4立方米。通过项目的实施，完善基础设施建设，强化产业发展动力，提高满意度。受益76户274人，其中脱贫户23户71人。</t>
  </si>
  <si>
    <t>平时村</t>
  </si>
  <si>
    <t>汪洞乡平时村茶场屯巷道硬化</t>
  </si>
  <si>
    <t>巷道硬化：长243米×宽3.5米×厚0.18米。</t>
  </si>
  <si>
    <t>新增巷道硬化153.1立方米。通过项目的实施，完善基础设施建设，强化产业发展动力，提高满意度。受益76户274人，其中脱贫户23户71人。</t>
  </si>
  <si>
    <t>产儒村</t>
  </si>
  <si>
    <t>汪洞乡产儒村更乾屯巷道硬化</t>
  </si>
  <si>
    <t>1.巷道硬化：长400米×宽3.5米×厚0.18米。</t>
  </si>
  <si>
    <t>新增巷道硬化252立方米。通过项目的实施，完善基础设施建设，强化产业发展动力，提高满意度。受益10户39人，其中脱贫户1户1人。</t>
  </si>
  <si>
    <t>池洞村</t>
  </si>
  <si>
    <t>汪洞乡池洞村黄蜂屯巷道硬化</t>
  </si>
  <si>
    <t>1.巷道硬化：长300米×宽3.5米×厚0.18米。</t>
  </si>
  <si>
    <t>新增巷道硬化189立方米。通过项目的实施，完善基础设施建设，强化产业发展动力，提高满意度。受益18户77人，其中脱贫户2户4人。</t>
  </si>
  <si>
    <t>新合村</t>
  </si>
  <si>
    <t>汪洞乡新合村达佑屯巷道硬化</t>
  </si>
  <si>
    <t>巷道硬化：1.长530米×宽3.5米×厚0.18米；2.长650米×宽1.5米×厚0.1米。</t>
  </si>
  <si>
    <t>新增巷道硬化431.4立方米。通过项目的实施，完善基础设施建设，强化产业发展动力，提高满意度。受益18户77人，其中脱贫户2户4人。</t>
  </si>
  <si>
    <t>乃文村</t>
  </si>
  <si>
    <t>三防镇乃文村巷寨群屯道硬化</t>
  </si>
  <si>
    <t>长1000米×宽3.5米×厚0.2米。</t>
  </si>
  <si>
    <t>新增巷道硬化700立方米。通过项目的实施，完善基础设施建设，强化产业发展动力，提高满意度。受益18户77人，其中脱贫户2户4人。</t>
  </si>
  <si>
    <t>联合村</t>
  </si>
  <si>
    <t>三防镇联合村礼村屯道路硬化</t>
  </si>
  <si>
    <t>1.长370米×宽3.5米×厚0.18米；2.长420米×宽2.5米×厚0.18米。</t>
  </si>
  <si>
    <t>新增道路硬化422.1立方米。通过项目的实施，完善基础设施建设，强化产业发展动力，提高满意度。受益96户339人，其中脱贫户5户17人。</t>
  </si>
  <si>
    <t>三联村</t>
  </si>
  <si>
    <t>三防镇三联村板汶屯巷道路硬化</t>
  </si>
  <si>
    <t>1.长200米×宽2.5米×厚0.2米。2.长250米×宽4.5米×厚0.2米。3.破碎清理旧水泥路面450米。</t>
  </si>
  <si>
    <t>新增巷道硬化325立方米。通过项目的实施，完善基础设施建设，强化产业发展动力，提高满意度。受益87户352人，其中脱贫户18户63人。</t>
  </si>
  <si>
    <t>三防镇烟洞村九明屯道路硬化</t>
  </si>
  <si>
    <t>长150米×宽3.5米×厚0.2米。</t>
  </si>
  <si>
    <t>新增道路硬化105立方米。通过项目的实施，完善基础设施建设，强化产业发展动力，提高满意度。受益57户202人，其中脱贫户3户9人。</t>
  </si>
  <si>
    <t>兴洞村</t>
  </si>
  <si>
    <t>三防镇兴洞村力洞屯道路硬化</t>
  </si>
  <si>
    <t>巷道长度500米×宽度3.5米×厚0.2米。</t>
  </si>
  <si>
    <t>新增巷道硬化350立方米。通过项目的实施，完善基础设施建设，强化产业发展动力，提高满意度。受益32户122人，其中脱贫户8户21人。</t>
  </si>
  <si>
    <t>三防镇兴洞村流洞屯道路硬化</t>
  </si>
  <si>
    <t>长700米×宽3.5米×厚0.2米。</t>
  </si>
  <si>
    <t>新增道路硬化490立方米。通过项目的实施，完善基础设施建设，强化产业发展动力，提高满意度。受益92户402人，其中脱贫户12户36人。</t>
  </si>
  <si>
    <t>九东村</t>
  </si>
  <si>
    <t>怀宝镇九东村牛塘屯九吨巷道硬化</t>
  </si>
  <si>
    <t>长510米×宽3.5米×厚0.18米。</t>
  </si>
  <si>
    <t>新增巷道硬化516.6立方米。通过项目的实施，完善基础设施建设，强化产业发展动力，提高满意度。受益53户220人，其中脱贫户2户6人。</t>
  </si>
  <si>
    <t>怀宝镇盘荣村下坎屯巷道硬化</t>
  </si>
  <si>
    <t>长680米×宽3.5米×厚0.18米，挡土墙长21米×高3.5米×（基脚宽1.7米、面宽0.5米）。</t>
  </si>
  <si>
    <t>新增巷道硬化428.4立方米，挡土墙80.85立方米。通过项目的实施，完善基础设施建设，强化产业发展动力，提高满意度。受益218户859人，其中脱贫户15户63人。</t>
  </si>
  <si>
    <t>怀宝镇东水村下寨屯巷道硬化</t>
  </si>
  <si>
    <t>1.长140米×宽3.5米×厚0.18米；2.长445米×宽2米×厚0.12米。</t>
  </si>
  <si>
    <t>新增巷道硬化195立方米。通过项目的实施，完善基础设施建设，强化产业发展动力，提高满意度。受益65户278人，其中脱贫户28户118人。</t>
  </si>
  <si>
    <t>洞头镇</t>
  </si>
  <si>
    <t>洞头村</t>
  </si>
  <si>
    <t>洞头镇洞头村平城屯巷道硬化及排水沟硬化</t>
  </si>
  <si>
    <t>1.巷道硬化长900米×宽3.5米×厚0.18米；2.排水沟三面光硬化长120米×宽0.7米×高0.4×厚0.15米。</t>
  </si>
  <si>
    <t>新增巷道硬化567立方米，排水沟120米。通过项目的实施，完善基础设施建设，强化产业发展动力，提高满意度。受益92户382人，其中脱贫户48户176人。</t>
  </si>
  <si>
    <t>甲朵村</t>
  </si>
  <si>
    <t>洞头镇甲朵村岩湾屯、邓家屯道路硬化</t>
  </si>
  <si>
    <t>道路硬化：长760米×宽3.5米×厚0.18米。</t>
  </si>
  <si>
    <t>新增巷道硬化478.8立方米。通过项目的实施，完善基础设施建设，强化产业发展动力，提高满意度。受益25户111人，其中脱贫户17户55人。</t>
  </si>
  <si>
    <t>红水乡</t>
  </si>
  <si>
    <t>良友村</t>
  </si>
  <si>
    <t>红水乡良友村良友中屯铁桥头至韦收林户主道巷道硬化</t>
  </si>
  <si>
    <t>1.主道巷道硬化长150米×宽2米×厚0.15米；2.巷道长80米×宽1米×厚0.10米。</t>
  </si>
  <si>
    <t>新增巷道硬化53立方米。通过项目的实施，完善基础设施建设，强化产业发展动力，提高满意度。受益112户522人，其中脱贫户56户283人。</t>
  </si>
  <si>
    <t>振民村</t>
  </si>
  <si>
    <t>红水乡振民村振民屯道路硬化</t>
  </si>
  <si>
    <t>长500米×宽3米×厚0.18米。</t>
  </si>
  <si>
    <t>新增道路硬化270立方米。通过项目的实施，完善基础设施建设，强化产业发展动力，提高满意度。受益487户2077人，其中脱贫户454户1926人。</t>
  </si>
  <si>
    <t>黄奈村</t>
  </si>
  <si>
    <t>红水乡黄奈村黄奈屯巷道硬化</t>
  </si>
  <si>
    <t>巷道硬化长1350米×宽3米×厚0.15米。</t>
  </si>
  <si>
    <t>新增巷道硬化607.5立方米。通过项目的实施，完善基础设施建设，强化产业发展动力，提高满意度。受益687户3054人，其中脱贫户482户2201人。</t>
  </si>
  <si>
    <t>高文村</t>
  </si>
  <si>
    <t>红水乡高文村高文屯巷道硬化</t>
  </si>
  <si>
    <t>长2000米×宽1.5米×厚0.15米。</t>
  </si>
  <si>
    <t>新增巷道硬化450立方米。通过项目的实施，完善基础设施建设，强化产业发展动力，提高满意度。受益943户4353人，其中脱贫户755户3468人。</t>
  </si>
  <si>
    <t>良双村</t>
  </si>
  <si>
    <t>红水乡良双村大保屯巷道硬化</t>
  </si>
  <si>
    <t>巷道硬化2000米×宽1.5米×厚0.18米。</t>
  </si>
  <si>
    <t>新增巷道硬化540立方米。通过项目的实施，完善基础设施建设，强化产业发展动力，提高满意度。受益107户457人，其中脱贫户101户413人。</t>
  </si>
  <si>
    <t>下覃村</t>
  </si>
  <si>
    <t>永乐镇下覃村下覃屯柳北解放总部巷道硬化及排水沟</t>
  </si>
  <si>
    <t>巷道硬化长度120米×宽3.5米×厚度0.2米，排水暗沟长度150米×宽0.4米×高0.4米×厚度0.1米。</t>
  </si>
  <si>
    <t>新增巷道硬化84立方米，排水沟150米。通过项目的实施，完善基础设施建设，强化产业发展动力，提高满意度。受益225户963人，其中脱贫户13户52人。</t>
  </si>
  <si>
    <t>北高村</t>
  </si>
  <si>
    <t>永乐镇北高村北高屯巷道硬化</t>
  </si>
  <si>
    <t>1、屯内道路硬化长280米，宽3.5米，厚0.18米。2、屯内道路硬化长300米，宽2米厚0.15米。3、清理平整路面长280米，宽3.5米。</t>
  </si>
  <si>
    <t>新增巷道硬化266.4立方米，平整路面980平方。通过项目的实施，完善基础设施建设，强化产业发展动力，提高满意度。受益328户1262人，其中脱贫户21户81人。</t>
  </si>
  <si>
    <t>四莫村</t>
  </si>
  <si>
    <t>永乐镇四莫村冷水屯道路硬化</t>
  </si>
  <si>
    <t>道路硬化长300米×宽2米×厚0.2米。</t>
  </si>
  <si>
    <t>新增道路硬化120立方米。通过项目的实施，完善基础设施建设，强化产业发展动力，提高满意度。受益39户171人，其中脱贫户10户40人。</t>
  </si>
  <si>
    <t>荣山村</t>
  </si>
  <si>
    <t>永乐镇荣山村古豆屯巷道硬化</t>
  </si>
  <si>
    <t>巷道硬化长300米×宽3.5米×厚0.2米。</t>
  </si>
  <si>
    <t>新增巷道硬化210立方米。通过项目的实施，完善基础设施建设，强化产业发展动力，提高满意度。受益254户1232人，其中脱贫户15户55人。</t>
  </si>
  <si>
    <t>毛潭村</t>
  </si>
  <si>
    <t>永乐镇毛潭村东毛潭屯垃圾收集点至鱼梁头煤坑道路硬化</t>
  </si>
  <si>
    <t>道路硬化长800米×宽3.5米×厚0.2米。</t>
  </si>
  <si>
    <t>新增道路硬化560立方米。通过项目的实施，完善基础设施建设，强化产业发展动力，提高满意度。受益94户391人，其中脱贫户32户115人。</t>
  </si>
  <si>
    <t>洛西村</t>
  </si>
  <si>
    <t>永乐镇洛西村上里屯巷道硬化</t>
  </si>
  <si>
    <t>巷道路硬化长800米×宽3.5米×厚0.2米。</t>
  </si>
  <si>
    <t>新增巷道硬化560立方米。通过项目的实施，完善基础设施建设，强化产业发展动力，提高满意度。受益255户1147人，其中脱贫户15户63人。</t>
  </si>
  <si>
    <t>永乐镇兴隆村大洲屯巷道硬化</t>
  </si>
  <si>
    <t>巷道硬化:长100米×宽3米×厚0.18米；长100米×宽2米×厚0.18米；长200米×宽1.5×厚0.18米。</t>
  </si>
  <si>
    <t>新增巷道硬化144立方米。通过项目的实施，完善基础设施建设，强化产业发展动力，提高满意度。受益15户58人，其中脱贫户0户0人。</t>
  </si>
  <si>
    <t>大浪镇</t>
  </si>
  <si>
    <t>高培村</t>
  </si>
  <si>
    <t>大浪镇高培村忙掉屯巷道硬化</t>
  </si>
  <si>
    <t>巷道硬化：长220米×3.5米×0.18米；长345米×宽1.2米×厚0.1米。</t>
  </si>
  <si>
    <t>新增巷道硬化180立方米。通过项目的实施，完善基础设施建设，强化产业发展动力，提高满意度。受益59户271人，其中脱贫户25户127人。</t>
  </si>
  <si>
    <t>竹桥村</t>
  </si>
  <si>
    <t>大浪镇竹桥村竹瓦屯巷道硬化</t>
  </si>
  <si>
    <t>长900米×宽3米×厚0.18米。</t>
  </si>
  <si>
    <t>新增巷道硬化486立方米。通过项目的实施，完善基础设施建设，强化产业发展动力，提高满意度。受益189户720人，其中脱贫户48户168人。</t>
  </si>
  <si>
    <t>潘里村</t>
  </si>
  <si>
    <t>大浪镇潘里村纳里屯巷道硬化</t>
  </si>
  <si>
    <t>长2000米×宽1.2米×厚0.1米。</t>
  </si>
  <si>
    <t>新增巷道硬化240立方米。通过项目的实施，完善基础设施建设，强化产业发展动力，提高满意度。受益75户368人，其中脱贫户27户104人。</t>
  </si>
  <si>
    <t>大安村</t>
  </si>
  <si>
    <t>大浪镇大安村大顺屯巷道硬化</t>
  </si>
  <si>
    <t>新增巷道硬化490立方米。通过项目的实施，完善基础设施建设，强化产业发展动力，提高满意度。受益86户450人，其中脱贫户15户56人。</t>
  </si>
  <si>
    <t>麻石村</t>
  </si>
  <si>
    <t>大浪镇麻石村田段屯、中团屯巷道硬化</t>
  </si>
  <si>
    <t>新增巷道硬化490立方米。通过项目的实施，完善基础设施建设，强化产业发展动力，提高满意度。受益80户320人，其中脱贫户17户59人。</t>
  </si>
  <si>
    <t>桐里村</t>
  </si>
  <si>
    <t>大浪镇桐里村九里、瓦瑶屯巷道硬化</t>
  </si>
  <si>
    <t>长600米×宽3.5米×厚0.2米。</t>
  </si>
  <si>
    <t>新增巷道硬化420立方米。通过项目的实施，完善基础设施建设，强化产业发展动力，提高满意度。受益156户624人，其中脱贫户43户132人。</t>
  </si>
  <si>
    <t>培洞村</t>
  </si>
  <si>
    <t>良寨乡培洞村培柳中、下屯通屯组道路硬化</t>
  </si>
  <si>
    <t>培柳中屯巷道硬化长350米×宽3米×厚0.18米，下屯巷道硬化长350米×宽3米×厚0.18米。</t>
  </si>
  <si>
    <t>新增道路硬化378立方米。通过项目的实施，完善基础设施建设，强化产业发展动力，提高满意度。受益157户580人，其中脱贫户123户542人。</t>
  </si>
  <si>
    <t>杆洞乡</t>
  </si>
  <si>
    <t>杆洞村</t>
  </si>
  <si>
    <t>杆洞乡杆洞村松美屯道路硬化</t>
  </si>
  <si>
    <t>长680米×宽3.5米×厚0.18米。</t>
  </si>
  <si>
    <t>新增道路硬化428.4立方米。通过项目的实施，完善基础设施建设，强化产业发展动力，提高满意度。受益209户749人，其中脱贫户57户247人。</t>
  </si>
  <si>
    <t>尧告村</t>
  </si>
  <si>
    <t>杆洞乡尧告村成降屯、乌交屯巷道硬化</t>
  </si>
  <si>
    <t>成降屯道路硬化：1、长80米×宽3.5米×厚0.18米；2、长120米×宽1.5米×厚0.18米；乌交屯道路硬化：1、长17.7米×宽3.5米×厚0.18米；2、长110.5米×宽2米×厚0.18米；3、长29米×宽1.5米×厚0.18米。</t>
  </si>
  <si>
    <t>新增巷道硬化141.6立方米。通过项目的实施，完善基础设施建设，强化产业发展动力，提高满意度。受益28户126人，其中脱贫户3户13人。</t>
  </si>
  <si>
    <t>中讲村</t>
  </si>
  <si>
    <t>杆洞乡中讲村中讲屯巷道硬化</t>
  </si>
  <si>
    <t>巷道硬化；长2413.4米×宽1.2米×厚0.15米。</t>
  </si>
  <si>
    <t>新增巷道硬化434.4立方米。通过项目的实施，完善基础设施建设，强化产业发展动力，提高满意度。受益142户513人，其中脱贫户82户324人。</t>
  </si>
  <si>
    <t>花孖村</t>
  </si>
  <si>
    <t>杆洞乡花孖村大花孖屯道路硬化</t>
  </si>
  <si>
    <t>长900米×宽3.5米×厚0.18米。</t>
  </si>
  <si>
    <t>新增道路硬化567立方米。通过项目的实施，完善基础设施建设，强化产业发展动力，提高满意度。受益170户699人，其中脱贫户69户268人。</t>
  </si>
  <si>
    <t>安太乡尧电村南韶屯受灾户集中安置点巷道硬化</t>
  </si>
  <si>
    <t>1、削边坡土方1.3万立方，平整路面，铺设砂石垫层10公分。2、巷道硬化300米×路面宽4.5米×厚0.18米。</t>
  </si>
  <si>
    <t>新增巷道硬化243立方米。通过项目的实施，完善基础设施建设，强化产业发展动力，提高满意度。受益54户203人，其中脱贫户2户7人。</t>
  </si>
  <si>
    <t>安太乡尧电村盘牙屯巷道硬化</t>
  </si>
  <si>
    <t>1、巷道硬化长720米×宽1米；2、巷道硬化长150米×宽3米；3、巷道硬化长69米×宽1.5米；4、巷道硬化长315米×宽3.5米；5、巷道硬化长786米×宽2米；以上巷道硬化厚度均为0.1米。</t>
  </si>
  <si>
    <t>新增巷道硬化394.8立方米。通过项目的实施，完善基础设施建设，强化产业发展动力，提高满意度。受益26户97人，其中脱贫户4户11人。</t>
  </si>
  <si>
    <t>融水县林业局</t>
  </si>
  <si>
    <t>金毛狗脊补助项目</t>
  </si>
  <si>
    <t>林下种植5百万棵金毛狗脊，每科补助1.5元</t>
  </si>
  <si>
    <t>带动群众发展产业，增加收入</t>
  </si>
  <si>
    <t>融水县农业农村局（乡村振兴）</t>
  </si>
  <si>
    <t>甲烈村</t>
  </si>
  <si>
    <t>洞头镇甲烈村甲烈屯至高武老山产业路</t>
  </si>
  <si>
    <t>村基础设施</t>
  </si>
  <si>
    <t>产业路硬化</t>
  </si>
  <si>
    <t>路面、水沟，5公里</t>
  </si>
  <si>
    <t>硬化产业路5公里，改善运输条件，助力杉木、油茶种植，预计带动周边农户增收。</t>
  </si>
  <si>
    <t>六进村</t>
  </si>
  <si>
    <t>融水县洞头镇六进村良栽屯至六进村委会产业路工程</t>
  </si>
  <si>
    <t>通屯新建硬化</t>
  </si>
  <si>
    <t>路基、路面、水沟、涵洞 5公里</t>
  </si>
  <si>
    <t>硬化产业路5公里，改善运输条件，助力杉木、油茶种植。受益农户184户。</t>
  </si>
  <si>
    <t>滚岑村</t>
  </si>
  <si>
    <t>洞头镇滚岑村拉培屯至污歌屯产业路</t>
  </si>
  <si>
    <t>产业路新建</t>
  </si>
  <si>
    <t>路基、路面、水沟、涵洞，3公里</t>
  </si>
  <si>
    <t>硬化产业路3公里，改善运输条件，助力杉木、油茶种植，预计带动周边农户增收。</t>
  </si>
  <si>
    <t>瑶龙村</t>
  </si>
  <si>
    <t>拱洞乡瑶龙村中屯至上屯道路硬化工程</t>
  </si>
  <si>
    <t>道路硬化1.75公里，宽3.5米，厚0.2米：路基，路面，涵洞，水沟，挡土墙</t>
  </si>
  <si>
    <t>建成后可收益上屯、中屯生产生活，农田面积100亩，林地1500亩</t>
  </si>
  <si>
    <t>腾合村</t>
  </si>
  <si>
    <t>汪洞乡腾合村汪洞屯至三防镇东风村通屯联网路道路硬化</t>
  </si>
  <si>
    <t>道路硬化5公里</t>
  </si>
  <si>
    <t>道路硬化5公里，方便群众能行，改善运输条件，助力产业发展，带动周边农户增收。</t>
  </si>
  <si>
    <t>汪洞乡八洞村情洞屯八开湾至腾合村兰桥屯油茶基地产业道路</t>
  </si>
  <si>
    <r>
      <rPr>
        <sz val="11"/>
        <rFont val="宋体"/>
        <charset val="134"/>
      </rPr>
      <t>建设产业路</t>
    </r>
    <r>
      <rPr>
        <sz val="11"/>
        <rFont val="Times New Roman"/>
        <charset val="134"/>
      </rPr>
      <t>4.03</t>
    </r>
    <r>
      <rPr>
        <sz val="11"/>
        <rFont val="宋体"/>
        <charset val="134"/>
      </rPr>
      <t>公里含附涵管、挡墙等属设施</t>
    </r>
  </si>
  <si>
    <t>新建产业路4公里，改善油茶运输条件，助力油茶产业发展，带动周边农户增收。</t>
  </si>
  <si>
    <t>同练乡朋平村高坡屯至高平产业路</t>
  </si>
  <si>
    <t>新建砂石路</t>
  </si>
  <si>
    <t>路基、路面、水沟、涵洞3.7公里</t>
  </si>
  <si>
    <t>项目涉及全村一半的竹林运输，建成后方便村民运输竹木，增加群众收入</t>
  </si>
  <si>
    <t>杆洞乡花孖村大花孖屯至小花孖屯联网路硬化</t>
  </si>
  <si>
    <t>道路硬化</t>
  </si>
  <si>
    <t>产业道路硬化长6公里、宽3.5米、厚0.20米。</t>
  </si>
  <si>
    <t>提高人民群众产业增收，更有效保护人民群众交通安全</t>
  </si>
  <si>
    <t>安全村</t>
  </si>
  <si>
    <t>良寨乡安全村井秀屯至整计产业路</t>
  </si>
  <si>
    <t>新建一条3公里、3.5米的产业路，涵盖路面、路基</t>
  </si>
  <si>
    <t>新建产业路3公里，改善产业发展运输条件，助力茶叶、杉木等特色产业发展，带动周边农户增收。</t>
  </si>
  <si>
    <t>归坪村</t>
  </si>
  <si>
    <t>良寨乡归坪村平茶屯根开至两培至分党屯产业路</t>
  </si>
  <si>
    <t>新建产业路，长：3.5公里，宽4.5米，涵盖路面、路基</t>
  </si>
  <si>
    <t>新建产业路3.5公里，改善产业发展运输条件，助力优质稻、杉木等特色产业发展，带动周边农户增收。</t>
  </si>
  <si>
    <t>大方村</t>
  </si>
  <si>
    <t>融水县香粉乡大方村东家屯平板桥及其防护建设项目</t>
  </si>
  <si>
    <t>建设一座长100米，宽6.5米的跨河大桥。</t>
  </si>
  <si>
    <t>项目建成后将缩短河东河西两岸距离，方便对岸竹木材料等大物大料往外运输，降低运输成本，增加群众收入。</t>
  </si>
  <si>
    <t>九都村</t>
  </si>
  <si>
    <t>融水县香粉乡九都村（新村至苗汶）屯级联网路项目</t>
  </si>
  <si>
    <t>新建道路</t>
  </si>
  <si>
    <t>新建新村屯至苗汶屯级联网路长300米，宽4.5米，厚0.2米，建设安全防护栏。</t>
  </si>
  <si>
    <t>项目建成后，联通新村屯和苗汶屯之间道路，使得九都村上下片区共8个屯都能驾驶小车通行，解决群众出行难问题，提高群众生产生活质量，衔接乡村振兴。</t>
  </si>
  <si>
    <t>融水县香粉乡九都村都郎屯滚水坝项目</t>
  </si>
  <si>
    <t>新建滚水坝1座，长40米，坝顶宽5米（其中1米为人行道，4米为机动车道），滚水坝高约4米。滚水坝设置简易防护栏杆（高度约1.2米）。</t>
  </si>
  <si>
    <t>项目建成后，连接都郎河两端道路，畅通产业通道，方便对岸100余亩竹木材料等大物大料往外运输，降低运输成本，增加群众收入。</t>
  </si>
  <si>
    <t>融水县融水镇小荣村国防路至经路头屯至高滩洞屯道路硬化</t>
  </si>
  <si>
    <t>路基，路面，涵洞，水沟，挡墙</t>
  </si>
  <si>
    <t>解决25户农户121人出行及1500亩林下经济种植金毛狗脊产业路。</t>
  </si>
  <si>
    <t xml:space="preserve">是 </t>
  </si>
  <si>
    <t>融水镇新安村下伞至小思屯道路硬化项目</t>
  </si>
  <si>
    <t>新建道路硬化4.5米、厚20CM，路基宽5.5米，总长度2.2公里</t>
  </si>
  <si>
    <t>打通村屯联网道路，惠及5个自然屯185户850人通往新安村委生产生活出行，比原同往村委里程缩短12公里。</t>
  </si>
  <si>
    <t>河村村</t>
  </si>
  <si>
    <t>怀宝镇河村村河村屯寨门至甲峨难底生产生活路硬化</t>
  </si>
  <si>
    <t>硬化</t>
  </si>
  <si>
    <t>硬化2.131公里，路基、路面、水沟、涵洞</t>
  </si>
  <si>
    <t>硬化道路 2.131 公里并完善配套设施，建成后可改善 352 户 1372 人（含 28 户 95 名脱贫群众）出行安全，降低农产品运输成本，助力巩固脱贫攻坚成果与乡村振兴。</t>
  </si>
  <si>
    <t>洋洞村</t>
  </si>
  <si>
    <t>怀宝镇洋洞村归冲屯至西寨屯联网路</t>
  </si>
  <si>
    <t>新建路</t>
  </si>
  <si>
    <t>新建4.6千米，路基、路面硬化、水沟、涵洞、挡土墙</t>
  </si>
  <si>
    <t>计划投资 320 万元，新建 4.6 公里水泥路并配套建设水沟、涵洞、挡土墙，建成后可改善 346 户 1468 人（含 50 户 186 名脱贫群众）出行条件，打通两屯交通联结，助力农产品运输与乡村振兴。</t>
  </si>
  <si>
    <t>中寨社区</t>
  </si>
  <si>
    <t>怀宝镇中寨社区中寨屯“坳背沟”生产路</t>
  </si>
  <si>
    <t>新建路基长4千米、宽3.5米，砂石路面</t>
  </si>
  <si>
    <t>计划投资 220 万元，新建 4 公里长、3.5 米宽的砂石路基路面，建成后可改善 53 户 178 人（含 2 户 4 名脱贫群众）农业生产出行条件，降低农作物运输难度，助力巩固脱贫成果与乡村振兴。</t>
  </si>
  <si>
    <t>荣洞村</t>
  </si>
  <si>
    <t>融水县三防镇荣洞村上洋洞屯杉木产业基地道路新建工程</t>
  </si>
  <si>
    <t>新建产业路</t>
  </si>
  <si>
    <t>路基、路面、水沟、涵洞、挡土墙 3公里</t>
  </si>
  <si>
    <t>建成后可受益上洋洞屯、下洋洞屯、板兰屯、新兴村兰马屯，林地面积1600亩。</t>
  </si>
  <si>
    <t>融水县三防镇乃文村才杰屯水毁修复建设工程</t>
  </si>
  <si>
    <t>新建挡水墙</t>
  </si>
  <si>
    <t>挡水墙建设 800立方米</t>
  </si>
  <si>
    <t>这里作为镇区环城主道，也是三月三民族团结广场的环城必经之路，建成后可以大力缓解全镇的交通压力。</t>
  </si>
  <si>
    <t>白云乡大湾村下屯平团至重哥生产路</t>
  </si>
  <si>
    <t>路基、路面、水沟、涵洞</t>
  </si>
  <si>
    <t>建成后，带动下屯平团至重哥屯发展生产，可带动下屯平团至重哥屯等附近村屯相关产业年增收</t>
  </si>
  <si>
    <t xml:space="preserve"> 是</t>
  </si>
  <si>
    <t>大坡村</t>
  </si>
  <si>
    <t>白云乡大坡村半坡乌起至大坳屯通屯路硬化</t>
  </si>
  <si>
    <t>硬化道路</t>
  </si>
  <si>
    <t>路基、路面、水沟、涵洞 7公里</t>
  </si>
  <si>
    <t>建成后，将改善沿途林业产业运输条件，助力杉木、油茶、林下经济产业发展，预计带动周边农户增收；打通大坡村至瑶口村出行障碍，结束两村屯不通硬化路的历史，方便群众生产生活出行和日常交流。</t>
  </si>
  <si>
    <t>帮阳村</t>
  </si>
  <si>
    <t>融水县白云乡帮阳村上帮屯至乌界水毁修复工程</t>
  </si>
  <si>
    <t>新建挡土墙 650㎥</t>
  </si>
  <si>
    <t>此项目覆盖该村屯油茶基地400亩和杉木林地3000亩，蓝莓基地150亩，将改善油茶、蓝莓等产品运输条件，发展产业经济，预计带动手边群众增收致富。</t>
  </si>
  <si>
    <t>大年乡高僚村牙腊屯至高僚小学杉木基地产业路</t>
  </si>
  <si>
    <t>长0.55公里，宽4.5米，，路基、路面、水沟、涵洞</t>
  </si>
  <si>
    <t>受益林地总面积100亩林下杉木种植100亩，及香稻50亩。同时打通本村环村路更好的满足170户群众出行。</t>
  </si>
  <si>
    <t>木业村</t>
  </si>
  <si>
    <t>大年乡木业村至三江县岑旁村连接杉木基地产业路</t>
  </si>
  <si>
    <t>长4公里，宽4.5米，，路基、路面、水沟、涵洞</t>
  </si>
  <si>
    <t>项目覆盖香稻和杉木基地550亩，新建产业路更好方便运输香稻和杉木，助力香稻和杉木经济产业发展，预计带动周边农户增收。</t>
  </si>
  <si>
    <t>上里村</t>
  </si>
  <si>
    <t>融水县大浪镇上里村上里屯小寨至良结纳口产业路硬化工程</t>
  </si>
  <si>
    <t>产业路</t>
  </si>
  <si>
    <t>建设硬化产业路2.4公里，配套建设排水水渠、挡土墙、涵（桥）</t>
  </si>
  <si>
    <t>项目覆盖油茶和林下中草药基地500亩，将改善油茶运输条件，助力油茶产业发展，预计带动周边农户增收。</t>
  </si>
  <si>
    <t>融水县大浪镇潘里村下里屯至将军岭油茶基地产业路硬化工程</t>
  </si>
  <si>
    <t>建设硬化产业路7公里，配套建设排水水渠、挡土墙、涵（桥）</t>
  </si>
  <si>
    <t>硬化产业路7公里，改善油茶运输条件，助力油茶产业发展，预计带动周边农户增收。</t>
  </si>
  <si>
    <t>融水县大浪镇麻石村龙塘屯至龙韦屯油茶基地产业路硬化工程</t>
  </si>
  <si>
    <t>建设硬化产业路5公里，配套建设排水水渠、挡土墙、涵（桥）</t>
  </si>
  <si>
    <t>受益林地总面积20000多亩，林下中草药种植2000亩，及油茶种植800亩。同时打通两村的联网路拉动经济建设，受益农户1000多户。</t>
  </si>
  <si>
    <t>安太乡三合村归柳屯路口至林洞村归所屯联网路硬化</t>
  </si>
  <si>
    <t>新建硬化路</t>
  </si>
  <si>
    <t>新建硬化路面4.4公里，包含路基、路面、水沟、涵洞</t>
  </si>
  <si>
    <t>建成后解决群众生产生活出行难情况，有利于提高群众收入水平，巩固脱贫攻坚成果</t>
  </si>
  <si>
    <t>红水乡振民村振民屯姐妹山至振民水电站产业路建设项目</t>
  </si>
  <si>
    <t>硬化道路长1500米，路基宽5米，路面4.5米，涵洞、水沟。</t>
  </si>
  <si>
    <t>改善项目周边居民的短途出行条件，提升日常通行的舒适度与效率</t>
  </si>
  <si>
    <t>融水县各乡镇</t>
  </si>
  <si>
    <t>2026年历年项目尾款</t>
  </si>
  <si>
    <t>项目管理费</t>
  </si>
  <si>
    <t>支付历年项目尾款</t>
  </si>
  <si>
    <t>完善基础设施建设,助力乡村振兴。</t>
  </si>
  <si>
    <t>2026年项目管理费</t>
  </si>
  <si>
    <t>融水县水利局</t>
  </si>
  <si>
    <t>三寸村</t>
  </si>
  <si>
    <t>融水县安陲乡三寸村下三寸屯饮水工程</t>
  </si>
  <si>
    <t>沉沙池、蓄水池、主饮水管道、分户管道及配件。</t>
  </si>
  <si>
    <t>新建蓄水池、沉沙池及配套设备。通过项目的实施，完善基础设施建设，可解决供水不稳定问题，解决安全饮水，促进产业发展，提高满意度。受益45户人口198人。</t>
  </si>
  <si>
    <t>大年村</t>
  </si>
  <si>
    <t>融水县大年乡大年村供水保障巩固提升工程二期</t>
  </si>
  <si>
    <t>(1)新增引水前池1座，新建抽水泵房1座，新增离心泵KQDP65-32-65共2台，流量32m³/h，扬程65m，功率11KW（一备一用）(2)新铺设输水管DN75PE管3200m；配水管DN200PE管843m，DN110PE管3986m，DN90PE管3004m,DN63PE管883m。DN32到户管及DN25入户管均为3700m(按10m一户计量），管材均为1.0Mpa;同时配套相应水表、镇墩、闸阀等配套设施。</t>
  </si>
  <si>
    <t>新建饮水池、水泵房及配套设施。通过对全村饮水管路改造，解决管路因年久失修造成的漏水问题，进而解决供水不稳定风险，受益户370户3500人</t>
  </si>
  <si>
    <t>新国村</t>
  </si>
  <si>
    <t>融水镇小荣村食用菌加工设备购买</t>
  </si>
  <si>
    <t>产业类</t>
  </si>
  <si>
    <t>完成2套以上加工设备购买及安装</t>
  </si>
  <si>
    <t>通过劳务用工、收购农产品等方式带动30户农户增收，其中10户为脱贫户，实现受益户均增收3000元以上，村集体经济增收1.2万元以上。</t>
  </si>
  <si>
    <t>无</t>
  </si>
  <si>
    <t>保合村</t>
  </si>
  <si>
    <t>四荣乡保合村农产品初加工车间建设及配套设施设备</t>
  </si>
  <si>
    <t>建设标准化车间80平方米，购买初加工设备2套以上。</t>
  </si>
  <si>
    <t>通过收购灵芝等中药材、务工就业和培训等方式带动20户农户增收，其中10户为脱贫户，实现村集体经济增收1.0万元以上。</t>
  </si>
  <si>
    <t>水东村</t>
  </si>
  <si>
    <t>融水镇秋香中药材加工设备购买</t>
  </si>
  <si>
    <t>购买加工、生产等设备2套以上。</t>
  </si>
  <si>
    <t>通过收购中药材、务工就业等方式带动10户农户增收，其中5户为脱贫户，实现村集体经济增收0.78万元以上。</t>
  </si>
  <si>
    <t>同练乡如劳村农产品标准化生产车间建设</t>
  </si>
  <si>
    <t>加工车间设施建设300平方米以上，配套设备3套以上。</t>
  </si>
  <si>
    <t>通过劳务用工、收购农产品等方式带动30户农户增收，其中15户为脱贫户，实现受益户均增收3000元以上，村集体经济增收1.8万元以上。</t>
  </si>
  <si>
    <t>融水镇星期天农场蔬菜设施大棚建设</t>
  </si>
  <si>
    <t>新建蔬菜大棚20亩，完善喷淋等配套设施。</t>
  </si>
  <si>
    <t>通过租赁土地、劳务用工等方式带动30户农户增收，其中10户为脱贫户，实现受益户均增收5000元以上，村集体经济增收2.94万元以上。</t>
  </si>
  <si>
    <t>融水县小荣智慧农业产业园</t>
  </si>
  <si>
    <t>购置装配式温室大棚15座、园区物联网控制平台1套以及撬装式智慧泵房1座。</t>
  </si>
  <si>
    <t>通过租用土地、务工就业、带动产业发展、技术培训指导、集体经济分红等方式，带动农户4347户21805人，其中脱贫户1184户8774人，户均增收2000元以上。年均带动农户及村集体收入21.4万元以上。</t>
  </si>
  <si>
    <t>融水县三防镇陆基圆池养殖项目</t>
  </si>
  <si>
    <t>新建直径5米，高1.5米陆基圆池数量为40桶，保温大棚4个、循环水处理设施、水质监控设备40台、增氧系统、供水系统、蓄水池、尾水处理系统、三池两坝、电力设施管理生产用房等。</t>
  </si>
  <si>
    <t>通过集体经济分红、租金、吸纳务工等方式，带动脱贫104户104人，户均年收入400元以上。</t>
  </si>
  <si>
    <t>新兴村</t>
  </si>
  <si>
    <t>三防镇农产品冷链提升项目</t>
  </si>
  <si>
    <t>购置速冻隧道设施设备。</t>
  </si>
  <si>
    <t>项目建成后预计年生产产值100万元以上，可吸纳农户、脱贫户30户40人就业，户均年收入2万元以上带动户均增收3000元以上。</t>
  </si>
  <si>
    <t>良寨</t>
  </si>
  <si>
    <t>归坪</t>
  </si>
  <si>
    <t>良寨乡归坪村茶叶加工设备购置</t>
  </si>
  <si>
    <t>购置茶叶加工设备一套，包括萎凋槽3条、滚筒杀青机1台、鲜叶输送机1台、冷却输送机1台、自动扁茶机1台、65型揉捻机2台、55型揉捻机1台、烘焙提香机2台、理条机1台。</t>
  </si>
  <si>
    <t>通过购置加工设备项目，每年收购归坪村及周边村屯茶青60吨以上，带动脱贫户35户192人以上，采茶群众户均增收1500元以上，村集体每年增收0.39万元。</t>
  </si>
  <si>
    <t>大里</t>
  </si>
  <si>
    <t>良寨乡大里村茶叶加工设备购置</t>
  </si>
  <si>
    <t>采购茶叶加工设备：理条机2台、萎凋槽4条、25立方米移动冷库1个。</t>
  </si>
  <si>
    <t>通过项目实施，每年可增加茶叶产量12吨，带动采茶脱贫户98户410人以上，户均增收1200元，村集体收入0.27万元。</t>
  </si>
  <si>
    <t>融水</t>
  </si>
  <si>
    <t>地理标志产品大苗山红茶标准制定</t>
  </si>
  <si>
    <t>开展《地理标志产品 大苗山红茶标准制定》广西地方标准制定、《大苗山红茶栽培技术规程》团体标准制定</t>
  </si>
  <si>
    <t>通过推动大苗山红茶规模化和产业化发展带动更多农户种植茶树。</t>
  </si>
  <si>
    <t>地理标志产品融水田鲤标准制定</t>
  </si>
  <si>
    <t>开展《地理标志产品 融水田鲤标准制定》广西地方标准制定、《融水田鲤稻田养殖技术规程》团体标准制定</t>
  </si>
  <si>
    <t>通过推动融水田鲤标准化和产业化发展带动4万多户农户增收。</t>
  </si>
  <si>
    <t>6.52万</t>
  </si>
  <si>
    <t>19.13万</t>
  </si>
  <si>
    <t>4.45万</t>
  </si>
  <si>
    <t>16.32万</t>
  </si>
  <si>
    <t>融水县安太乡三合村农田水利灌溉建设项目</t>
  </si>
  <si>
    <t>小型农田水利</t>
  </si>
  <si>
    <t>改建农渠1条总长1365m，配套圆管涵1座，新建挡土墙长13m。</t>
  </si>
  <si>
    <t>改建渠道三面光硬化长1.365千米等及其配套，提高农业综合生产能力，改善灌溉85亩，质量指标：项目（工程）验收合格率=100%；时效指标：项目（工程）完成及时率100%；成本指标：水渠补助标准150元/米，总体成本指标：19.6万元；社会效益指标：受益人口数310人，受益脱贫人口数57人；可持续影响指标：工程设计使用年限≥15年；满意度指标：受益人口满意度度≥90%</t>
  </si>
  <si>
    <t>融水县安太乡培秀村上屯、下屯荣满至松努社农田水利灌溉建设项目</t>
  </si>
  <si>
    <t>埋设输水管1条总长605m，配套建设沉砂池1座，闸阀井1座，排气阀井1座，排水阀井2座，出水栓3个。</t>
  </si>
  <si>
    <t>埋设输水管1条总长605m，配套建设沉砂池1座，闸阀井1座，排气阀井1座，排水阀井2座，出水栓3个，提高农业综合生产能力，改善灌溉320亩面积质量指标：项目（工程）验收合格率=100%；时效指标：项目（工程）完成及时率100%；成本指标：水渠补助标准450元/米，总体成本指标：27.73万元；社会效益指标：受益人口数280人，受益脱贫人口数60人；可持续影响指标：工程设计使用年限≥15年；满意度指标：受益人口满意度度≥90%</t>
  </si>
  <si>
    <t>古都村</t>
  </si>
  <si>
    <t>融水县香粉乡古都村农田水利灌溉工程</t>
  </si>
  <si>
    <t>新建沉砂池2座，输水管2条总长425m,农渠3条总长1820m，配套圆管涵1座，闸阀井2座,排水阀井2座，出水栓1个。</t>
  </si>
  <si>
    <t>新建沉砂池2座，输水管2条总长425m,农渠3条总长1820m，配套圆管涵1座，闸阀井2座,排水阀井2座，出水栓1个。改善灌溉250亩，质量指标：项目（工程）验收合格率=100%；时效指标：项目（工程）完成及时率100%；成本指标：水渠补助标准230元/米，总体成本指标：42.05万元；社会效益指标：受益人口数2252人，受益脱贫人口数556人；可持续影响指标：工程设计使用年限≥15年；满意度指标：受益人口满意度度≥90%</t>
  </si>
  <si>
    <t>汪洞乡八洞村八洞屯农田水利灌溉工程</t>
  </si>
  <si>
    <t>新建拦水坎1座，沉砂池1座，安装输水管1条2970m,配套建设附属设施闸阀井2座、排气阀井5座、排水阀井3座、出水栓4个。</t>
  </si>
  <si>
    <t>输水PE管直径DN50，长2970米及其配套。提高农业综合生产能力，改善灌溉120亩面积，质量指标：项目（工程）验收合格率=100%；时效指标：项目（工程）完成及时率100%；成本指标：水渠补助标准250元/米，总体成本指标：75.56万元；社会效益指标：受益人口数128人，受益脱贫人口数6人；可持续影响指标：工程设计使用年限≥15年；满意度指标：受益人口满意度度≥90%</t>
  </si>
  <si>
    <t>怀宝镇东水村甲团屯田头平怀农田水利灌溉工程</t>
  </si>
  <si>
    <t>拦水坝一座长50米高2米项目</t>
  </si>
  <si>
    <t>拦水坝一座长50米高2米项目（工程）验收合格率=100%；时效指标：项目（工程）完成及时率100%；成本指标：水渠补助标准200元/米，总体成本指标：53.49万元；社会效益指标：受益人口数197人，受益脱贫人口数26人；可持续影响指标：工程设计使用年限≥15年；满意度指标：受益人口满意度度≥90%</t>
  </si>
  <si>
    <t>三防镇三联村黄腊屯农田水利灌溉工程农田水利灌溉工程</t>
  </si>
  <si>
    <t>新建拦水坝1座，改建农渠3条总长780m。</t>
  </si>
  <si>
    <t>引水渠三面光硬化780米等及其配套 质量指标：项目（工程）验收合格率=100%；时效指标：项目（工程）完成及时率100%；成本指标：水渠补助标准300元/米，总体成本指标：24.14万元；社会效益指标：受益人口数560人，受益脱贫人口数114人；可持续影响指标：工程设计使用年限≥15年；满意度指标：受益人口满意度度≥90%</t>
  </si>
  <si>
    <t>融水县融水镇水东村秧湾屯农田水利灌溉建设项目</t>
  </si>
  <si>
    <t>新建拦水坎1座，沉砂池1座，安装输水管1条1300m,配套建设附属设施闸阀井2座、排气阀井3座、排水阀井2座、出水栓2个。</t>
  </si>
  <si>
    <t>新建拦水坎1座，沉砂池1座，安装输水管1条1300m,配套建设附属设施闸阀井2座、排气阀井3座、排水阀井2座、出水栓2个。项目（工程）验收合格率=100%；时效指标：项目（工程）完成及时率100%；成本指标：水渠补助标准元320/米，总体成本指标：45.67万元；社会效益指标：受益人口数269人，受益脱贫人口数8人；可持续影响指标：工程设计使用年限≥15年；满意度指标：受益人口满意度度≥90%</t>
  </si>
  <si>
    <t>和睦镇</t>
  </si>
  <si>
    <t>古顶村</t>
  </si>
  <si>
    <t>融水县和睦镇古顶村古顶屯洞留水库农田水利灌溉建设项目</t>
  </si>
  <si>
    <t>改建农渠2条总长1545m。配套建设附属设施渡槽1座、圆管涵2座。</t>
  </si>
  <si>
    <t>改建农渠2条总长1545m。配套建设附属设施渡槽1座、圆管涵2座。项目（工程）验收合格率=100%；时效指标：项目（工程）完成及时率100%；成本指标：水渠补助标准200元/米，总体成本指标：60.58万元；社会效益指标：受益人口数470人，受益脱贫人口数36人；可持续影响指标：工程设计使用年限≥15年；满意度指标：受益人口满意度度≥90%</t>
  </si>
  <si>
    <t>下廓村</t>
  </si>
  <si>
    <t>融水镇下廓村小村屯农田水利灌溉工程</t>
  </si>
  <si>
    <t>改建农渠5条总长1725m，配套建设附属设施圆管涵2座。</t>
  </si>
  <si>
    <t>改建农渠5条总长1725m，配套建设附属设施圆管涵2座项目（工程）验收合格率=100%；时效指标：项目（工程）完成及时率100%；成本指标：水渠补助标准350元/米，总体成本指标：87.69万元；社会效益指标：受益人口数702人，受益脱贫人口数78人；可持续影响指标：工程设计使用年限≥15年；满意度指标：受益人口满意度度≥90%</t>
  </si>
  <si>
    <t>融水县汪洞乡产儒村水碾屯上更坪至产下屯田洞段农田水利灌溉工程</t>
  </si>
  <si>
    <t>新建拦水坝1座，改建农渠2条总长825m。配套建设附属设施圆管涵2座、渡槽1座、挡土墙17m，渠顶新增砼预制盖板45m。</t>
  </si>
  <si>
    <t>新建拦水坝1座，改建农渠2条总长825m。配套建设附属设施圆管涵2座、渡槽1座、挡土墙17m，渠顶新增砼预制盖板45m。质量指标：项目（工程）验收合格率=100%；时效指标：项目（工程）完成及时率100%；成本指标：水渠补助标准400元/米，总体成本指标：37.48万元；社会效益指标：受益人口数500人，受益脱贫人口数101人；可持续影响指标：工程设计使用年限≥15年；满意度指标：受益人口满意度度≥90%</t>
  </si>
  <si>
    <t>安太乡尧电村下屯农田水利灌溉工程</t>
  </si>
  <si>
    <t>新建管道2412米，DN110，公称压力1.6mpa及其配套设施</t>
  </si>
  <si>
    <t>新建管道2412米，DN110，公称压力1.6mpa及其配套设施项目（工程）验收合格率=100%；时效指标：项目（工程）完成及时率100%；成本指标：水渠补助标准200元/米，总体成本指标：69.78万元；社会效益指标：受益人口数310人，受益脱贫人口数53人；可持续影响指标：工程设计使用年限≥15年；满意度指标：受益人口满意度度≥90%</t>
  </si>
  <si>
    <t>安陲乡新塘村农田水利灌溉工程</t>
  </si>
  <si>
    <t>改建农渠2条总长1060m。配套建设附属设施渡槽1座、挡土墙45m。</t>
  </si>
  <si>
    <t>改建农渠2条总长1060m。配套建设附属设施渡槽1座、挡土墙45m。项目（工程）验收合格率=100%；时效指标：项目（工程）完成及时率100%；成本指标：水渠补助标准500元/米，总体成本指标：57.06万元；社会效益指标：受益人口数220人，受益脱贫人口数24人；可持续影响指标：工程设计使用年限≥15年；满意度指标：受益人口满意度度≥90%</t>
  </si>
  <si>
    <t>荣帽村</t>
  </si>
  <si>
    <t>白云乡荣帽村腊荣屯农田水利灌溉工程</t>
  </si>
  <si>
    <t>拦水坝一座长15米高3米</t>
  </si>
  <si>
    <t>拦水坝一座长15米高3米项目（工程）验收合格率=100%；时效指标：项目（工程）完成及时率100%；成本指标：补助标准5000元/米，总体成本指标：13.16万元；社会效益指标：受益人口数186人，受益脱贫人口数27人；可持续影响指标：工程设计使用年限≥15年；满意度指标：受益人口满意度度≥90%</t>
  </si>
  <si>
    <t>融水镇小荣村上村坡屯农田水利灌溉建设项目</t>
  </si>
  <si>
    <t>改建农渠3条总长1135m，配套建设附属设施圆管涵1座。</t>
  </si>
  <si>
    <t>改建农渠3条总长1135m，配套建设附属设施圆管涵1座。质量指标：项目（工程）验收合格率=100%；时效指标：项目（工程）完成及时率100%；成本指标：水渠补助标准150元/米，总体成本指标：73.37万元；社会效益指标：受益人口数325人，受益脱贫人口数40人；可持续影响指标：工程设计使用年限≥15年；满意度指标：受益人口满意度度≥90%</t>
  </si>
  <si>
    <t>小桑村</t>
  </si>
  <si>
    <t>安太乡小桑村青山屯农田水利灌溉建设项目</t>
  </si>
  <si>
    <t>改建农渠1条总长1520m</t>
  </si>
  <si>
    <t>改建农渠1条总长1520m项目（工程）验收合格率=100%；时效指标：项目（工程）完成及时率100%；成本指标：水渠补助标准300元/米，总体成本指标：67.24元；社会效益指标：受益人口数530人，受益脱贫人口数290人；可持续影响指标：工程设计使用年限≥15年；满意度指标：受益人口满意度度≥90%</t>
  </si>
  <si>
    <t>滚贝侗族乡平浪村农田灌溉项目</t>
  </si>
  <si>
    <t>新建拦水坝1座，改建农渠1条总长580m。</t>
  </si>
  <si>
    <t>新建拦水坝1座，改建农渠1条总长580m。项目（工程）验收合格率=100%；时效指标：项目（工程）完成及时率100%；成本指标：水渠补助标准400元/米，总体成本指标：30.5万元；社会效益指标：受益人口数892人，受益脱贫人口数62人；可持续影响指标：工程设计使用年限≥15年；满意度指标：受益人口满意度度≥90%</t>
  </si>
  <si>
    <t>融水县融水镇东良村农田水利灌溉项目</t>
  </si>
  <si>
    <t>改建排灌渠1条，总长625m。</t>
  </si>
  <si>
    <t>改建排灌渠1条，总长625m。项目（工程）验收合格率=100%；时效指标：项目（工程）完成及时率100%；成本指标：水渠补助标准970元/米，总体成本指标：61.9万元；社会效益指标：受益人口数610人，受益脱贫人口数72人；可持续影响指标：工程设计使用年限≥15年；满意度指标：受益人口满意度度≥90%</t>
  </si>
  <si>
    <t>拱洞、红水</t>
  </si>
  <si>
    <t>高武村、高文村</t>
  </si>
  <si>
    <t>柳州市融水苗族自治县融江片区部分贫困村饮水补水工程项目一期机电1标-净水设备部分</t>
  </si>
  <si>
    <t>一体化净水设备（含安装调试）</t>
  </si>
  <si>
    <t>通过项目的实施，可改善和提升该地区农村供水保障水平，受益人口1866户、8204人。</t>
  </si>
  <si>
    <t>柳州市融水苗族自治县融江片区部分贫困村饮水补水工程项目一期机电2标-泵房及智控部分</t>
  </si>
  <si>
    <t>取水井水泵、4个加压泵站以及智能控制、监测系统（含运输、安装、调试）</t>
  </si>
  <si>
    <t>柳州市融水苗族自治县融江片区部分贫困村饮水补水工程项目一期土建1标-引水及高武输水部分</t>
  </si>
  <si>
    <t>拦河坝土建、控制房、取水井至水厂引水管（1.1km）、高位水池至G5（三叉路口）输水主管（1.31km）、高位水池、高武输水毛管系统（30.297km）。</t>
  </si>
  <si>
    <t>柳州市融水苗族自治县融江片区部分贫困村饮水补水工程项目一期土建2标-抽水部分</t>
  </si>
  <si>
    <t>水厂至高位大水池抽水管道系统土建及压力管道安装（12.664km）</t>
  </si>
  <si>
    <t>柳州市融水苗族自治县融江片区部分贫困村饮水补水工程项目一期土建3标-水厂部分</t>
  </si>
  <si>
    <t>头部取水井、水厂（含一体化净水设备基础、管理房、加药房、化验室、清水池等）、2000m³高位大水池。</t>
  </si>
  <si>
    <t>柳州市融水苗族自治县融江片区部分贫困村饮水补水工程项目一期金结1标-钢构坝部分</t>
  </si>
  <si>
    <t>底旋轴钢构坝及控制设备（含运输、安装、调试）</t>
  </si>
  <si>
    <t>洞头</t>
  </si>
  <si>
    <t>融水县洞头镇甲烈村甲烈屯饮水工程</t>
  </si>
  <si>
    <t>（1）新建50m³装配式蓄水池1座；
（2）新建2m³过滤罐1座；
（3）新建拦水坝1座；
（4）闸阀井1座；
（5）铺设输水管路总长3100m，均为PE100φ63管(1.6MPa)，及其它附属建筑物。</t>
  </si>
  <si>
    <t>通过项目的实施，可提升该屯供水保障能力，受益人口575户、2310人。</t>
  </si>
  <si>
    <t>兴贤村</t>
  </si>
  <si>
    <t>融水县融水镇兴贤村大坪岭屯水质提升工程（土建部分）</t>
  </si>
  <si>
    <t>基础开挖、铺设管网、新建围栏、及应急补水工程</t>
  </si>
  <si>
    <t>通过项目的实施，可提升该屯供水保障能力，受益人口463户、1814人。</t>
  </si>
  <si>
    <t>融水县融水镇兴贤村大坪岭屯水质提升工程（机电部分）</t>
  </si>
  <si>
    <t>安装净水设备（除铝锰）</t>
  </si>
  <si>
    <t>融水县2026年农村供水应急水管采购项目</t>
  </si>
  <si>
    <t>采购水管约10200m（用于修复因洪灾损毁的水管以及因干旱需新增的水源）。</t>
  </si>
  <si>
    <t>通过项目的实施，可对因洪旱灾害造成的农村供水损毁设施进行修复和重建，保障饮水安全达标，受益人口3151户、13866人。</t>
  </si>
  <si>
    <t>融水县怀宝镇九东村下毛洞屯饮水工程</t>
  </si>
  <si>
    <t>（1）新建蓄水池2座；
（2）新建拦水坝1座；
（3）铺设输水管路总长4000m。</t>
  </si>
  <si>
    <t>通过项目的实施，可提升该屯供水保障能力，受益人口289户、1101人。</t>
  </si>
  <si>
    <t>融水县大年乡大年村供水保障巩固提升工程（管网工程）</t>
  </si>
  <si>
    <t>（1）新增敷设配水管网总长16472m，其中DN200PE管975m(1.0Mpa)，DN110PE管3465m(1.0Mpa)，DN90PE管3351m(1.0Mpa)，DN63PE管1281m(1.25Mpa)，到户管DN32PE管3700m(1.6Mpa),按10m一户计量，入户管DN25PE管3700m(1.6Mpa),按10m一户计量,及其附属建筑物；（2）同时配套相应水表、镇墩、闸阀等配套设施。</t>
  </si>
  <si>
    <t>通过项目的实施，可提升该屯供水保障能力，受益人口701户、2514人。</t>
  </si>
  <si>
    <t>融水县发改局</t>
  </si>
  <si>
    <t>林洞村</t>
  </si>
  <si>
    <t>融水苗族自治县安太乡林洞村林下中草药基地道路工程以工代赈项目（一期）</t>
  </si>
  <si>
    <t>硬化产业路4.822公里，路面宽3.5米，路基宽4.5米，含排水沟、让车道、涵洞、挡土墙等；新建泥结石产业路0.74公里，路面宽3.5米，路基宽4.5米，含排水沟、让车道、涵洞、挡土墙等。</t>
  </si>
  <si>
    <t>2026.3.27</t>
  </si>
  <si>
    <t>2026.6.30</t>
  </si>
  <si>
    <t>通过项目的实施，可改善和提升该地区农村基础设施，受益人口597户、2445人</t>
  </si>
  <si>
    <t>柳州市融水生态环境局</t>
  </si>
  <si>
    <t>融水县融水镇东良村回龙屯污水处理设施</t>
  </si>
  <si>
    <t>乡村建设</t>
  </si>
  <si>
    <t>建设融水县融水镇东良村回龙屯污水处理设施1座，规模80吨/日，污水管网主管847米，支管2894米</t>
  </si>
  <si>
    <t>通过建设污水处理设施，改善人居环境，受益人数1000人，其中脱贫人数78人</t>
  </si>
  <si>
    <t>融水县融水镇东良村陆村屯污水处理设施</t>
  </si>
  <si>
    <t>建设融水县融水镇东良村陆村屯污水处理设施2座，规模45吨/日，污水管网主管2227米，支管1500米</t>
  </si>
  <si>
    <t>通过建设污水处理设施，改善人居环境，受益人数670人，其中脱贫人数45人</t>
  </si>
  <si>
    <t>融水县融水镇三合村思榜屯（新村）生活污水收集管网</t>
  </si>
  <si>
    <t>建设融水县融水镇三合村思榜屯（新村）生活污水收集管网主管1550米，支管700米，</t>
  </si>
  <si>
    <t>通过建设污水收集管网，改善人居环境，受益人数175人，其中脱贫人数3人</t>
  </si>
  <si>
    <t>读楼村</t>
  </si>
  <si>
    <t>融水县和睦镇读楼村读楼屯污水处理设施</t>
  </si>
  <si>
    <t>建设融水县和睦镇读楼村读楼屯污水处理设施2座，规模40吨/日和规模40吨/日，污水管网主管2500米，支管2000米</t>
  </si>
  <si>
    <t>通过建设污水收集管网，改善人居环境，受益人数480人，其中脱贫人数248人</t>
  </si>
  <si>
    <t>分两块设施建设用地，其中一块涉及基本农田</t>
  </si>
  <si>
    <t>甲报村</t>
  </si>
  <si>
    <t>融水县安太乡甲报村甲报屯污水处理设施</t>
  </si>
  <si>
    <t>建设融水县安太乡甲报村甲报屯污水处理设施1座，规模25吨/日，污水管网主管1100米，支管600米</t>
  </si>
  <si>
    <t>通过建设污水收集管网，改善人居环境，受益人数266人，其中脱贫人数134人</t>
  </si>
  <si>
    <t>融水县市场监督管理局</t>
  </si>
  <si>
    <t>融水县国家地理标志保护产品品牌提升及“融水山泉”品牌建设项目（一期）</t>
  </si>
  <si>
    <t>参加2026年世界品牌莫干山大会、参加2026年中国国际商标品牌节、参加2026年中国东盟博览会</t>
  </si>
  <si>
    <t>2026.01.01</t>
  </si>
  <si>
    <t>2026.11.30</t>
  </si>
  <si>
    <t>打响品牌知名度，提升品牌价值，驱动企业持续发展，带动合作农户增收致富。数量指标：开展农产品推荐会次数≧2；时效指标：按时完成率=100%；社会效益指标：提升农产品知晓率，推进农产品销售；满意度指标：受益人口满意度度≥90%</t>
  </si>
  <si>
    <t>三江村</t>
  </si>
  <si>
    <t>融水苗族自治县四荣至安陲公路K3+300水毁修复工程</t>
  </si>
  <si>
    <t>实施修复挡土墙、路基、路面及安防设施1293.99m³，每立方600元。</t>
  </si>
  <si>
    <t>道路水毁1293.99m³，通过对水毁的修复，改善交通条件，方便4287人生活出行并降低农产品运输成本。数量指标：道路水毁1293.99m³；质量指标：项目（工程）验收合格率=100%；时效指标：项目（工程）完成及时率100%；成本指标：581元/m³，水毁修复补助标准：12万/公里，总体成本指标：100.4991万元；社会效益指标：受益人口数4287；可持续影响指标：工程设计使用年限≥10年；满意度指标：受益人口满意度度≥90%</t>
  </si>
  <si>
    <t>融水苗族自治县四荣至安陲公路K3+800水毁修复工程</t>
  </si>
  <si>
    <t>实施修复挡土墙、路基、路面及安防设施2653m³，每立方600元。</t>
  </si>
  <si>
    <t>道路水毁2653m³，通过对水毁的修复，改善交通条件，方便4287人生活出行并降低农产品运输成本。数量指标：道路水毁2653m³；质量指标：项目（工程）验收合格率=100%；时效指标：项目（工程）完成及时率100%；成本指标：581元/m³，水毁修复补助标准：12万/公里，总体成本指标：287.25万元；社会效益指标：受益人口数4287；可持续影响指标：工程设计使用年限≥10年；满意度指标：受益人口满意度度≥90%</t>
  </si>
  <si>
    <t>融水苗族自治县拉难箱涵改建工程</t>
  </si>
  <si>
    <t>实施修复箱涵、路基、路面及安防设施2268m³，每立方800元。</t>
  </si>
  <si>
    <t>道路水毁修复2268m³，通过对水毁的修复，改善交通条件，方便3962人生活出行并降低农产品运输成本。数量指标：道路水毁2268m³；质量指标：项目（工程）验收合格率=100%；时效指标：项目（工程）完成及时率100%；成本指标：581元/m³，水毁修复补助标准：12万/公里，总体成本指标：194.86万元；社会效益指标：受益人口数3962；可持续影响指标：工程设计使用年限≥10年；满意度指标：受益人口满意度度≥90%</t>
  </si>
  <si>
    <t>县委统战部(民宗局)</t>
  </si>
  <si>
    <t>杆洞乡杆洞村和美村寨建设项目</t>
  </si>
  <si>
    <t>建设水稻种植基地田间生产路约3.5公里；建设三面光农田灌溉水渠约2公里；修复水毁产业路约2公里；建设盖板涵一座等</t>
  </si>
  <si>
    <t>通过产业项目的实施，改善农村基础设施条件，带动当地群众1270户5122人，其中脱贫户385户脱贫人口1677人发展产业，提高群众收入。</t>
  </si>
  <si>
    <t>拟2026年实施项目</t>
  </si>
  <si>
    <t>同练瑶族乡</t>
  </si>
  <si>
    <t>同练旧村至梓山坪乡际联网路安防工程（同练瑶族乡成立40周年为民办实事项目）</t>
  </si>
  <si>
    <t>实施同练旧村至梓山坪乡际联网路安防工程约6公里。</t>
  </si>
  <si>
    <t>修建道路安防工程3.5公里，通过改善交通条件，保障1767人安全出行</t>
  </si>
  <si>
    <t>朋平村级公路盖板涵拓宽工程（同练瑶族乡成立40周年为民办实事项目）</t>
  </si>
  <si>
    <t>拓宽朋平村级公路盖板涵1座，长度10米，盖板涵由原来3米拓宽至5米。</t>
  </si>
  <si>
    <t>方便群众生产生活，提升群众对产业发展的信心，带动产业发展</t>
  </si>
  <si>
    <t>尧良村</t>
  </si>
  <si>
    <t>安太乡尧良村平寨屯水稻杉木种植基地产业路硬化项目</t>
  </si>
  <si>
    <t>硬化产业路1.314 公里，宽度 3.5 米，建设道路相关附属设施，采用 20cmC25 水泥混凝土面层+15cm 砂砾碎石基层结构。</t>
  </si>
  <si>
    <t>改善我村群众的生产运输条件，带动产业发展，增加群众收入。</t>
  </si>
  <si>
    <t>洞头镇甲烈村岑加屯农田灌溉水渠建设项目</t>
  </si>
  <si>
    <t>建设岑加屯三面光农田灌溉水渠3.5公里</t>
  </si>
  <si>
    <t>606</t>
  </si>
  <si>
    <t>汪洞乡产儒村产格屯香杉种植基地产业路硬化项目</t>
  </si>
  <si>
    <t>硬化产业路0.8公里，宽3.5米，建设道路相关附属设施，采用 20cmC25 水泥混凝土面层+15cm 砂砾碎石基层结构。</t>
  </si>
  <si>
    <t>硬化道路0.8公里，通过改善交通条件，方便321人生产生活出行并降低农产品运输成本。</t>
  </si>
  <si>
    <t>永乐镇毛潭村东毛潭屯蔗区生产路硬化项目</t>
  </si>
  <si>
    <t>硬化产业路 1.15 公里，宽度 3.5 米，建设道路相关附属设施，采用 20cmC25 水泥混凝土面层+15cm 砂砾碎石基层结构。</t>
  </si>
  <si>
    <t>硬化道路1.15公里，通过改善交通条件，方便2300人生产生活出行并降低农产品运输成本。</t>
  </si>
  <si>
    <t>白云乡荣帽村腊荣屯水稻杉木种植基地产业路硬化项目</t>
  </si>
  <si>
    <t>基础设施类</t>
  </si>
  <si>
    <t>硬化产业路1.2公里，宽3.5米，建设道路相关附属设施，采用 20cmC25 水泥混凝土面层+15cm 砂砾碎石基层结构。</t>
  </si>
  <si>
    <t>硬化道路1.2公里，通过改善交通条件，方便2742人生产生活出行并降低农产品运输成本。</t>
  </si>
  <si>
    <t>杆洞乡花孖村小花孖屯水稻杉木种植基地产业路硬化项目</t>
  </si>
  <si>
    <t>硬化产业路1公里，宽3.5米，建设道路相关附属设施，采用 20cmC25 水泥混凝土面层+15cm 砂砾碎石基层结构。</t>
  </si>
  <si>
    <t>大新村</t>
  </si>
  <si>
    <t>大浪镇大新村红邓屯杉木金毛狗脊种植基地产业路硬化项目</t>
  </si>
  <si>
    <t>大里村</t>
  </si>
  <si>
    <t>良寨乡大里村甲同屯茶叶基地产业路硬化项目</t>
  </si>
  <si>
    <t>硬化产业路1.155 公里，路面总宽度 3.5 米，采用 20cmC25 水泥混凝土面层+15cm 砂砾碎石基层结构。（含14米Ф0.8圆管涵、10米3.0m高毛石砼挡墙）</t>
  </si>
  <si>
    <t>中坪村</t>
  </si>
  <si>
    <t>香粉乡中坪村中寨屯基础设施建设项目</t>
  </si>
  <si>
    <t>1、巷道硬化长300米，宽1.2米，厚度0.1米；2、巷道硬化（台阶）长750米，宽1米，厚度0.1米；3、建设三面光排水沟200米。</t>
  </si>
  <si>
    <t>良寨乡、拱洞乡、大年乡、</t>
  </si>
  <si>
    <t>平卯村、高马村</t>
  </si>
  <si>
    <t>融水县良寨至平卯及高马道路水毁养护工程</t>
  </si>
  <si>
    <t>实施清理塌方、修复挡土墙、路基、路面及安防设施。挡土墙,317.66m³，每立方769元，清理土方73798m²，每平方2.11元，拆除旧路面766.35m³，每立方41.53元，级配基层3731.75m²，每平方59.76元，水泥混凝土路面3721.75m²，每平方128.80元</t>
  </si>
  <si>
    <t>道路水毁，通过对水毁的修复，改善交通条件，方便5734人生活出行并降低农产品运输成本。数量指标：道路水毁挡土墙,317.66m³，清理土方73798m²拆除旧路面766.35m³，级配基层3731.75m²，水泥混凝土路面3721.75m²³；质量指标：项目（工程）验收合格率=100%；时效指标：项目（工程）完成及时率100%；成本指标：769元/m³，水毁修复补助标准：12万/公里，总体成本指标：124.4631万元；社会效益指标：受益人口数5734；可持续影响指标：工程设计使用年限≥10年；满意度指标：受益人口满意度度≥90%</t>
  </si>
  <si>
    <t>融水镇、四荣乡、怀宝镇、</t>
  </si>
  <si>
    <t>小荣村、永安村、中寨村、</t>
  </si>
  <si>
    <t>融水县麻洞路口至怀宝公路水毁养护工程</t>
  </si>
  <si>
    <t>实施清理塌方、修复挡土墙、路基、路面及安防设施。挡土墙,640.35m³，每立方593.53元，清理表土221510m²，每平方2.06元，清理塌方2304m³，每立方16.11元，土方回填9408m³，泥结石路面17666m²，每平方16.71元</t>
  </si>
  <si>
    <t>道路水毁，挡土墙,640.35m³，清理表土221510m²，清理塌方2304m³，土方回填9408m³，泥结石路面17666m²，通过对水毁的修复，改善交通条件，方便3271人生活出行并降低农产品运输成本。质量指标：项目（工程）验收合格率=100%；时效指标：项目（工程）完成及时率100%；成本指标：581元/m³，水毁修复补助标准：12万/公里，总体成本指标：125.2225万元；社会效益指标：受益人口数3271；可持续影响指标：工程设计使用年限≥10年；满意度指标：受益人口满意度度≥90%</t>
  </si>
  <si>
    <t>融水县粤桂办</t>
  </si>
  <si>
    <t>古鼎村</t>
  </si>
  <si>
    <t>康田产业园区26号标准厂房建设项目</t>
  </si>
  <si>
    <t>产业协作</t>
  </si>
  <si>
    <t>建设3000平方米标准厂房主体，厂房建成后租用给已提前招商引资过来的以竹代塑企业进行使用。</t>
  </si>
  <si>
    <t xml:space="preserve"> 打造特色优势农业、休闲农业、现代农业，建设融水苗族自治县粤桂协作禾美现代农业产业园项目，项目建设完成后，增加周边农户经营性收入，带动周边设施农业发展和解决群众就近就业。</t>
  </si>
  <si>
    <t>融水县粤桂协作禾美现代农业产业园项目</t>
  </si>
  <si>
    <t>建设联排温室大棚12个、喷灌系统、数字化管理系统1套、蛋鸡养殖棚一个及相关配套设施，广西融水兵尚禾美有限公司投资500万元用于项目土地平整、周边给排水系统建设及数字化管理中心建设，总建设面积60亩。</t>
  </si>
  <si>
    <t>打造特色优势农业、休闲农业、现代农业，建设融水苗族自治县粤桂协作禾美现代农业产业园项目，项目建设完成后，增加周边农户经营性收入，带动周边设施农业发展和解决群众就近就业。</t>
  </si>
  <si>
    <t>香粉乡旅游共享餐厅项目</t>
  </si>
  <si>
    <t>农文旅</t>
  </si>
  <si>
    <t>对原闲置的毛坪屯屯级综合楼进行整体结构加固，搭建一层80㎡的钢架结构作为苗乡风味餐厅，开展水电整改和周边环境整治。</t>
  </si>
  <si>
    <t>通过改造闲置集体资产，形成新的服务产业带动村集体增收，同时为周边景区提供餐饮服务。</t>
  </si>
  <si>
    <t>融水乡村振兴特色带文旅项目</t>
  </si>
  <si>
    <t xml:space="preserve">项目一期总投资500万元，其中粤桂资金投资300万元，为融水三桥粤桂小广场配套建设文化旅游设施（商业滚动广告牌、露营平台、太空舱式精品农产品展销区、民宿区）及水电服务设施。融水城投公司提供土地并投资200万用于项目土地平整、周边供电变压器和供排水设施建设。
</t>
  </si>
  <si>
    <t>打造融水县粤桂协作文化旅游精品打卡点，项目建设完成后，形成融水主干线文化旅游和农产品宣传展销点，宣扬展示粤桂协作成效成果，助推周边农户、旅游点产业发展和解决群众就近就业。</t>
  </si>
  <si>
    <t>安陲乡江门村一次性桶装水生产线项目</t>
  </si>
  <si>
    <t>采购一次性生产线设备（高速吹瓶机1台、热熔胶贴标机一台、空气压缩系统一套、桶装水生产线一套、山泉水水处理系统一套、套袋机一台、全自动码垛机一台）；同时对原有库房加建、车间改造和厂区配套设施建设。</t>
  </si>
  <si>
    <t>通过扶持本县饮用水龙头企业发展，带动全县饮用水产业发展，打造区域性品牌。
1.联农带农情况：通过帮扶集体公司发展提高群众收入并提供就业岗位30个。
产权归属：项目建成后由村集体进行自营，所形成的收益不低于所投入资金的2%,且每年需提取不低于20%用于滚动发展村集体经济和开展公益性项目。所形成的资产归安垂乡13个村所有。
运营主体：融水县泗维河生态农业有限公司</t>
  </si>
  <si>
    <t>融水镇新安村农产品加工仓储保鲜项目</t>
  </si>
  <si>
    <t>建设农产品加工生产车间1000平方米及苗族酸汤生产线。</t>
  </si>
  <si>
    <t>扶持本县农特产品企业发展，完善农产品加工仓储保鲜物流体系，带动农特产品销售。</t>
  </si>
  <si>
    <t>全镇</t>
  </si>
  <si>
    <t>怀宝镇林下中药材初加工仓储物流中心项目</t>
  </si>
  <si>
    <t xml:space="preserve">建设1000平方米钢架厂房，采购金毛狗脊脱毛机生产线一条，切片机一台及工业变压器一个。
</t>
  </si>
  <si>
    <t>充分发挥融水县林下资源丰富优势和幸福药业龙头企业带动效益，配套林下中药材种植产业“金毛狗脊”发展需求，建设中药材初加工仓储物流中心、助力提升全县特色产业发展水平。
联农带农情况：积极推动经营主体通过吸纳就业等方式，建立与农村劳动力的利益联结。支持经营主体拓宽用工渠道，扩大用工数量，规范用工方式，积极吸纳农村劳动力就业，稳定增加农村劳动力工资性收入。</t>
  </si>
  <si>
    <t>香粉乡中坪村人居环境提升项目</t>
  </si>
  <si>
    <t>村道硬化及环境整治</t>
  </si>
  <si>
    <t>农村人居环境基础设施持续改善，提升村容村貌，进一步提升群众生活品质，提高群众获得感，受益人口850</t>
  </si>
  <si>
    <t>乡村振兴特色带提升项目</t>
  </si>
  <si>
    <t>在粤桂协助乡村振兴特色带内的盆景园建设500米长、3.5米宽的产业项目、路灯、挡土墙30米、盘景销售展示区1300平方米。</t>
  </si>
  <si>
    <t>.进一步完善特色带内盆景园的配套设施、促进周边村庄盆景产业发展。</t>
  </si>
  <si>
    <t>红水村</t>
  </si>
  <si>
    <t>红水村上、下屯饮水提升项目</t>
  </si>
  <si>
    <t>社会事业</t>
  </si>
  <si>
    <t>铺设PE水管长13000米（其中75型号水管6000米，63型号水管7000米），新建60个立方沉砂池1个</t>
  </si>
  <si>
    <t>提升公共基础设施服务水平，解决群众季节性缺水问题，项目建成后可解决红水村上下屯季节性缺水问题</t>
  </si>
  <si>
    <t>洞头镇甲朵村彩皇屯饮水提升项目</t>
  </si>
  <si>
    <t>增建120立方米人畜饮水池一个，水源沉淀系统一套，PE管道一批</t>
  </si>
  <si>
    <t>提升公共基础设施服务水平，解决群众季节性缺水问题，项目建成后可解决甲朵村彩皇屯季节性缺水问题</t>
  </si>
  <si>
    <t>广雄村</t>
  </si>
  <si>
    <t>拱洞乡饮水提升项目</t>
  </si>
  <si>
    <t>新建取水泵房1座、水厂一座（含100m3清水池1座、一体化净水设备20m³/h1套、管理房、泵房及消毒加药房1座）、引水前池1座、集成式不锈钢加压泵站1座及输水管道长3.91km</t>
  </si>
  <si>
    <t>提升公共基础设施服务水平，解决群众季节性缺水问题，项目建成后可解决拱洞乡广雄村季节性缺水问题</t>
  </si>
  <si>
    <t>红水集体经济楼配套建设自然灾害防护项目</t>
  </si>
  <si>
    <t>修建挡土墙，长24米，高11米</t>
  </si>
  <si>
    <t>保护粤桂资金投入建设形成资产安全，消除山体滑坡对墙体产生的安全隐患</t>
  </si>
  <si>
    <t>洞头镇甲烈村甲能屯至交过产业路</t>
  </si>
  <si>
    <t>修建长3公里宽4米砂石产业路</t>
  </si>
  <si>
    <t>解决甲烈村甲能屯2050人出行难问题，服务300亩农田耕作生产</t>
  </si>
  <si>
    <t>大浪塘屯消防通道和挡土墙修建项目</t>
  </si>
  <si>
    <t>修建挡土墙200米和3.5米宽消防通道150米。</t>
  </si>
  <si>
    <t>解决大浪塘屯155户、804人消防安全隐患和山体滑坡威胁</t>
  </si>
  <si>
    <t>民族高中艺体楼人行通道、围墙建设</t>
  </si>
  <si>
    <t>建设30米跨度的从主教学楼跨往艺体楼的人行通道和艺体楼周边50米围墙</t>
  </si>
  <si>
    <t>化“组团式”帮扶设施及服务提升建设，助力教育强县及融水县医疗水平提升</t>
  </si>
  <si>
    <t>融水县人民医院智能化临床管理系统项目</t>
  </si>
  <si>
    <t>采购智能化临床管理系统一套</t>
  </si>
  <si>
    <t>融水职校学生实训室建设项目</t>
  </si>
  <si>
    <t>建设5个学生技能实训室，总面积400㎡</t>
  </si>
  <si>
    <t>融水县</t>
  </si>
  <si>
    <t>人才培训项目（粤桂）</t>
  </si>
  <si>
    <t>人才协作</t>
  </si>
  <si>
    <t>1.举办西部专业人才到东部跟班学习培训班（20万）。培训内容：西部教师和医生等人才到东部结对学校、医院开展交流学习，规划3期，每期时长一个月以上，共培训60人；
2.举办融水县乡村医生培训班（20万）。培训内容：①基本医疗服务技术;②基本医疗服务规范；③长期慢性病预防及服务规范;④常见皮肤病的诊治;⑤急诊急救的知识培训;⑥执业医师技能操作培训；⑦公共卫生服务项目;⑧健康帮扶政策解读；⑨医保政策培训。规划分2期开展培训，每期时长约5天左右，总培训305人（其中，村医285人，卫生院领队20人）。
3.举办融水县乡村振兴干部培训班（40万）。培训内容：①乡村振兴信息员业务培训，一期，时长两天，共200人；②开展党镇干部乡村振兴培训（特色产业发展、招商引资、乡村治理），三期,每期三天，共400人；
4.举办粤桂协作干部培训班（10万）。培训内容：规划2期，每期时长约5天，总培训40人。</t>
  </si>
  <si>
    <t>1.通过组织教师和医生前往东部结对单位培训，学习先进技术和管理模式，掌握新的技术和知识，提高融水县医疗、教育水平，助力乡村振兴；
2.通过开展乡村医生及基层医务人员培训，提高乡村医生及基层医务人员业务水平和服务水平，更好惠及群众，助力乡村振兴；
3.通过培训，使乡村振兴干部能力、政策业务水平等综合素质得到有效提升，助力乡村振兴；
4.通过培训，提高粤桂协作干部能力、政策业务水平等综合素质，更好地服务乡村振兴工作。</t>
  </si>
  <si>
    <t>科技特派团选派项目</t>
  </si>
  <si>
    <t>根据融水县林下经济发展需求，与高校和科技园合作，邀请科技特派团提供技术支撑（7万）。服务内容：通过聘请5名广东省农科院的专家，组成科技特派团队，为我县林下中草药种植工作和产业链延伸，提供种植指导和中草药相关康养产品成果转化服务。</t>
  </si>
  <si>
    <t>通过邀请科技特派团到融水调研指导和培训农技人员、经营主体负责人及创业致富带头人，助推融水县林下经济产业发展。</t>
  </si>
  <si>
    <t>劳务协作项目</t>
  </si>
  <si>
    <t>劳务协作</t>
  </si>
  <si>
    <t>1.开展就业服务活动。其中，开展“点对点”劳务输送活动（12万）、举办专场招聘会活动（10万）。活动内容：开展点对点包车活动8期，输送就业人员400人，在廉江、融水两地共举行劳务招聘会6场次。
2.组织开展劳动技能培训班。其中，护工、无人机、叉车等劳务培训（40万），订单班、学徒班和冠名班（10万），劳动密集型企业就业技能培训（50万）。培训内容：开展护工、无人机、叉车培训班8期，培训200人；与广西科技商贸高级技工学校、上汽通用五菱汽车股份有限公司、柳州市城中区小棉袄颐养园合作开展订单班、学徒班4期，培训学员60人；开展制衣、手工箱包等劳动密集型产行业就业技能培训，培训学员300人。
3.帮扶车间吸收脱贫劳动力就业补助（50万）。培训内容：按每人每年2000元的标准，补贴吸纳脱贫劳动力就业的帮扶车间，促进企业积极聘请脱贫劳动力进行就业。
4.劳务品牌培育（10万）。培训内容：开展民族服饰工艺师培训3期，培训100人；
5.零工市场就业服务（10万）。服务内容：用于服务苗家小镇和苗美社区两个易扶社区13000人开展服务，年服务人次1000人。</t>
  </si>
  <si>
    <t>1.通过“点对点”劳务输送服务、专场招聘会、直播带岗、零工市场等多种渠道，加大就业帮扶力度，满足群众外出就业出行需求；多渠道为群众提供就近就业岗位；
2.组织开展护工、无人机、叉车等各类劳务职业技能培训，开展职校订单班、学徒班和冠名班培训，劳动密集型企业就业技能培训，提高融水县群众劳动技能水平及创业就业水平；
3-5.支持帮扶车间经营主体拓宽用工渠道，扩大用工数量，规范用工方式，积极吸纳农村劳动力就业，巩固拓展脱贫攻坚成果。</t>
  </si>
  <si>
    <t>消费帮扶、宣传推广等项目（粤桂）</t>
  </si>
  <si>
    <t>工作宣传</t>
  </si>
  <si>
    <t>1.开展文旅产业推介活动（55万）。活动内容：通过视频平台开展农文旅宣传，产生推文和视频5篇以上，线下开展文旅宣传3场次。
2.开展农产品推介活动（85万）。活动内容：通过线上平台开展农产品宣传和春茶品鉴、年货节等线下推荐活动推广本地农特产品，组织饮用水企业到大湾区和长三角进行推荐，打造融水“山泉水”品牌。预计开展直播推荐10场次、线下活动5场次；
3.组织农产品外出参展（30万）。活动内容：组织融水县15家农产品加工企业，参加广州农博会、东盟博览会等相关活动约5场次。
4.打造直采直供基地（10万）。活动内容：打造直采直供基地不少于2个。
5.开展招商引资活动（20万）。活动内容：组织招商引资团队前往珠三角地方开展招商引资活动，覆盖广东、广西两个省份主要经济城市。
6.开展粤桂协作日常宣传经费（76万）。活动内容：开展粤桂协作入户宣传和户外固定宣传，同时与主流媒体合作加强粤桂协作成效和典型案例宣传，年达到在中央级媒体宣传5篇、省级媒体宣传15篇的目标。</t>
  </si>
  <si>
    <t>通过组织开展消费帮扶、招商引资等各类协作专项活动，促进融水农产品产销，文旅融合发展，提升群众知晓度和满意度。</t>
  </si>
  <si>
    <t>融水苗山中草药数智中心项目</t>
  </si>
  <si>
    <t>规划建设总面积1800平方米，核心建设内容涵盖农业智能化种苗培育、智能加工中心、食养会客厅、中药材种子资源库四大板块，配套建设相关辅助设施</t>
  </si>
  <si>
    <t>实现中草药从种子培育到产品销售的全链条数智化运营，提升融水苗山中草药的品牌影响力和市场竞争力</t>
  </si>
  <si>
    <t>和睦村</t>
  </si>
  <si>
    <t>融水县和睦镇和睦村七里屯环村甘蔗产业路硬化工程</t>
  </si>
  <si>
    <t>道路硬化5.729公里，主要为路基平整，路面硬化厚20cm，路肩宽50cm，错车道，按路面宽度4.5米标准（含错车道）建设。</t>
  </si>
  <si>
    <t>硬化道路5.729公里，通过改善交通条件，方便581人生活出行并降低农产品运输成本。数量指标：硬化道路5.729公里；质量指标：项目（工程）验收合格率=100%；时效指标：项目（工程）完成及时率100%；成本指标：道路补助标准60万元/公里；社会效益指标：受益人口数581人，受益脱贫人口数48人；可持续影响指标：工程设计使用年限≥20年；满意度指标：受益人口满意度度≥90%。</t>
  </si>
  <si>
    <t>红星村</t>
  </si>
  <si>
    <t>融水县和睦镇红星村西边碑记至村东边和睦服务区围墙边苦槽丫甘蔗产业路硬化工程</t>
  </si>
  <si>
    <t>道路硬化4.614公里，主要为路基平整，路面硬化厚20cm，路肩宽50cm，错车道，按路面宽度4.5米标准（含错车道）建设。</t>
  </si>
  <si>
    <t>硬化道路4.614公里，通过改善交通条件，方便581人生活出行并降低农产品运输成本。数量指标：硬化道路4.614公里；质量指标：项目（工程）验收合格率=100%；时效指标：项目（工程）完成及时率100%；成本指标：道路补助标准60万元/公里；社会效益指标：受益人口数2133人，受益脱贫人口数130人；可持续影响指标：工程设计使用年限≥20年；满意度指标：受益人口满意度度≥90%。</t>
  </si>
  <si>
    <t>平卯村</t>
  </si>
  <si>
    <t>融水县拱洞乡平卯村“归高”杉木、水稻产业路硬化工程</t>
  </si>
  <si>
    <t>道路硬化2.315公里，主要为路基平整，路面硬化厚20cm，路肩宽50cm，错车道，按路面宽度4.5米标准（含错车道）、涵洞，水沟，挡土墙建设。</t>
  </si>
  <si>
    <t>硬化道路2.315公里，通过改善交通条件，方便1788人生活出行并降低农产品运输成本。数量指标：硬化道路2.315公里；质量指标：项目（工程）验收合格率=100%；时效指标：项目（工程）完成及时率100%；成本指标：道路补助标准60万元/公里；社会效益指标：受益人口数1788人，受益脱贫人口数890人；可持续影响指标：工程设计使用年限≥20年；满意度指标：受益人口满意度度≥90%。</t>
  </si>
  <si>
    <t>融水县安陲乡新塘村长田屯杉木基地产业路</t>
  </si>
  <si>
    <t>道路新建3.38公里，路面为泥结碎石，主要为路基平整，错车道，按路面宽度4.5米标准（含错车道）建设。</t>
  </si>
  <si>
    <t>新建道路3.38公里，通过改善交通条件，方便83人生活出行并降低农产品运输成本。数量指标：新建道路3.38公里；质量指标：项目（工程）验收合格率100%；时效指标：项目（工程）完成及时率100%；成本指标：道路补助标准60万元/公里，泥结碎石路面（厚15厘米）37.5元/平方米；社会效益指标：受益人口数83人，受益脱贫人口数25人；可持续影响指标：工程设计使用年限≥20年；满意度指标：受益人口满意度度≥90%。</t>
  </si>
  <si>
    <t>融水县安陲乡三寸村九邓屯杉木基地产业路</t>
  </si>
  <si>
    <t>道路新建2.699公里，路面为泥结碎石，主要为路基平整，错车道，按路面宽度4.5米标准（含错车道）建设。</t>
  </si>
  <si>
    <t>新建道路2.699公里，通过改善交通条件，方便128人生活出行并降低农产品运输成本。数量指标：新建道路2.699公里；质量指标：项目（工程）验收合格率100%；时效指标：项目（工程）完成及时率100%；成本指标：道路补助标准60万元/公里，泥结碎石路面（厚15厘米）37.5元/平方米；社会效益指标：受益人口数128人，受益脱贫人口数33人；可持续影响指标：工程设计使用年限≥20年；满意度指标：受益人口满意度度≥90%。</t>
  </si>
  <si>
    <t>融水县永乐镇下覃村白马屯优质稻、甘蔗、蔬菜种植基地产业路硬化项目</t>
  </si>
  <si>
    <t>道路硬化2.642公里，主要为路基平整，路面硬化厚20cm，路肩宽50cm，错车道，按路面宽度4.5米标准（含错车道）建设。</t>
  </si>
  <si>
    <t>硬化道路2.642公里，通过改善交通条件，方便60人生活出行并降低农产品运输成本。数量指标：硬化道路2.642公里；质量指标：项目（工程）验收合格率=100%；时效指标：项目（工程）完成及时率100%；成本指标：道路补助标准60万元/公里；社会效益指标：受益人口数60人，受益脱贫人口数60人；可持续影响指标：工程设计使用年限≥20年；满意度指标：受益人口满意度度≥90%。</t>
  </si>
  <si>
    <t>融水县永乐镇洛西村榄口屯牛洞坪甘蔗种植基地产业路硬化项目</t>
  </si>
  <si>
    <t>道路硬化1.73公里，主要为路基平整，路面硬化厚20cm，路肩宽50cm，错车道，按路面宽度4.5米标准（含错车道）建设。</t>
  </si>
  <si>
    <t>硬化道路1.73公里，通过改善交通条件，方便31人生活出行并降低农产品运输成本。数量指标：硬化道路1.73公里；质量指标：项目（工程）验收合格率=100%；时效指标：项目（工程）完成及时率100%；成本指标：道路补助标准60万元/公里；社会效益指标：受益人口数31人，受益脱贫人口数31人；可持续影响指标：工程设计使用年限≥20年；满意度指标：受益人口满意度度≥90%。</t>
  </si>
  <si>
    <t>融水县同练乡和平村八岗河口至八岗源头杉木基地产业路硬化工程</t>
  </si>
  <si>
    <t>道路硬化1.88公里，主要为路基平整，路面硬化厚20cm，路肩宽50cm，错车道，按路面宽度4.5米标准（含错车道）、涵洞，水沟，挡土墙建设。</t>
  </si>
  <si>
    <t>硬化道路1.88公里，通过改善交通条件，方便1198人生活出行并降低农产品运输成本。数量指标：硬化道路1.88公里；质量指标：项目（工程）验收合格率=100%；时效指标：项目（工程）完成及时率100%；成本指标：道路补助标准60万元/公里；社会效益指标：受益人口数1198人，受益脱贫人口数211人；可持续影响指标：工程设计使用年限≥20年；满意度指标：受益人口满意度度≥90%。</t>
  </si>
  <si>
    <t>苗坪村</t>
  </si>
  <si>
    <t>融水县良寨乡苗坪村苗坪屯至整嗡产业路硬化工程</t>
  </si>
  <si>
    <t>道路硬化1.315公里，主要为路基平整，路面硬化厚20cm，路肩宽50cm，错车道，按路面宽度4.5米标准（含错车道）、涵洞，水沟，挡土墙建设。</t>
  </si>
  <si>
    <t>硬化道路1.315公里，通过改善交通条件，方便1092人生活出行并降低农产品运输成本。数量指标：硬化道路1.315公里；质量指标：项目（工程）验收合格率=100%；时效指标：项目（工程）完成及时率100%；成本指标：道路补助标准60万元/公里；社会效益指标：受益人口数1092人，受益脱贫人口数282人；可持续影响指标：工程设计使用年限≥20年；满意度指标：受益人口满意度度≥90%。</t>
  </si>
  <si>
    <t>融水县红水乡黄奈村姐妹山油茶基地产业路硬化项目</t>
  </si>
  <si>
    <t>道路硬化1.885公里，主要为路基平整，路面硬化厚20cm，路肩宽50cm，错车道，按路面宽度4.5米标准（含错车道）、涵洞，水沟，挡土墙建设。</t>
  </si>
  <si>
    <t>硬化道路1.885公里，通过改善交通条件，方便3235人生活出行并降低农产品运输成本。数量指标：硬化道路1.885公里；质量指标：项目（工程）验收合格率=100%；时效指标：项目（工程）完成及时率100%；成本指标：道路补助标准60万元/公里；社会效益指标：受益人口数3235人，受益脱贫人口数2334人；可持续影响指标：工程设计使用年限≥20年；满意度指标：受益人口满意度度≥90%。</t>
  </si>
  <si>
    <t>高兰村</t>
  </si>
  <si>
    <t>融水县白云乡高兰村高应屯至乌浮产业硬化路工程</t>
  </si>
  <si>
    <t>道路硬化4.118公里，主要为路基平整，路面硬化厚20cm，路肩宽50cm，错车道，按路面宽度4.5米标准（含错车道）建设。</t>
  </si>
  <si>
    <t>硬化道路4.118公里，通过改善交通条件，方便1485人生活出行并降低农产品运输成本。数量指标：硬化道路4.118公里；质量指标：项目（工程）验收合格率=100%；时效指标：项目（工程）完成及时率100%；成本指标：道路补助标准60万元/公里；社会效益指标：受益人口数1485人，受益脱贫人口数913人；可持续影响指标：工程设计使用年限≥20年；满意度指标：受益人口满意度度≥90%。</t>
  </si>
  <si>
    <t>高马村</t>
  </si>
  <si>
    <t>融水县大年乡高马村归马屯至贵州从江县西山镇高脚村联网路建设项目</t>
  </si>
  <si>
    <t>道路硬化5.22公里，主要为路基平整，路面硬化厚20cm，路肩宽50cm，错车道，按路面宽度4.5米标准（含错车道）、涵洞，水沟，挡土墙建设。</t>
  </si>
  <si>
    <t>硬化道路5.22公里，通过改善交通条件，方便858人生活出行并降低农产品运输成本。数量指标：硬化道路5.22公里；质量指标：项目（工程）验收合格率=100%；时效指标：项目（工程）完成及时率100%；成本指标：道路补助标准60万元/公里；社会效益指标：受益人口数858人，受益脱贫人口数677人；可持续影响指标：工程设计使用年限≥20年；满意度指标：受益人口满意度度≥90%。</t>
  </si>
  <si>
    <t>融水县红水乡红水村上屯极喔消产业路新建项目</t>
  </si>
  <si>
    <t>道路新建1.298公里，路面为泥结碎石，主要为路基平整，错车道，按路面宽度4.5米标准（含错车道）建设。</t>
  </si>
  <si>
    <t>新建道路1.298公里，通过改善交通条件，方便363人生活出行并降低农产品运输成本。数量指标：新建道路1.298公里；质量指标：项目（工程）验收合格率100%；时效指标：项目（工程）完成及时率100%；成本指标：道路补助标准60万元/公里，泥结碎石路面（厚15厘米）37.5元/平方米；社会效益指标：受益人口数363人，受益脱贫人口数152人；可持续影响指标：工程设计使用年限≥20年；满意度指标：受益人口满意度度≥90%。</t>
  </si>
  <si>
    <t>东华村</t>
  </si>
  <si>
    <t>融水县融水镇东华村东鲁屯白牛油茶基地产业路硬化道路</t>
  </si>
  <si>
    <t>道路硬化2.379公里，主要为路基平整，路面硬化厚20cm，路肩宽50cm，错车道，按路面宽度4.5米标准（含错车道）建设。</t>
  </si>
  <si>
    <t>硬化道路2.379公里，通过改善交通条件，方便406人生活出行并降低农产品运输成本。数量指标：硬化道路2.379公里；质量指标：项目（工程）验收合格率=100%；时效指标：项目（工程）完成及时率100%；成本指标：道路补助标准60万元/公里；社会效益指标：受益人口数409人，受益脱贫人口数9人；可持续影响指标：工程设计使用年限≥20年；满意度指标：受益人口满意度度≥90%。</t>
  </si>
  <si>
    <t>吉羊村</t>
  </si>
  <si>
    <t>融水县滚贝乡吉羊村良板水坝至大拱桥杉木基地产业路硬化项目</t>
  </si>
  <si>
    <r>
      <rPr>
        <sz val="11"/>
        <rFont val="仿宋_GB2312"/>
        <charset val="134"/>
      </rPr>
      <t>道路硬化4.68公里，主要为路基平整，路面硬化厚20cm，路肩宽50cm，错车道，按路面宽度4.5米标准（含错车道）建设。φ1.0m圆管涵127米共17道，φ0.8m圆管涵21米共3道，3.0X3.0m盖板涵7米共1座，C20片石混凝土挡土墙（含警示墩）769.63m</t>
    </r>
    <r>
      <rPr>
        <sz val="11"/>
        <rFont val="宋体"/>
        <charset val="134"/>
      </rPr>
      <t>³</t>
    </r>
    <r>
      <rPr>
        <sz val="11"/>
        <rFont val="仿宋_GB2312"/>
        <charset val="134"/>
      </rPr>
      <t>。</t>
    </r>
  </si>
  <si>
    <t>硬化道路4.68公里，通过改善交通条件，方便2792人生活出行并降低农产品运输成本。数量指标：硬化道路4.68公里；质量指标：项目（工程）验收合格率=100%；时效指标：项目（工程）完成及时率100%；成本指标：道路补助标准60万元/公里；社会效益指标：受益人口数2792人，受益脱贫人口数438人；可持续影响指标：工程设计使用年限≥20年；满意度指标：受益人口满意度度≥90%。</t>
  </si>
  <si>
    <t>高强村</t>
  </si>
  <si>
    <t>融水县杆洞乡高强村下坪屯至乌利毛竹产业路建设项目</t>
  </si>
  <si>
    <t>道路新建3.525公里，路面为泥结碎石，主要为路基平整，错车道，按路面宽度4.5米标准（含错车道）建设。</t>
  </si>
  <si>
    <t>新建道路3.525公里，通过改善交通条件，方便315人生活出行并降低农产品运输成本。数量指标：新建道路3.525公里；质量指标：项目（工程）验收合格率100%；时效指标：项目（工程）完成及时率100%；成本指标：道路补助标准60万元/公里，泥结碎石路面（厚15厘米）37.5元/平方米；社会效益指标：受益人口数315人，受益脱贫人口数122人；可持续影响指标：工程设计使用年限≥20年；满意度指标：受益人口满意度度≥90%。</t>
  </si>
  <si>
    <t>拱洞村</t>
  </si>
  <si>
    <t>融水县拱洞乡拱洞村加少至拱龙路口产业路项目</t>
  </si>
  <si>
    <t>道路新建1.774公里，路面为泥结碎石，主要为路基平整，错车道，按路面宽度4.5米标准（含错车道）建设。</t>
  </si>
  <si>
    <t>新建道路1.774公里，通过改善交通条件，方便1622人生活出行并降低农产品运输成本。数量指标：新建道路1.774公里；质量指标：项目（工程）验收合格率100%；时效指标：项目（工程）完成及时率100%；成本指标：道路补助标准60万元/公里，泥结碎石路面（厚15厘米）37.5元/平方米；社会效益指标：受益人口数1622人，受益脱贫人口数610人；可持续影响指标：工程设计使用年限≥20年；满意度指标：受益人口满意度度≥90%。</t>
  </si>
  <si>
    <t>融水县同练乡朋平村级路至绍秀屋杉木、水稻基地产业路硬化建设项目</t>
  </si>
  <si>
    <r>
      <rPr>
        <sz val="11"/>
        <rFont val="仿宋_GB2312"/>
        <charset val="134"/>
      </rPr>
      <t>道路硬化4.565公里，主要为路基平整，路面硬化厚20cm，路肩宽50cm，错车道，按路面宽度4.5米标准（含错车道）建设。φ1.0m圆管涵76米共10道，φ0.8m圆管涵28米共4道，现浇混凝土挡土墙（含警示墩）309.92m</t>
    </r>
    <r>
      <rPr>
        <sz val="11"/>
        <rFont val="宋体"/>
        <charset val="134"/>
      </rPr>
      <t>³</t>
    </r>
    <r>
      <rPr>
        <sz val="11"/>
        <rFont val="仿宋_GB2312"/>
        <charset val="134"/>
      </rPr>
      <t>,1.5X1.5m盖板涵7米一座。</t>
    </r>
  </si>
  <si>
    <t>硬化道路4.565公里，通过改善交通条件，方便1676人生活出行并降低农产品运输成本。数量指标：硬化道路4.565公里；质量指标：项目（工程）验收合格率=100%；时效指标：项目（工程）完成及时率100%；成本指标：道路补助标准60万元/公里，总体成本指标：262.1325万元；社会效益指标：受益人口数1676人，受益脱贫人口数879人；可持续影响指标：工程设计使用年限≥20年；满意度指标：受益人口满意度度≥90%</t>
  </si>
  <si>
    <t>融水县大浪镇高培村上寨屯至白云山杉木及林下种养基地产业路硬化工程</t>
  </si>
  <si>
    <t>道路硬化5.565公里，主要为路基平整，路面硬化厚20cm，路肩宽50cm，错车道，按路面宽度4.5米标准（含错车道）、涵洞，水沟，挡土墙建设。</t>
  </si>
  <si>
    <t>硬化道路5.565公里，通过改善交通条件，方便882人生活出行并降低农产品运输成本。数量指标：硬化道路5.565公里；质量指标：项目（工程）验收合格率=100%；时效指标：项目（工程）完成及时率100%；成本指标：道路补助标准60万元/公里；社会效益指标：受益人口数882人，受益脱贫人口数368人；可持续影响指标：工程设计使用年限≥20年；满意度指标：受益人口满意度度≥90%。</t>
  </si>
  <si>
    <t>元宝村</t>
  </si>
  <si>
    <t>融水县安太乡元宝村两放党迷水稻基地产业路硬化</t>
  </si>
  <si>
    <t>道路硬化1.12公里，主要为路基平整，路面硬化厚20cm，路肩宽50cm，错车道，按路面宽度4.5米标准（含错车道）建设。</t>
  </si>
  <si>
    <t>硬化道路1.12公里，通过改善交通条件，方便2268人生活出行并降低农产品运输成本。数量指标：硬化道路1.12公里；质量指标：项目（工程）验收合格率=100%；时效指标：项目（工程）完成及时率100%；成本指标：道路补助标准60万元/公里；社会效益指标：受益人口数2268人，受益脱贫人口数733人；可持续影响指标：工程设计使用年限≥20年；满意度指标：受益人口满意度度≥90%。</t>
  </si>
  <si>
    <t>融水县杆洞乡高强村上坪屯至桂明陆毛竹产业路硬化建设项目</t>
  </si>
  <si>
    <t>道路硬化2.045公里，主要为路基平整，路面硬化厚20cm，路肩宽50cm，错车道，按路面宽度4.5米标准（含错车道）建设。</t>
  </si>
  <si>
    <t>硬化道路2.045公里，通过改善交通条件，方便429人生活出行并降低农产品运输成本。数量指标：硬化道路2.045公里；质量指标：项目（工程）验收合格率=100%；时效指标：项目（工程）完成及时率100%；成本指标：道路补助标准60万元/公里；社会效益指标：受益人口数429人，受益脱贫人口数101人；可持续影响指标：工程设计使用年限≥20年；满意度指标：受益人口满意度度≥90%。</t>
  </si>
  <si>
    <t>融水县四荣乡永安村枫木屯至古系屯道路硬化项目</t>
  </si>
  <si>
    <t>道路硬化2.537公里，主要为路基平整，路面硬化厚20cm，路肩宽50cm，错车道，按路面宽度4.5米标准（含错车道）、涵洞，水沟，挡土墙建设。</t>
  </si>
  <si>
    <t>硬化道路2.537公里，通过改善交通条件，方便214人生活出行并降低农产品运输成本。数量指标：硬化道路2.537公里；质量指标：项目（工程）验收合格率=100%；时效指标：项目（工程）完成及时率100%；成本指标：道路补助标准60万元/公里；社会效益指标：受益人口数214人，受益脱贫人口数5人；可持续影响指标：工程设计使用年限≥20年；满意度指标：受益人口满意度度≥90%。</t>
  </si>
  <si>
    <t>滚贝村</t>
  </si>
  <si>
    <t>融水县滚贝乡滚贝村滚贝屯乌略至新村道路硬化</t>
  </si>
  <si>
    <t>道路硬化3.45公里，主要为路基平整，路面硬化厚20cm，路肩宽50cm，错车道，按路面宽度4.5米标准（含错车道）、涵洞，水沟，挡土墙建设。</t>
  </si>
  <si>
    <t>硬化道路3.45公里，通过改善交通条件，方便1764人生活出行并降低农产品运输成本。数量指标：硬化道路3.45公里；质量指标：项目（工程）验收合格率=100%；时效指标：项目（工程）完成及时率100%；成本指标：道路补助标准60万元/公里；社会效益指标：受益人口数1764人，受益脱贫人口数279人；可持续影响指标：工程设计使用年限≥20年；满意度指标：受益人口满意度度≥90%。</t>
  </si>
  <si>
    <t>融水县安太乡林洞村大寨屯至康沙小屯道路硬化建设项目</t>
  </si>
  <si>
    <r>
      <rPr>
        <sz val="11"/>
        <rFont val="仿宋_GB2312"/>
        <charset val="134"/>
      </rPr>
      <t>道路硬化1.34公里，主要为路基平整，路面硬化厚20cm，路肩宽50cm，错车道，按路面宽度4.5米标准（含错车道）建设。C25片石混凝土挡土墙12.32m</t>
    </r>
    <r>
      <rPr>
        <sz val="11"/>
        <rFont val="宋体"/>
        <charset val="134"/>
      </rPr>
      <t>³</t>
    </r>
    <r>
      <rPr>
        <sz val="11"/>
        <rFont val="仿宋_GB2312"/>
        <charset val="134"/>
      </rPr>
      <t>，φ0.8m圆管涵28米共4道。</t>
    </r>
  </si>
  <si>
    <t>硬化道路1.34公里、挡土墙12.32m³，通过改善交通条件，方便549人生活出行并降低农产品运输成本。数量指标：硬化道路1.34公里；质量指标：项目（工程）验收合格率=100%；时效指标：项目（工程）完成及时率100%；成本指标：道路补助标准60万元/公里、挡土墙600元/m³，总体成本指标：69.0394万元；社会效益指标：受益人口数549人，受益脱贫人口数261人；可持续影响指标：工程设计使用年限≥20年；满意度指标：受益人口满意度度≥90%。</t>
  </si>
  <si>
    <t>融水县三防镇新兴村板兴屯至冲沟屯道路硬化工程</t>
  </si>
  <si>
    <t>道路硬化2.2公里，主要为路基平整，路面硬化厚20cm，路肩宽50cm，错车道，按路面宽度4.5米标准（含错车道）、涵洞，水沟，挡土墙建设。</t>
  </si>
  <si>
    <t>硬化道路2.2公里，通过改善交通条件，方便349人生活出行并降低农产品运输成本。数量指标：硬化道路2.2公里；质量指标：项目（工程）验收合格率=100%；时效指标：项目（工程）完成及时率100%；成本指标：道路补助标准60万元/公里；社会效益指标：受益人口数349人，受益脱贫人口数29人；可持续影响指标：工程设计使用年限≥20年；满意度指标：受益人口满意度度≥90%。</t>
  </si>
  <si>
    <t>廖合村</t>
  </si>
  <si>
    <t>汪洞乡廖合村寨盘屯至腾合村汪洞屯联网路</t>
  </si>
  <si>
    <t>新建道路长3.8公里，包含路基垫层、边沟、路肩等</t>
  </si>
  <si>
    <t>芙蓉村</t>
  </si>
  <si>
    <t>融水县和睦镇芙蓉村下芙蓉屯十字路至杨梅蔸甘蔗产业路硬化工程</t>
  </si>
  <si>
    <t>道路硬化3.656公里，主要为路基平整，路面硬化厚20cm，路肩宽50cm，错车道，按路面宽度4.5米标准（含错车道）、涵洞，水沟，挡土墙建设。</t>
  </si>
  <si>
    <t>硬化道路3.656公里，通过改善交通条件，方便213人生活出行并降低农产品运输成本。数量指标：硬化道路3.656公里；质量指标：项目（工程）验收合格率=100%；时效指标：项目（工程）完成及时率100%；成本指标：道路补助标准60万元/公里；社会效益指标：受益人口数213人，受益脱贫人口数14人；可持续影响指标：工程设计使用年限≥20年；满意度指标：受益人口满意度度≥90%。</t>
  </si>
  <si>
    <t>融水县安陲乡大塅村坪坡屯油茶基地产业路</t>
  </si>
  <si>
    <t>道路硬化1.912公里，主要为路基平整，路面硬化厚20cm，路肩宽50cm，错车道，按路面宽度4.5米标准（含错车道）、涵洞，水沟，挡土墙建设。</t>
  </si>
  <si>
    <t>硬化道路1.912公里，通过改善交通条件，方便132人生活出行并降低农产品运输成本。数量指标：硬化道路1.912公里；质量指标：项目（工程）验收合格率=100%；时效指标：项目（工程）完成及时率100%；成本指标：道路补助标准60万元/公里；社会效益指标：受益人口数132人，受益脱贫人口数9人；可持续影响指标：工程设计使用年限≥20年；满意度指标：受益人口满意度度≥90%。</t>
  </si>
  <si>
    <t>融水县永乐镇荣山村西村屯优质水稻、甘蔗种植基地产业路硬化项目</t>
  </si>
  <si>
    <t>道路硬化0.959公里，主要为路基平整，路面硬化厚20cm，路肩宽50cm，错车道，按路面宽度4.5米标准（含错车道）、涵洞，水沟，挡土墙建设。</t>
  </si>
  <si>
    <t>硬化道路0.959公里，通过改善交通条件，方便17人生活出行并降低农产品运输成本。数量指标：硬化道路0.959公里；质量指标：项目（工程）验收合格率=100%；时效指标：项目（工程）完成及时率100%；成本指标：道路补助标准60万元/公里；社会效益指标：受益人口数17人，受益脱贫人口数17人；可持续影响指标：工程设计使用年限≥20年；满意度指标：受益人口满意度度≥90%。</t>
  </si>
  <si>
    <t>融水县四荣乡四合村移民屯寨底至狮子山杉木、八角种植产业路过沟桥涵水毁修复项目</t>
  </si>
  <si>
    <r>
      <rPr>
        <sz val="11"/>
        <rFont val="仿宋_GB2312"/>
        <charset val="134"/>
      </rPr>
      <t>C20片石混凝土挡土墙237.371m</t>
    </r>
    <r>
      <rPr>
        <sz val="11"/>
        <rFont val="宋体"/>
        <charset val="134"/>
      </rPr>
      <t>³</t>
    </r>
  </si>
  <si>
    <t>水毁修复C20片石混凝土挡土墙237.371m³，通过改善交通条件，方便405人生活出行并降低农产品运输成本。数量指标：C20片石混凝土挡土墙237.371m³；质量指标：项目（工程）验收合格率=100%；时效指标：项目（工程）完成及时率100%；成本指标：挡土墙600元/m³；社会效益指标：受益人口数405人，受益脱贫人口数46人；可持续影响指标：工程设计使用年限≥20年；满意度指标：受益人口满意度度≥90%。</t>
  </si>
  <si>
    <t>融水县融水镇下廓村大黎生产路硬化工程</t>
  </si>
  <si>
    <t>道路硬化1.223公里，主要为路基平整，路面硬化厚20cm，路肩宽50cm，错车道，按路面宽度4.5米标准（含错车道）、涵洞，水沟，挡土墙建设。</t>
  </si>
  <si>
    <t>硬化道路1.223公里，通过改善交通条件，方便605人生活出行并降低农产品运输成本。数量指标：硬化道路1.223公里；质量指标：项目（工程）验收合格率=100%；时效指标：项目（工程）完成及时率100%；成本指标：道路补助标准60万元/公里；社会效益指标：受益人口数605人，受益脱贫人口数23人；可持续影响指标：工程设计使用年限≥20年；满意度指标：受益人口满意度度≥90%。</t>
  </si>
  <si>
    <t>融水县融水镇下廓村小村屯小村杉木树至横山头产业道路硬化</t>
  </si>
  <si>
    <t>道路硬化1.188公里，主要为路基平整，路面硬化厚20cm，路肩宽50cm，错车道，按路面宽度4.5米标准（含错车道）、涵洞，水沟，挡土墙建设。</t>
  </si>
  <si>
    <t>硬化道路1.188公里，通过改善交通条件，方便1002人生活出行并降低农产品运输成本。数量指标：硬化道路1.188公里；质量指标：项目（工程）验收合格率=100%；时效指标：项目（工程）完成及时率100%；成本指标：道路补助标准60万元/公里；社会效益指标：受益人口数1002人，受益脱贫人口数36人；可持续影响指标：工程设计使用年限≥20年；满意度指标：受益人口满意度度≥90%。</t>
  </si>
  <si>
    <t>融水县三防镇三联村大加初屯杉木产业路新建工程</t>
  </si>
  <si>
    <t>道路新建1.2公里，路面为泥结碎石，主要为路基平整，错车道，按路面宽度4.5米标准（含错车道）建设。</t>
  </si>
  <si>
    <t>新建道路1.2公里，通过改善交通条件，方便194人生活出行并降低农产品运输成本。数量指标：新建道路1.2公里；质量指标：项目（工程）验收合格率100%；时效指标：项目（工程）完成及时率100%；成本指标：道路补助标准60万元/公里，泥结碎石路面（厚15厘米）37.5元/平方米；社会效益指标：受益人口数194人，受益脱贫人口数37人；可持续影响指标：工程设计使用年限≥20年；满意度指标：受益人口满意度度≥90%。</t>
  </si>
  <si>
    <t>安塘村</t>
  </si>
  <si>
    <t>融水县和睦镇安塘村西安屯优质水稻、甘蔗种植基地产业路硬化项目</t>
  </si>
  <si>
    <t>道路硬化1.309公里，主要为路基平整，路面硬化厚20cm，路肩宽50cm，错车道，按路面宽度4.5米标准（含错车道）、涵洞，水沟，挡土墙建设。</t>
  </si>
  <si>
    <t>硬化道路1.309公里，通过改善交通条件，方便337人生活出行并降低农产品运输成本。数量指标：硬化道路1.309公里；质量指标：项目（工程）验收合格率=100%；时效指标：项目（工程）完成及时率100%；成本指标：道路补助标准60万元/公里；社会效益指标：受益人口数337人，受益脱贫人口数32人；可持续影响指标：工程设计使用年限≥20年；满意度指标：受益人口满意度度≥90%。</t>
  </si>
  <si>
    <t>江潭村</t>
  </si>
  <si>
    <t>融水县四荣乡江潭村江下屯至甲计屯道路水毁修复项目</t>
  </si>
  <si>
    <r>
      <rPr>
        <sz val="11"/>
        <rFont val="仿宋_GB2312"/>
        <charset val="134"/>
      </rPr>
      <t>C20片石混凝土挡土墙3515.06m</t>
    </r>
    <r>
      <rPr>
        <sz val="11"/>
        <rFont val="宋体"/>
        <charset val="134"/>
      </rPr>
      <t>³</t>
    </r>
  </si>
  <si>
    <t>水毁修复C20片石混凝土挡土墙3515.06m³，通过改善交通条件，方便278人生活出行并降低农产品运输成本。数量指标：C20片石混凝土挡土墙3515.06m³；质量指标：项目（工程）验收合格率=100%；时效指标：项目（工程）完成及时率100%；成本指标：挡土墙600元/m³；社会效益指标：受益人口数278人，受益脱贫人口数175人；可持续影响指标：工程设计使用年限≥20年；满意度指标：受益人口满意度度≥90%。</t>
  </si>
  <si>
    <t>三防镇本洞才上仕道屯滚水坝和挡水墙建设项目</t>
  </si>
  <si>
    <t>1.滚水坝建设长55米；2.挡水墙长40米、下底宽1米、上底宽0.6米、高3米</t>
  </si>
  <si>
    <t>便于群众进行生产生活，可以灌溉和保护农田200亩；社会效益指标：受益人口数329人，受益脱贫人口数54人；受益人口满意度≥98%。</t>
  </si>
  <si>
    <t>三防镇兴洞村上兴洞屯水毁防洪堤建设项目</t>
  </si>
  <si>
    <t>防洪堤长200米、下底宽1.5米、上底宽0.6米、高1.5米</t>
  </si>
  <si>
    <t>便于群众进行生产生活，可以灌溉和保护农田100亩；社会效益指标：受益人口数427人，受益脱贫人口数83人；受益人口满意度≥98%。</t>
  </si>
  <si>
    <t>2026年村级公益性扶贫项目资产管护经费</t>
  </si>
  <si>
    <t>2026年村级公益性扶贫项目资产管护经费，数量指标：20个乡镇；质量指标：项目合格率=100%；时效指标：项目（工程）完成及时率100%；可持续影响指标：项目可持续使用年限≥10年；受益人口满意度≥90%。</t>
  </si>
  <si>
    <t>木材产业提升项目</t>
  </si>
  <si>
    <t>新型农村集体经济</t>
  </si>
  <si>
    <t>购置木材加工设备一批</t>
  </si>
  <si>
    <t>充分利用本地资源优势，投资木材加工业，提升木材工加能力，促进村集体增收。数量指标：购置木材加工设备一批；质量指标：项目验收合格率100%；时效指标：项目完成及时率100%；经济效益指标：受益村集体年总增收30万元；社会效益指标：受益村数10个，受益人口数19300人，受益脱贫人口数2530人；满意度指标：受益人口满意度度≥90%</t>
  </si>
  <si>
    <t>和睦镇肉鸭养殖项目二期工程项目</t>
  </si>
  <si>
    <t>建设鸭舍5300平方米和购置设备</t>
  </si>
  <si>
    <t>充分利用本地资源优势，发展肉鸭养殖，促进村集体增收。经济效益指标：受益村集体总增收10万元以上；社会效益指标：受益村数3个，受益人口数5820人，受益脱贫人口数2427人；满意度指标：受益人口满意度度≥90%</t>
  </si>
  <si>
    <t>永乐镇北高村生猪养殖项目二期</t>
  </si>
  <si>
    <t>建设立体规模化生猪养殖栏舍1栋，全部为砖混结构和标准现代机械化</t>
  </si>
  <si>
    <t>通过建设立体规模化生猪养殖场，扩大生猪养殖能力，促进生猪供应和增加村集体经济收入。数量指标：立体规模化生猪养殖生产设施房1栋，质量指标：项目验收合格率100%；时效指标：项目完成及时率100%；经济效益指标：受益村集体总增收7万元；社会效益指标：受益村数2个，受益人口数1406人，受益脱贫人口数1051人；满意度指标：受益人口满意度度≥90%</t>
  </si>
  <si>
    <t>永乐镇四莫村生猪养殖项目（二期）</t>
  </si>
  <si>
    <t>生猪养殖栏舍8400平方米</t>
  </si>
  <si>
    <t>充分利用本地资源优势，发展生猪养殖，促进村集体增收。数量指标：生猪养殖栏舍8400平方米，质量指标：项目验收合格率100%；时效指标：项目完成及时率100%；经济效益指标：受益村集体总增收14万元；社会效益指标：受益村数4个，受益人口数7955人，受益脱贫人口数4056人；满意度指标：受益人口满意度度≥90%</t>
  </si>
  <si>
    <t>融水镇新国村金毛狗脊大苗培育示范基地</t>
  </si>
  <si>
    <t>平整场地41251㎡，回填土18452m³，建设育苗大棚64亩</t>
  </si>
  <si>
    <t>产出指标：数量指标：平整场地41251㎡，回填土18452m³，建设育苗大棚64亩。质量指标：项目验收合格率100%；时效指标：项目完成及时率100%；成本指标：平整场地0.59元/㎡,回填土9.09元/m³，育苗大棚2.9万元/亩。效益指标：受益脱贫人口户数30户；经济效益指标：受益户均增收2000元以上。满意度指标：服务对象满意度指标受益人口满意度90%以上。</t>
  </si>
  <si>
    <t>附件2</t>
  </si>
  <si>
    <t>融水苗族自治县2026年中央和自治区提前下达财政衔接推进乡村振兴补助资金项目使用计划表（全县汇总）</t>
  </si>
  <si>
    <t>填报单位：融水苗族自治县农业农村局    融水苗族自治县财政局                                                                   填报日期：2026年3月25日                                             单位：万元</t>
  </si>
  <si>
    <t>市</t>
  </si>
  <si>
    <t>县</t>
  </si>
  <si>
    <t>乡镇</t>
  </si>
  <si>
    <t>村</t>
  </si>
  <si>
    <t>项目情况</t>
  </si>
  <si>
    <t>建设规模（选择填报）</t>
  </si>
  <si>
    <t>项目受益情况</t>
  </si>
  <si>
    <t>是否属于其他类型</t>
  </si>
  <si>
    <t>项目绩效目标（成本指标、产出指标、效益指标、群众满意度指标，文字表述即可）</t>
  </si>
  <si>
    <t>产业类项目</t>
  </si>
  <si>
    <t>实施内容</t>
  </si>
  <si>
    <t>条（座、处）</t>
  </si>
  <si>
    <r>
      <rPr>
        <b/>
        <sz val="11"/>
        <rFont val="宋体"/>
        <charset val="134"/>
        <scheme val="minor"/>
      </rPr>
      <t>公里（米、</t>
    </r>
    <r>
      <rPr>
        <b/>
        <sz val="11"/>
        <rFont val="宋体"/>
        <charset val="134"/>
      </rPr>
      <t>㎡</t>
    </r>
    <r>
      <rPr>
        <b/>
        <sz val="11"/>
        <rFont val="宋体"/>
        <charset val="134"/>
        <scheme val="minor"/>
      </rPr>
      <t>）</t>
    </r>
  </si>
  <si>
    <t>发展种植（亩）</t>
  </si>
  <si>
    <t>低产改造（亩）</t>
  </si>
  <si>
    <t>家禽养殖（万羽）</t>
  </si>
  <si>
    <t>家畜养殖 （头/只）</t>
  </si>
  <si>
    <t>水产养殖（公斤）</t>
  </si>
  <si>
    <t>其他</t>
  </si>
  <si>
    <t>该批次中央衔接资金</t>
  </si>
  <si>
    <t>该批次自治区衔接资金</t>
  </si>
  <si>
    <t>市级补助资金</t>
  </si>
  <si>
    <t>县级补助资金</t>
  </si>
  <si>
    <t>投入项目的粤桂帮扶资金</t>
  </si>
  <si>
    <t>投入项目的小额信贷资金</t>
  </si>
  <si>
    <t>投入项目的其他资金</t>
  </si>
  <si>
    <t>受益村（个数）</t>
  </si>
  <si>
    <t>受益总人数</t>
  </si>
  <si>
    <t>其中：脱贫户</t>
  </si>
  <si>
    <t>其中：易地搬迁对象</t>
  </si>
  <si>
    <t>投入模式</t>
  </si>
  <si>
    <t>联农带农机制</t>
  </si>
  <si>
    <t>面上村</t>
  </si>
  <si>
    <t>脱贫村</t>
  </si>
  <si>
    <t>户数（户）</t>
  </si>
  <si>
    <t>人数（人）</t>
  </si>
  <si>
    <t>柳州市</t>
  </si>
  <si>
    <t>合计</t>
  </si>
  <si>
    <t>一</t>
  </si>
  <si>
    <t>产业类小计</t>
  </si>
  <si>
    <t>1.1特色产业到户“以奖代补”</t>
  </si>
  <si>
    <t>全乡镇</t>
  </si>
  <si>
    <t>奖补脱贫户和监测对象自主或参与特色产业发展发展种植类面积≥3000亩，参与发展水产养殖≥10000公斤。</t>
  </si>
  <si>
    <t>发展种植类面积≥3000亩。种植作物成活率≥90%；参与发展水产养殖≥10000公斤，养殖成活率≥90%；特色产业带动增加脱贫户收入（总收入）≥800万元；社会效益指标：受益人口数740人，受益脱贫人口数740人；受益人口满意度≥90%。</t>
  </si>
  <si>
    <t>通过以奖代补带动脱贫户740人发展产业，提高收入。</t>
  </si>
  <si>
    <t>奖补脱贫户和监测对象自主或参与特色产业发展发展种植类面积≥3000亩，参与发展养殖量≥600头。</t>
  </si>
  <si>
    <t>发展种植类面积≥3000亩，参与发展养殖量≥600头。种植作物成活率≥90%；养殖成活率≥90%；特色产业带动增加脱贫户收入（总收入）≥800万元；社会效益指标：受益人口数1240人，受益脱贫人口数1240人；受益人口满意度≥90%。</t>
  </si>
  <si>
    <t>通过以奖代补带动脱贫户1240人发展产业，提高收入。</t>
  </si>
  <si>
    <t>奖补脱贫户和监测对象自主或参与特色产业发展发展种植类面积≥5000亩，参与发展养殖量≥2万羽。</t>
  </si>
  <si>
    <t>发展种植类面积≥5000亩，参与发展养殖量≥2万羽。种植作物成活率≥90%；养殖成活率≥90%； 特色产业带动增加脱贫户收入（总收入）≥1100万元；社会效益指标：受益人口数2000人，受益脱贫人口数2000人；受益人口满意度≥90%。</t>
  </si>
  <si>
    <t>通过以奖代补带动脱贫户2000人发展产业，提高收入。</t>
  </si>
  <si>
    <t>奖补脱贫户和监测对象自主或参与特色产业发展发展种植类面积≥2000亩，参与发展水产殖量≥8000公斤。</t>
  </si>
  <si>
    <t>发展种植类面积≥2000亩，参与发展水产养殖量≥8000公斤。种植作物成活率≥90%；养殖水产成活率≥90%； 特色产业带动增加脱贫户收入（总收入）≥750万元；社会效益指标：受益人口数760人，受益脱贫人口数760人；受益人口满意度≥90%。</t>
  </si>
  <si>
    <t>通过以奖代补带动脱贫户760人发展产业，提高收入。</t>
  </si>
  <si>
    <t>奖补脱贫户和监测对象自主或参与特色产业发展发展种植类面积≥3000亩，参与发展水产养殖5000公斤。</t>
  </si>
  <si>
    <t>发展种植类面积≥3000亩。种植作物成活率≥90%；参与发展水产养殖量≥8000公斤，养殖水产成活率≥90%；特色产业带动增加脱贫户收入（总收入）≥500万元；社会效益指标：受益人口数840人，受益脱贫人口数840人；受益人口满意度≥90%。</t>
  </si>
  <si>
    <t>通过以奖代补带动脱贫户840人发展产业，提高收入。</t>
  </si>
  <si>
    <t>奖补脱贫户和监测对象自主或参与特色产业发展发展种植类面积≥3000亩，发展水产养殖5000公斤。</t>
  </si>
  <si>
    <t>发展种植类面积≥3000亩。种植作物成活率≥90%；参与发展水产养殖量≥5000公斤，养殖水产成活率≥90%；特色产业带动增加脱贫户收入（总收入）≥500万元；社会效益指标：受益人口数760人，受益脱贫人口数760人；受益人口满意度≥90%。</t>
  </si>
  <si>
    <t>奖补脱贫户和监测对象自主或参与特色产业发展发展种植类面积≥8000亩，参与发展养殖家畜家禽量≥500头，参与发展水产养殖≥5000公斤。</t>
  </si>
  <si>
    <t>发展种植类面积≥8000亩，参与发展养殖家畜家禽量≥500头。参与发展水产养殖量≥5000公斤，养殖水产成活率≥90%；种植作物成活率≥90%；养殖家畜家禽成活率≥90%； 特色产业带动增加脱贫户收入（总收入）≥1300万元；社会效益指标：受益人口数1640人，受益脱贫人口数1640人；受益人口满意度≥90%。</t>
  </si>
  <si>
    <t>通过以奖代补带动脱贫户1640人发展产业，提高收入。</t>
  </si>
  <si>
    <t>奖补脱贫户和监测对象自主或参与特色产业发展发展种植类面积≥5000亩，参与发展养殖家畜家禽量≥500头，参与水产养殖≥20000公斤。</t>
  </si>
  <si>
    <t>发展种植类面积≥5000亩，参与发展养殖家畜家禽量≥500头。参与发展水产养殖量≥2000公斤。养殖水产成活率≥90%；种植作物成活率≥90%；养殖家畜家禽成活率≥90%； 特色产业带动增加脱贫户收入（总收入）≥1000万元；社会效益指标：受益人口数1520人，受益脱贫人口数1520人；受益人口满意度≥90%。</t>
  </si>
  <si>
    <t>通过以奖代补带动脱贫户1520人发展产业，提高收入。</t>
  </si>
  <si>
    <t>奖补脱贫户和监测对象自主或参与特色产业发展发展种植类面积≥5000亩，发展水产养殖≥3000公斤。</t>
  </si>
  <si>
    <t>发展种植类面积≥5000亩。种植作物成活率≥90%；参与发展水产养殖量≥3000公斤。养殖水产成活率≥90%特色产业带动增加脱贫户收入（总收入）≥400万元；社会效益指标：受益人口数400人，受益脱贫人口数400人；受益人口满意度≥90%。</t>
  </si>
  <si>
    <t>通过以奖代补带动脱贫户400人发展产业，提高收入。</t>
  </si>
  <si>
    <t>奖补脱贫户和监测对象自主或参与特色产业发展发展种植类面积≥2000亩。</t>
  </si>
  <si>
    <t>发展种植类面积≥2000亩。种植作物成活率≥90%；特色产业带动增加脱贫户收入（总收入）≥115万元；社会效益指标：受益人口数140人，受益脱贫人口数140人；受益人口满意度≥90%。</t>
  </si>
  <si>
    <t>通过以奖代补带动脱贫户140人发展产业，提高收入。</t>
  </si>
  <si>
    <t>奖补脱贫户和监测对象自主或参与特色产业发展发展种植类面积≥8000亩，参与发展水产养殖≥7000公斤。</t>
  </si>
  <si>
    <t>发展种植类面积≥8000亩，参与发展水产养殖≥7000公斤。种植作物成活率≥90%；养殖水产成活率≥90%；特色产业带动增加脱贫户收入（总收入）≥1100万元；社会效益指标：受益人口数1800人，受益脱贫人口数1800人；受益人口满意度≥90%。</t>
  </si>
  <si>
    <t>通过以奖代补带动脱贫户1800人发展产业，提高收入。</t>
  </si>
  <si>
    <t>奖补脱贫户和监测对象自主或参与特色产业发展发展种植类面积≥3000亩。</t>
  </si>
  <si>
    <t>发展种植类面积≥3000亩。种植作物成活率≥90%；特色产业带动增加脱贫户收入（总收入）≥200万元；社会效益指标：受益人口数160人，受益脱贫人口数160人；受益人口满意度≥90%。</t>
  </si>
  <si>
    <t>通过以奖代补带动脱贫户160人发展产业，提高收入。</t>
  </si>
  <si>
    <t>奖补脱贫户和监测对象自主或参与特色产业发展发展种植类面积≥6000亩，参与发展养殖家畜家禽量≥200头/只，发展水产养殖≥3000公斤。</t>
  </si>
  <si>
    <t>发展种植类面积≥6000亩，参与发展养殖家畜家禽量≥200头/只，发展水产养殖≥3000公斤。种植作物成活率≥90%；养殖家畜家禽成活率≥90%；养殖水产成活率≥90%；特色产业带动增加脱贫户收入（总收入）≥600万元；社会效益指标：受益人口数820人，受益脱贫人口数820人；受益人口满意度≥90%。</t>
  </si>
  <si>
    <t>通过以奖代补带动脱贫户820人发展产业，提高收入。</t>
  </si>
  <si>
    <t>奖补脱贫户和监测对象自主或参与特色产业发展发展种植类面积≥4000亩，参与发展养殖家畜家禽量≥500头/只。</t>
  </si>
  <si>
    <t>发展种植类面积≥4000亩，参与发展养殖家畜家禽量≥500头/只。种植作物成活率≥90%；养殖家畜家禽成活率≥90%；特色产业带动增加脱贫户收入（总收入）≥450万元；社会效益指标：受益人口数640人，受益脱贫人口数640人；受益人口满意度≥90%。</t>
  </si>
  <si>
    <t>通过以奖代补带动脱贫户640人发展产业，提高收入。</t>
  </si>
  <si>
    <t>奖补脱贫户和监测对象自主或参与特色产业发展发展种植类面积≥3000亩，发展水产养殖≥3000公斤。</t>
  </si>
  <si>
    <t>发展种植类面积≥3000亩。发展水产养殖≥3000公斤。种植作物成活率≥90%；养殖水产成活率≥90%；色产业带动增加脱贫户收入（总收入）≥220万元；社会效益指标：受益人口数200人，受益脱贫人口数200人；受益人口满意度≥90%。</t>
  </si>
  <si>
    <t>通过以奖代补带动脱贫户200人发展产业，提高收入。</t>
  </si>
  <si>
    <t>奖补脱贫户和监测对象自主或参与特色产业发展发展种植类面积≥2800亩，参与发展养殖家畜家禽量≥1万羽。</t>
  </si>
  <si>
    <t>发展种植类面积≥2800亩，参与发展养殖家畜家禽量≥1万羽。种植作物成活率≥90%；养殖成活率≥90%； 特色产业带动增加脱贫户收入（总收入）≥260万元；社会效益指标：受益人口数240人，受益脱贫人口数240人；受益人口满意度≥90%。</t>
  </si>
  <si>
    <t>通过以奖代补带动脱贫户240人发展产业，提高收入。</t>
  </si>
  <si>
    <t>奖补脱贫户和监测对象自主或参与特色产业发展发展种植类面积≥5000亩，发展水产养殖≥2000公斤。</t>
  </si>
  <si>
    <t>发展种植类面积≥5000亩。发展水产养殖≥2000公斤。种植作物成活率≥90%；水产养殖成活率≥90%；；特色产业带动增加脱贫户收入（总收入）≥380万元；社会效益指标：受益人口数380人，受益脱贫人口数380人；受益人口满意度≥90%。</t>
  </si>
  <si>
    <t>通过以奖代补带动脱贫户380人发展产业，提高收入。</t>
  </si>
  <si>
    <t>奖补脱贫户和监测对象自主或参与特色产业发展发展种植类面积≥2000亩，参与发展养殖家畜家禽量≥1万羽。</t>
  </si>
  <si>
    <t>发展种植类面积≥2000亩，参与发展养殖家畜家禽量≥1万羽。种植作物成活率≥90%；养殖家畜家禽成活率≥90%； 特色产业带动增加脱贫户收入（总收入）≥200万元；社会效益指标：受益人口数380人，受益脱贫人口数380人；受益人口满意度≥90%。</t>
  </si>
  <si>
    <t>奖补脱贫户和监测对象自主或参与特色产业发展发展种植类面积≥5000亩，参与家畜发展养殖≥1000头/只。</t>
  </si>
  <si>
    <t>发展种植类面积≥5000亩。家畜发展养殖≥1000头/只。种植作物成活率≥90%；养殖家畜家禽成活率≥90%；特色产业带动增加脱贫户收入（总收入）≥480万元；社会效益指标：受益人口数360人，受益脱贫人口数360人；受益人口满意度≥90%。</t>
  </si>
  <si>
    <t>通过以奖代补带动脱贫户360人发展产业，提高收入。</t>
  </si>
  <si>
    <t>发展种植类面积≥3000亩。种植作物成活率≥90%；特色产业带动增加脱贫户收入（总收入）≥200万元；社会效益指标：受益人口数220人，受益脱贫人口数220人；受益人口满意度≥90%。</t>
  </si>
  <si>
    <t>通过以奖代补带动脱贫户220人发展产业，提高收入。</t>
  </si>
  <si>
    <t>1.2优势特色产业发展项目</t>
  </si>
  <si>
    <t>1.产出指标：（1）数量指标：购置配套设备2套以上；（2）质量指标：项目验收合格率100%；（3）时效指标：项目完成及时率100%；（4）成本指标：配套设备22.5万元/套。2.效益指标：（1）社会效益指标：受益人口数为30户65人以上，其中脱贫人口10户25人；（2）经济效益指标：受益户均增收3000元以上，村集体经济增收1.2万元以上。3.满意度指标：服务对象满意度指标：受益人口满意度90%以上。</t>
  </si>
  <si>
    <t>1.产出指标：（1）数量指标：车间建设80平方米以上，购置设备2套以上；（2）质量指标：项目验收合格率100%；（3）时效指标：项目完成及时率100%；（4）成本指标：车间建设0.3万元/平方米，设备12.0万元/套。2.效益指标：（1）社会效益指标：受益人口数为20户65人以上，其中脱贫人口10户25人；（2）经济效益指标：村集体经济增收1.0万元以上。3.满意度指标：服务对象满意度指标：受益人口满意度90%以上。</t>
  </si>
  <si>
    <t>1.产出指标：（1）数量指标：购置浸糖设备1套，中药切制设备、粉碎设备、包装设备各1台；（2）质量指标：项目验收合格率100%；（3）时效指标：项目完成及时率100%；（4）成本指标：浸糖设备7.5万元/套，中药切制设备2.5万元/台，粉碎设备6万元/台，包装设备10万元/台。2.效益指标：（1）社会效益指标：受益人口数为10户35人以上，其中脱贫人口5户15人；（2）经济效益指标：村集体经济增收0.78万元以上。3.满意度指标：服务对象满意度指标：受益人口满意度90%以上。</t>
  </si>
  <si>
    <t>1.产出指标：（1）数量指标：建设加工车间300平方米以上，购置配套设备3套以上；（2）质量指标：项目验收合格率100%；（3）时效指标：项目完成及时率100%；（4）成本指标：加工车间1000元/平方米，配套设备10万元/套。2.效益指标：（1）社会效益指标：受益人口数为30户65人以上，其中脱贫人口15户35人；（2）经济效益指标：受益户均增收3000元以上，村集体经济增收1.8万元以上。3.满意度指标：服务对象满意度指标：受益人口满意度90%以上。</t>
  </si>
  <si>
    <t>1.产出指标：（1）数量指标：新建蔬菜大棚20亩并完善喷淋等配套设施；（2）质量指标：项目验收合格率100%；（3）时效指标：项目完成及时率100%；（4）成本指标：蔬菜大棚4.9万元/亩。2.效益指标：（1）社会效益指标：受益人口数为30户75人以上，其中脱贫人口10户35人；（2）经济效益指标：受益户均增收5000元以上，村集体经济增收2.94万元以上。3.满意度指标：服务对象满意度指标：受益人口满意度90%以上。</t>
  </si>
  <si>
    <t>数量指标：2座智能化示范性薄膜联动温室大棚，15座智能化标准型薄膜联动温室大棚及其他附属设施；质量指标：项目验收合格率100%；时效指标：项目完成及时率100%；成本指标：项目预算补助714万元/项。效益指标：社会效益指标受益人人数50874人，其中脱贫户人数8774人；经济效益指标：受益户均增收2000元以上。满意度指标：服务对象满意度指标受益人口满意度90%以上。</t>
  </si>
  <si>
    <r>
      <rPr>
        <sz val="11"/>
        <rFont val="仿宋_GB2312"/>
        <charset val="134"/>
      </rPr>
      <t>1.项目建成后标准化陆基圆池≥40个（5米×1.45米），单池容积</t>
    </r>
    <r>
      <rPr>
        <sz val="11"/>
        <rFont val="SimSun"/>
        <charset val="134"/>
      </rPr>
      <t>≦</t>
    </r>
    <r>
      <rPr>
        <sz val="11"/>
        <rFont val="仿宋_GB2312"/>
        <charset val="134"/>
      </rPr>
      <t>28.45立方米，总养殖水体≥1707立方米，年出栏优质水产品50吨以上，单池单位水体产量达传统池塘养殖的4-6倍，年产值突破120万元；2.社会效益指标：受益人口数276人，受益脱贫人口数72人；3.效益指标：年产大口黑鲈59吨以上；4.满意度指标：受益人口满意度度≥90%。</t>
    </r>
  </si>
  <si>
    <t>产出指标：数量指标：购置速冻隧道设施设备一套；质量指标：项目验收合格率：=100%；时效指标：项目完成及时率：=100%，成本指标：速冻隧道设施设备65万元/套；效益指标：社会效益指标：受益人口数150人；满意度指标：受益人口满意度：≥90%。项目建成后预计年生产产值100万元以上，户均年收入2万元以上带动户均增收3000元以上。</t>
  </si>
  <si>
    <t>产出指标：数量指标：采购茶叶加工设备13台套；质量指标：项目验收合格率：=100%；时效指标：项目完成及时率：=100%，成本指标：65型揉捻机17000元/台、55型揉捻机8000元/台、扁茶机5500元/台等等；效益指标：社会效益指标：受益人口数≥470人；满意度指标：受益人口满意度：≥90%。项目建成后预计项目建成后预计项目年产值220万元以上，采茶群众户均增收1500元以上，村集体每年增收0.39万元。</t>
  </si>
  <si>
    <t>产出指标：数量指标：采购茶叶加工设备7台套；质量指标：项目验收合格率：=100%；时效指标：项目完成及时率：=100%，成本指标：理条机5000元/台、萎凋槽7500元/条、25立方米移动冷库50000元/个。；效益指标：社会效益指标：受益人口数≥780人；满意度指标：受益人口满意度：≥90%。项目建成后预计项目建成后预计项目年产值120万元以上，采茶群众户均增收1200元以上，村集体每年增收近0.27万元。</t>
  </si>
  <si>
    <t>产出指标：数量指标：制定《地理标志产品 大苗山红茶标准制定》、《大苗山红茶栽培技术规程》两项标准；质量指标：项目验收合格率：=100%；时效指标：项目完成及时率：=100%，成本指标：制定《地理标志产品 大苗山红茶标准制定》8万元，制定《大苗山红茶栽培技术规程》4万元；效益指标：社会效益指标：受益人口数≥100人；满意度指标：受益人口满意度：≥90%。项目完成标准的制定后，有助于保护融水茶叶特色资源和打造地方品牌，利于推动大苗山红茶规模化和产业化发展，进一步提升产品竞争力和影响力。</t>
  </si>
  <si>
    <t>《地理标志产品 融水田鲤标准制定》广西地方标准制定后，界定了融水田鲤的术语和定义，规定了保护范围、要求检验方法、检验规则、包装、标签、标志、运输和贮存。《融水田鲤稻田养殖技术规程》团体标准制定后，规定了融水田鲤保护范围、地理环境、稻田工程与设施建设、水稻种植与管理、鱼种放养与饲养管理、虫害防治、捕捞和运输等要求。标准的制定，有助于保护融水田鲤特色资源和打造地方品牌，利于推动融水田鲤养殖规模化、规范化和产业化发展，进一步提升产品竞争力和影响力。</t>
  </si>
  <si>
    <t>1.3扶贫小额信贷贴息</t>
  </si>
  <si>
    <t>发放2026年各乡镇脱贫人口小额信贷贴息</t>
  </si>
  <si>
    <t>脱贫户获得贷款金额≥16000万元；脱贫户贷款申请满足率≥97%；脱贫人口小额信贷贷款还款率≥97%；小额信贷贴息率100%；贷款风险补偿比率100%；贷款及时发放率≥97%；带动增加脱贫户经济收入（总收入）≥0.2万元；受益脱贫户户数≥3700户；受益脱贫户满意度≥90%。</t>
  </si>
  <si>
    <t>以发放贴息贷款的方式带动脱贫户3790户发展生产增加收入。</t>
  </si>
  <si>
    <t>1.4少数民族发展任务（产业发展）</t>
  </si>
  <si>
    <t>县委统战部（民宗局）</t>
  </si>
  <si>
    <t>数量指标：建设水稻种植基地田间生产路约3.5公里，三面光农田灌溉水渠约2公里，修复水毁产业路约2公里，新建12米盖板涵1座；质量指标：项目（工程）验收合格率=100%；时效指标：项目（工程）完成及时率100%；成本指标：生产步道补助标准：24万元/公里，三面光水渠补助标准：45万元/公里修复水毁产业路补助标准：45万元/公里；盖板涵1座补助标准36万元/座。总体成本指标：300万元；社会效益指标：受益人口数5122人，受益脱贫人口数1677人；可持续影响指标：工程设计使用年限≥10年；满意度指标：受益人口满意度度≥90%.</t>
  </si>
  <si>
    <t>硬化道路1.155公里，通过改善交通条件，方便999人生产生活出行并降低农产品运输成本。数量指标：硬化道路1.155公里；质量指标：项目（工程）验收合格率=100%；时效指标：项目（工程）完成及时率100%；成本指标：道路补助标准55.41万元/公里，总体成本指标：64万元；社会效益指标：受益人口数999人，受益脱贫人口数78人；可持续影响指标：工程设计使用年限≥10年；满意度指标：受益人口满意度度≥90%</t>
  </si>
  <si>
    <t>通过产业项目的实施，改善道路基础设施条件，带动当地群众184户999人，其中脱贫户21户脱贫人口78人发展产业，提高群众收入。</t>
  </si>
  <si>
    <t>硬化道路1.314公里，通过改善交通条件，方便317人生产生活出行并降低农产品运输成本。数量指标：硬化道路1.314公里；质量指标：项目（工程）验收合格率=100%；时效指标：项目（工程）完成及时率100%；成本指标：道路补助标准47.18万元/公里，总体成本指标：62万元；社会效益指标：受益人口数317人，受益脱贫人口数52人；可持续影响指标：工程设计使用年限≥10年；满意度指标：受益人口满意度度≥90%</t>
  </si>
  <si>
    <t>通过产业项目的实施，改善道路基础设施条件，带动当地群众75户317人，其中脱贫户13户脱贫人口52人发展产业，提高群众收入。</t>
  </si>
  <si>
    <r>
      <rPr>
        <sz val="11"/>
        <rFont val="仿宋_GB2312"/>
        <charset val="134"/>
      </rPr>
      <t>花</t>
    </r>
    <r>
      <rPr>
        <sz val="11"/>
        <rFont val="宋体"/>
        <charset val="134"/>
      </rPr>
      <t>孖</t>
    </r>
    <r>
      <rPr>
        <sz val="11"/>
        <rFont val="仿宋_GB2312"/>
        <charset val="134"/>
      </rPr>
      <t>村</t>
    </r>
  </si>
  <si>
    <r>
      <rPr>
        <sz val="11"/>
        <rFont val="仿宋_GB2312"/>
        <charset val="134"/>
      </rPr>
      <t>杆洞乡花</t>
    </r>
    <r>
      <rPr>
        <sz val="11"/>
        <rFont val="宋体"/>
        <charset val="134"/>
      </rPr>
      <t>孖</t>
    </r>
    <r>
      <rPr>
        <sz val="11"/>
        <rFont val="仿宋_GB2312"/>
        <charset val="134"/>
      </rPr>
      <t>村小花</t>
    </r>
    <r>
      <rPr>
        <sz val="11"/>
        <rFont val="宋体"/>
        <charset val="134"/>
      </rPr>
      <t>孖</t>
    </r>
    <r>
      <rPr>
        <sz val="11"/>
        <rFont val="仿宋_GB2312"/>
        <charset val="134"/>
      </rPr>
      <t>屯水稻杉木种植基地产业路硬化项目</t>
    </r>
  </si>
  <si>
    <t>硬化道路1公里，通过改善交通条件，方便1098人生产生活出行并降低农产品运输成本。数量指标：硬化道路1公里；质量指标：项目（工程）验收合格率=100%；时效指标：项目（工程）完成及时率100%；成本指标：道路补助标准67万元/公里，总体成本指标：67万元；社会效益指标：受益人口数1098人，受益脱贫人口数450人；可持续影响指标：工程设计使用年限≥10年；满意度指标：受益人口满意度度≥90%</t>
  </si>
  <si>
    <t>通过产业项目的实施，改善道路基础设施条件，带动当地群众295户1098人，其中脱贫户116户脱贫人口450人发展产业，提高群众收入。</t>
  </si>
  <si>
    <t>修建三面光水渠3.5公里，提高农业综合生产能力，改善灌溉300亩面积。数量指标：建设三面光水渠3.5公里；质量指标：项目（工程）验收合格率=100%；时效指标：项目（工程）完成及时率100%；成本指标：水渠补助标准22.86万元/公里，总体成本指标：80万元；社会效益指标：受益人口数606人，受益脱贫人口数232人；可持续影响指标：工程设计使用年限≥15年；满意度指标：受益人口满意度度≥90%</t>
  </si>
  <si>
    <t>通过产业项目的实施，改善农田基础设施条件，带动当地群众155户606人，其中脱贫户50户脱贫人口232人发展产业，提高群众收入。</t>
  </si>
  <si>
    <t>1.5欠发达国有林场提升任务（产业发展）</t>
  </si>
  <si>
    <t>2026年新造混交林面积466.5亩。项目内容为新造杉木×红锥混交林。以调整树种结构，增加珍贵树种的后备资源，提高森林质量，提升森林综合效益，增强林业发展后劲，丰富当地栽培树种的多样性。</t>
  </si>
  <si>
    <t>怀宝林场</t>
  </si>
  <si>
    <t>实施2026年新造混交林项目建设面积466.5亩,项目内容为新造杉木×红锥混交林。数量指标：新造混交林（包括林地清理、整地、定植工序）≥466.5亩，造林用苗≥69886株，第一次割灌除草抚育≥466.5亩，扩坎抚育≥466.5亩，第二次割灌除草抚育≥466.5亩，质量指标：项目验收合格率=100%，时效指标：项目完成及时率=100%，成本指标：单位成本≤976元/亩，经济效益指标：带动脱贫户人口收入（总收入）≥4.0万元，社会效益指标：受益脱贫人口数≥20人，项目期内培训人数≥20人，服务对象满意度指标：受益林场职工满意度≥90%。</t>
  </si>
  <si>
    <t>1.6基地产业路建设</t>
  </si>
  <si>
    <t>通过产业路新建项目的实施，改善交通运输条件，带动当地群众34户128人，其中脱贫户9户脱贫人口33人发展产业，提高群众收入。</t>
  </si>
  <si>
    <t>通过产业硬化项目的实施，改善交通运输条件，带动当地群众672户2792人，其中脱贫户127户脱贫人口438人发展产业，提高群众收入。</t>
  </si>
  <si>
    <t>通过产业路新建项目的实施，改善交通运输条件，带动当地群众72户315人，其中脱贫户29户脱贫人口122人发展产业，提高群众收入。</t>
  </si>
  <si>
    <t>道路新建2.065公里，路面为泥结碎石，主要为路基平整，错车道，按路面宽度4.5米标准（含错车道）建设。</t>
  </si>
  <si>
    <t>新建道路2.065公里，通过改善交通条件，方便193人生活出行并降低农产品运输成本。数量指标：新建道路2.065公里；质量指标：项目（工程）验收合格率100%；时效指标：项目（工程）完成及时率100%；成本指标：道路补助标准60万元/公里，泥结碎石路面（厚15厘米）37.5元/平方米；社会效益指标：受益人口数193人，受益脱贫人口数32人；可持续影响指标：工程设计使用年限≥20年；满意度指标：受益人口满意度度≥90%。</t>
  </si>
  <si>
    <t>通过产业路新建项目的实施，改善交通运输条件，带动当地群众56户193人，其中脱贫户9户脱贫人口32人发展产业，提高群众收入。</t>
  </si>
  <si>
    <t>通过产业路新建项目的实施，改善交通运输条件，带动当地群众20户83人，其中脱贫户5户脱贫人口25人发展产业，提高群众收入。</t>
  </si>
  <si>
    <t>通过产业硬化项目的实施，改善交通运输条件，带动当地群众14户60人，其中脱贫户14户脱贫人口60人发展产业，提高群众收入。</t>
  </si>
  <si>
    <t>道路硬化1公里，主要为路基平整，路面硬化厚20cm，路肩宽50cm，错车道，按路面宽度4.5米标准（含错车道）、涵洞，水沟，挡土墙建设。</t>
  </si>
  <si>
    <t>硬化道路1公里，通过改善交通条件，方便476人生活出行并降低农产品运输成本。数量指标：硬化道路1公里；质量指标：项目（工程）验收合格率=100%；时效指标：项目（工程）完成及时率100%；成本指标：道路补助标准60万元/公里；社会效益指标：受益人口数476人，受益脱贫人口数131人；可持续影响指标：工程设计使用年限≥20年；满意度指标：受益人口满意度度≥90%。</t>
  </si>
  <si>
    <t>通过产业硬化项目的实施，改善交通运输条件，带动当地群众103户476人，其中脱贫户31户脱贫人口131人发展产业，提高群众收入。</t>
  </si>
  <si>
    <t>通过产业硬化项目的实施，改善交通运输条件，带动当地群众421户1788人，其中脱贫户201户脱贫人口890人发展产业，提高群众收入。</t>
  </si>
  <si>
    <t>通过产业路新建项目的实施，改善交通运输条件，带动当地群众82户363人，其中脱贫户36脱贫人口152人发展产业，提高群众收入。。</t>
  </si>
  <si>
    <t>通过产业硬化项目的实施，改善交通运输条件，带动当地群众186户1092人，其中脱贫户58户脱贫人口282人发展产业，提高群众收入。</t>
  </si>
  <si>
    <t>通过产业路新建项目的实施，改善交通运输条件，带动当地群众385户1622人，其中脱贫户138户脱贫人口610人发展产业，提高群众收入。</t>
  </si>
  <si>
    <t>通过产业硬化项目的实施，改善交通运输条件，带动当地群众455户1676人，其中脱贫户238户脱贫人口879人发展产业，提高群众收入。</t>
  </si>
  <si>
    <t>通过产业硬化项目的实施，改善交通运输条件，带动当地群众184户858人，其中脱贫户118户脱贫人口677人发展产业，提高群众收入。</t>
  </si>
  <si>
    <t>通过产业硬化项目的实施，改善交通运输条件，带动当地群众187户882人，其中脱贫户77户脱贫人口368人发展产业，提高群众收入。</t>
  </si>
  <si>
    <t>通过产业硬化项目的实施，改善交通运输条件，带动当地群众9户31人，其中脱贫户9户脱贫人口31人发展产业，提高群众收入。</t>
  </si>
  <si>
    <t>通过产业硬化项目的实施，改善交通运输条件，带动当地群众725户3235人，其中脱贫户509户脱贫人口2334人发展产业，提高群众收入。</t>
  </si>
  <si>
    <t>通过产业硬化项目的实施，改善交通运输条件，带动当地群众544户2268人，其中脱贫户195户脱贫人口733人发展产业，提高群众收入。</t>
  </si>
  <si>
    <t>通过产业硬化项目的实施，改善交通运输条件，带动当地群众90户429人，其中脱贫户21户脱贫人口101人发展产业，提高群众收入。</t>
  </si>
  <si>
    <t>通过产业硬化项目的实施，改善交通运输条件，带动当地群众310户1198人，其中脱贫户64户脱贫人口211人发展产业，提高群众收入。</t>
  </si>
  <si>
    <t>1.7推广“以工代赈”方式实施的基地产业路</t>
  </si>
  <si>
    <t>通过产业硬化项目的实施，改善交通运输条件，带动当地群众358户1485人，其中脱贫户220户脱贫人口913人发展产业，提高群众收入。</t>
  </si>
  <si>
    <t>通过产业硬化项目的实施，改善交通运输条件，带动当地群众127户581人，其中脱贫户13户脱贫人口48人发展产业，提高群众收入。</t>
  </si>
  <si>
    <t>通过产业硬化项目的实施，改善交通运输条件，带动当地群众553户2133人，其中脱贫户42户脱贫人口130人发展产业，提高群众收入。</t>
  </si>
  <si>
    <t>通过产业硬化项目的实施，改善交通运输条件，带动当地群众103户106人，其中脱贫户3户脱贫人口9人发展产业，提高群众收入。</t>
  </si>
  <si>
    <t>1.8新型农村集体经济</t>
  </si>
  <si>
    <t>依托融水县丰富杉木资源，10个村集体购置木材加工设备一批投到康田园区发展木材加工产业，所投放的设备（固定资产）归所投资的10个村集体。项目委托广西融水嘉和木业有限公司全权负责运营。</t>
  </si>
  <si>
    <t>村集体经济</t>
  </si>
  <si>
    <t>本项目依托融水县丰富杉木资源，由10个村集体出资，购置加工设备，全部固定资产归10个村集体共有。项目委托广西融水嘉和木业有限公司全权运营，村集体不参与日常经营，仅享有资产所有权、收益权和监督权，所有运营成本及市场风险由公司承担。项目停运或运营到期后，公司必须按设备原始购置原价，无条件全额回购，不得压价拒付。同时落实联农带农，优先吸纳本地劳动力就业、收购农户杉木，收益反哺村集体与农户，壮大村集体经济、带动群众增收。</t>
  </si>
  <si>
    <t>3个村集体投资210万建设鸭舍5300平方米和购置设备由实隆融水公司运营，公司按村集体投资总额的一定比例分红，合作期满后公司负责按原价回购村集体的鸭舍和设备。</t>
  </si>
  <si>
    <t>本项目为融水县和睦镇肉鸭养殖二期工程项目，由3个村集体共同投资210万元，新建标准化鸭舍5300平方米，同步配套购置肉鸭养殖专用设备，项目全部鸭舍、设备等固定资产归3个村集体共同所有。项目委托实隆融水公司全权负责专业化运营，村集体不参与日常经营管理，仅享有固定资产所有权、收益监督权。运营期间，公司按村集体投资总额固定比例支付收益分红；合作期满后，公司按原始建设购置原价，无条件回购村集体全部鸭舍及设备，保障村集体资产安全，同步带动周边农户就业增收，壮大村集体经济。</t>
  </si>
  <si>
    <t>2个村集体投资140万在永乐镇北高村建设生猪养殖场，主要建设立体规模化生猪养殖栏舍1栋，全部为砖混结构和标准现代机械化。</t>
  </si>
  <si>
    <t>本项目为融水县永乐镇北高村生猪养殖二期项目，由2个村集体共同投资140万元，选址永乐镇北高村建设规模化生猪养殖场，主要新建砖混结构、标准现代机械化立体养殖栏舍1栋，全部栏舍及配套固定资产归2个村集体共有。项目委托专业公司全权运营，村集体不参与日常经营，仅享有资产所有权、收益监督权，运营方按投资总额固定比例支付村集体收益分红，合作期满后按原始建设购置原价，无条件回购全部资产，同时吸纳周边村民就业，反哺村集体、带动农户增收，壮大村级集体经济。</t>
  </si>
  <si>
    <t>4个村集体投资280万在永乐镇四莫村建设生猪养殖场，主要建设为规模化、标准化生猪养殖栏舍8400平方米。</t>
  </si>
  <si>
    <t>本项目为融水县永乐镇四莫村生猪养殖二期项目，由4个村集体共同投资280万元，在永乐镇四莫村建设规模化、标准化生猪养殖场，新建标准现代机械化养殖栏舍8400平方米，项目全部固定资产归4个村集体共同所有。项目实行专业化运营管理，村集体不参与日常经营，仅享有资产所有权、收益权与监督权，运营成本及市场风险由运营方全额承担。同步健全联农带农机制，优先吸纳周边村民就业，带动农户参与生猪养殖产业链，收益反哺各村集体，持续壮大村级集体经济，带动群众稳定增收。</t>
  </si>
  <si>
    <r>
      <rPr>
        <sz val="11"/>
        <rFont val="仿宋_GB2312"/>
        <charset val="134"/>
      </rPr>
      <t>平整场地41251</t>
    </r>
    <r>
      <rPr>
        <sz val="11"/>
        <rFont val="宋体"/>
        <charset val="134"/>
      </rPr>
      <t>㎡</t>
    </r>
    <r>
      <rPr>
        <sz val="11"/>
        <rFont val="仿宋_GB2312"/>
        <charset val="134"/>
      </rPr>
      <t>，回填土18452m</t>
    </r>
    <r>
      <rPr>
        <sz val="11"/>
        <rFont val="宋体"/>
        <charset val="134"/>
      </rPr>
      <t>³</t>
    </r>
    <r>
      <rPr>
        <sz val="11"/>
        <rFont val="仿宋_GB2312"/>
        <charset val="134"/>
      </rPr>
      <t>，建设育苗大棚64亩。</t>
    </r>
  </si>
  <si>
    <r>
      <rPr>
        <sz val="11"/>
        <rFont val="仿宋_GB2312"/>
        <charset val="134"/>
      </rPr>
      <t>产出指标：数量指标：平整场地41251</t>
    </r>
    <r>
      <rPr>
        <sz val="11"/>
        <rFont val="宋体"/>
        <charset val="134"/>
      </rPr>
      <t>㎡</t>
    </r>
    <r>
      <rPr>
        <sz val="11"/>
        <rFont val="仿宋_GB2312"/>
        <charset val="134"/>
      </rPr>
      <t>，回填土18452m</t>
    </r>
    <r>
      <rPr>
        <sz val="11"/>
        <rFont val="宋体"/>
        <charset val="134"/>
      </rPr>
      <t>³</t>
    </r>
    <r>
      <rPr>
        <sz val="11"/>
        <rFont val="仿宋_GB2312"/>
        <charset val="134"/>
      </rPr>
      <t>，建设育苗大棚64亩。质量指标：项目验收合格率100%；时效指标：项目完成及时率100%；成本指标：平整场地0.59元/</t>
    </r>
    <r>
      <rPr>
        <sz val="11"/>
        <rFont val="宋体"/>
        <charset val="134"/>
      </rPr>
      <t>㎡</t>
    </r>
    <r>
      <rPr>
        <sz val="11"/>
        <rFont val="仿宋_GB2312"/>
        <charset val="134"/>
      </rPr>
      <t>,回填土9.09元/m</t>
    </r>
    <r>
      <rPr>
        <sz val="11"/>
        <rFont val="宋体"/>
        <charset val="134"/>
      </rPr>
      <t>³</t>
    </r>
    <r>
      <rPr>
        <sz val="11"/>
        <rFont val="仿宋_GB2312"/>
        <charset val="134"/>
      </rPr>
      <t>，育苗大棚2.9万元/亩。效益指标：受益脱贫人口户数30户；经济效益指标：受益户均增收2000元以上。满意度指标：服务对象满意度指标受益人口满意度90%以上。</t>
    </r>
  </si>
  <si>
    <t>通过收购农产品、集体经济分红、务工就业、技术培训指导等方式，带动农户80户135人，其中脱贫户30户40人，户均增收2000元以上。年均带动农户及村集体收入100万元以上。项目年产值1000万元以上，年利润100万元以上。</t>
  </si>
  <si>
    <t>二</t>
  </si>
  <si>
    <t>基础设施小计</t>
  </si>
  <si>
    <t>2.1推广“以工代赈”方式实施的基础设施建设乡村道路三项工程</t>
  </si>
  <si>
    <t>交通运输局（公路发展中心）</t>
  </si>
  <si>
    <r>
      <rPr>
        <sz val="11"/>
        <rFont val="仿宋_GB2312"/>
        <charset val="134"/>
      </rPr>
      <t>融水苗族自治县滚贝侗族乡三团村</t>
    </r>
    <r>
      <rPr>
        <sz val="11"/>
        <rFont val="宋体"/>
        <charset val="134"/>
      </rPr>
      <t>孖</t>
    </r>
    <r>
      <rPr>
        <sz val="11"/>
        <rFont val="仿宋_GB2312"/>
        <charset val="134"/>
      </rPr>
      <t>斗路口-山岔乡村道路通组路道路提升及安全生命防护工程</t>
    </r>
  </si>
  <si>
    <r>
      <rPr>
        <sz val="11"/>
        <rFont val="仿宋_GB2312"/>
        <charset val="134"/>
      </rPr>
      <t>融水苗族自治县滚贝侗族乡三团村</t>
    </r>
    <r>
      <rPr>
        <sz val="11"/>
        <rFont val="宋体"/>
        <charset val="134"/>
      </rPr>
      <t>孖</t>
    </r>
    <r>
      <rPr>
        <sz val="11"/>
        <rFont val="仿宋_GB2312"/>
        <charset val="134"/>
      </rPr>
      <t>斗路口-山岔乡村道路通组路道路提升及安全生命防护工程（K5+500~K11+068)</t>
    </r>
  </si>
  <si>
    <r>
      <rPr>
        <sz val="11"/>
        <rFont val="仿宋_GB2312"/>
        <charset val="134"/>
      </rPr>
      <t>实施0.137公里水泥混凝土硬化，道路宽3.5米，水泥混凝土路面厚20com，通过改善交通条件，方便146人生活出行并降低农产品运输成本，数量指标：实施0.137公里道路拓宽；质量指标：项目（工程）完成率100%;成本指标：48.5万元/公里；总体成本指标：51.683573万元；社会效益指标：受益人口146人，受益脱贫人数3人；可持续影响指标：工程设计使用年限</t>
    </r>
    <r>
      <rPr>
        <sz val="11"/>
        <rFont val="宋体"/>
        <charset val="134"/>
      </rPr>
      <t>≧</t>
    </r>
    <r>
      <rPr>
        <sz val="11"/>
        <rFont val="仿宋_GB2312"/>
        <charset val="134"/>
      </rPr>
      <t>20年，满意度指标：受益人口满意度</t>
    </r>
    <r>
      <rPr>
        <sz val="11"/>
        <rFont val="宋体"/>
        <charset val="134"/>
      </rPr>
      <t>≧</t>
    </r>
    <r>
      <rPr>
        <sz val="11"/>
        <rFont val="仿宋_GB2312"/>
        <charset val="134"/>
      </rPr>
      <t>90%。</t>
    </r>
  </si>
  <si>
    <t>融水县苗族自治县怀宝镇盘荣村下坎三屯路口-下坎三屯乡村道路通组路道路提升及安全生命防护工程</t>
  </si>
  <si>
    <t>屯级道路扩宽及安全生命防护工程2.888公里，级配碎石垫层厚15cm，水泥混凝土路面厚20cm。</t>
  </si>
  <si>
    <t>屯级道路扩宽及安全生命防护工程2.888公里，通过改善交通条件，方便298人生活出行并降低农产品运输成本。数量指标：屯级道路扩宽及安全生命防护工程2.888公里；质量指标：项目（工程）验收合格率=100%；时效指标：项目（工程）完成及时率100%；成本指标：道路补助标准45万元/公里，总体成本指标：130.0038万元；社会效益指标：受益人口数298；可持续影响指标：工程设计使用年限≥20年；满意度指标：受益人口满意度度≥90%</t>
  </si>
  <si>
    <r>
      <rPr>
        <sz val="11"/>
        <rFont val="仿宋_GB2312"/>
        <charset val="134"/>
      </rPr>
      <t>实施0.594公里道路扩宽1米，道路总宽度为3.5米，水泥混凝土路面厚20com，安全生命防护波形护栏及标志牌0.594公里，通过改善交通条件，方便322人生活出行并降低农产品运输成本，数量指标：实施0.594公里道路扩宽及安全生命防护波形护栏、标志牌；质量指标：项目（工程）完成率100%;成本指标：52万元/公里；总体成本指标：30.707736万元；社会效益指标：受益人口322人，受益脱贫人数234人；可持续影响指标：工程设计使用年限</t>
    </r>
    <r>
      <rPr>
        <sz val="11"/>
        <rFont val="宋体"/>
        <charset val="134"/>
      </rPr>
      <t>≧</t>
    </r>
    <r>
      <rPr>
        <sz val="11"/>
        <rFont val="仿宋_GB2312"/>
        <charset val="134"/>
      </rPr>
      <t>20年，满意度指标：受益人口满意度</t>
    </r>
    <r>
      <rPr>
        <sz val="11"/>
        <rFont val="宋体"/>
        <charset val="134"/>
      </rPr>
      <t>≧</t>
    </r>
    <r>
      <rPr>
        <sz val="11"/>
        <rFont val="仿宋_GB2312"/>
        <charset val="134"/>
      </rPr>
      <t>90%。</t>
    </r>
  </si>
  <si>
    <t>屯级道路扩宽及安全生命防护工程2.349公里，级配碎石垫层厚15cm，水泥混凝土路面厚20cm。</t>
  </si>
  <si>
    <t>屯级道路扩宽及安全生命防护工程2.349公里，通过改善交通条件，方便260人生活出行并降低农产品运输成本。数量指标：屯级道路扩宽及安全生命防护工程2.349公里；质量指标：项目（工程）验收合格率=100%；时效指标：项目（工程）完成及时率100%；成本指标：道路补助标准51.6万元/公里，总体成本指标：121.3220万元；社会效益指标：受益人口数260；可持续影响指标：工程设计使用年限≥20年；满意度指标：受益人口满意度度≥90%</t>
  </si>
  <si>
    <t>2.2千万工程项目</t>
  </si>
  <si>
    <r>
      <rPr>
        <sz val="11"/>
        <rFont val="仿宋_GB2312"/>
        <charset val="134"/>
      </rPr>
      <t>硬化道路1.34公里、挡土墙12.32m</t>
    </r>
    <r>
      <rPr>
        <sz val="11"/>
        <rFont val="宋体"/>
        <charset val="134"/>
      </rPr>
      <t>³</t>
    </r>
    <r>
      <rPr>
        <sz val="11"/>
        <rFont val="仿宋_GB2312"/>
        <charset val="134"/>
      </rPr>
      <t>，通过改善交通条件，方便549人生活出行并降低农产品运输成本。数量指标：硬化道路1.34公里；质量指标：项目（工程）验收合格率=100%；时效指标：项目（工程）完成及时率100%；成本指标：道路补助标准60万元/公里、挡土墙600元/m</t>
    </r>
    <r>
      <rPr>
        <sz val="11"/>
        <rFont val="宋体"/>
        <charset val="134"/>
      </rPr>
      <t>³</t>
    </r>
    <r>
      <rPr>
        <sz val="11"/>
        <rFont val="仿宋_GB2312"/>
        <charset val="134"/>
      </rPr>
      <t>，总体成本指标：69.0394万元；社会效益指标：受益人口数549人，受益脱贫人口数261人；可持续影响指标：工程设计使用年限≥20年；满意度指标：受益人口满意度度≥90%。</t>
    </r>
  </si>
  <si>
    <r>
      <rPr>
        <sz val="11"/>
        <rFont val="仿宋_GB2312"/>
        <charset val="134"/>
      </rPr>
      <t>C20片石混凝土挡土墙2565.332m</t>
    </r>
    <r>
      <rPr>
        <sz val="11"/>
        <rFont val="宋体"/>
        <charset val="134"/>
      </rPr>
      <t>³</t>
    </r>
  </si>
  <si>
    <t>水毁修复</t>
  </si>
  <si>
    <r>
      <rPr>
        <sz val="11"/>
        <rFont val="仿宋_GB2312"/>
        <charset val="134"/>
      </rPr>
      <t>水毁修复C20片石混凝土挡土墙2565.332m</t>
    </r>
    <r>
      <rPr>
        <sz val="11"/>
        <rFont val="宋体"/>
        <charset val="134"/>
      </rPr>
      <t>³</t>
    </r>
    <r>
      <rPr>
        <sz val="11"/>
        <rFont val="仿宋_GB2312"/>
        <charset val="134"/>
      </rPr>
      <t>，通过改善交通条件，方便410人生活出行并降低农产品运输成本。数量指标：C20片石混凝土挡土墙2565.332m</t>
    </r>
    <r>
      <rPr>
        <sz val="11"/>
        <rFont val="宋体"/>
        <charset val="134"/>
      </rPr>
      <t>³</t>
    </r>
    <r>
      <rPr>
        <sz val="11"/>
        <rFont val="仿宋_GB2312"/>
        <charset val="134"/>
      </rPr>
      <t>；质量指标：项目（工程）验收合格率=100%；时效指标：项目（工程）完成及时率100%；成本指标：挡土墙600元/m</t>
    </r>
    <r>
      <rPr>
        <sz val="11"/>
        <rFont val="宋体"/>
        <charset val="134"/>
      </rPr>
      <t>³</t>
    </r>
    <r>
      <rPr>
        <sz val="11"/>
        <rFont val="仿宋_GB2312"/>
        <charset val="134"/>
      </rPr>
      <t>；社会效益指标：受益人口数410人，受益脱贫人口数49人；可持续影响指标：工程设计使用年限≥20年；满意度指标：受益人口满意度度≥90%。</t>
    </r>
  </si>
  <si>
    <t>桥梁建设桥长74.08m与防护建设</t>
  </si>
  <si>
    <t>桥梁</t>
  </si>
  <si>
    <t>桥长74.08m</t>
  </si>
  <si>
    <t>桥梁建设74.08米，通过改善交通条件，方便122人生活出行并降低农产品运输成本。数量指标：74.08米桥梁一座；质量指标：项目（工程）验收合格率=100%；时效指标：项目（工程）完成及时率100%；成本指标：桥梁补助标准4万元/米；社会效益指标：受益人口数122人，受益脱贫人口数25人；可持续影响指标：工程设计使用年限≥20年；满意度指标：受益人口满意度度≥90%。</t>
  </si>
  <si>
    <t>道路硬化6.085公里，主要为路基平整，路面硬化厚20cm，路肩宽50cm，错车道，按路面宽度4.5米标准（含错车道）、涵洞，水沟，挡土墙建设。</t>
  </si>
  <si>
    <t>硬化道路6.085公里，通过改善交通条件，方便654人生活出行并降低农产品运输成本。数量指标：硬化道路6.085公里；质量指标：项目（工程）验收合格率=100%；时效指标：项目（工程）完成及时率100%；成本指标：道路补助标准60万元/公里；社会效益指标：受益人口数654人，受益脱贫人口数135人；可持续影响指标：工程设计使用年限≥20年；满意度指标：受益人口满意度度≥90%。</t>
  </si>
  <si>
    <r>
      <rPr>
        <sz val="11"/>
        <rFont val="仿宋_GB2312"/>
        <charset val="134"/>
      </rPr>
      <t>水毁修复C20片石混凝土挡土墙237.371m</t>
    </r>
    <r>
      <rPr>
        <sz val="11"/>
        <rFont val="宋体"/>
        <charset val="134"/>
      </rPr>
      <t>³</t>
    </r>
    <r>
      <rPr>
        <sz val="11"/>
        <rFont val="仿宋_GB2312"/>
        <charset val="134"/>
      </rPr>
      <t>，通过改善交通条件，方便405人生活出行并降低农产品运输成本。数量指标：C20片石混凝土挡土墙237.371m</t>
    </r>
    <r>
      <rPr>
        <sz val="11"/>
        <rFont val="宋体"/>
        <charset val="134"/>
      </rPr>
      <t>³</t>
    </r>
    <r>
      <rPr>
        <sz val="11"/>
        <rFont val="仿宋_GB2312"/>
        <charset val="134"/>
      </rPr>
      <t>；质量指标：项目（工程）验收合格率=100%；时效指标：项目（工程）完成及时率100%；成本指标：挡土墙600元/m</t>
    </r>
    <r>
      <rPr>
        <sz val="11"/>
        <rFont val="宋体"/>
        <charset val="134"/>
      </rPr>
      <t>³</t>
    </r>
    <r>
      <rPr>
        <sz val="11"/>
        <rFont val="仿宋_GB2312"/>
        <charset val="134"/>
      </rPr>
      <t>；社会效益指标：受益人口数405人，受益脱贫人口数46人；可持续影响指标：工程设计使用年限≥20年；满意度指标：受益人口满意度度≥90%。</t>
    </r>
  </si>
  <si>
    <r>
      <rPr>
        <sz val="11"/>
        <rFont val="仿宋_GB2312"/>
        <charset val="134"/>
      </rPr>
      <t>大</t>
    </r>
    <r>
      <rPr>
        <sz val="11"/>
        <rFont val="宋体"/>
        <charset val="134"/>
      </rPr>
      <t>塅</t>
    </r>
    <r>
      <rPr>
        <sz val="11"/>
        <rFont val="仿宋_GB2312"/>
        <charset val="134"/>
      </rPr>
      <t>村</t>
    </r>
  </si>
  <si>
    <r>
      <rPr>
        <sz val="11"/>
        <rFont val="仿宋_GB2312"/>
        <charset val="134"/>
      </rPr>
      <t>融水县安陲乡大</t>
    </r>
    <r>
      <rPr>
        <sz val="11"/>
        <rFont val="宋体"/>
        <charset val="134"/>
      </rPr>
      <t>塅</t>
    </r>
    <r>
      <rPr>
        <sz val="11"/>
        <rFont val="仿宋_GB2312"/>
        <charset val="134"/>
      </rPr>
      <t>村坪坡屯油茶基地产业路</t>
    </r>
  </si>
  <si>
    <r>
      <rPr>
        <sz val="11"/>
        <rFont val="仿宋_GB2312"/>
        <charset val="134"/>
      </rPr>
      <t>水毁修复C20片石混凝土挡土墙3515.06m</t>
    </r>
    <r>
      <rPr>
        <sz val="11"/>
        <rFont val="宋体"/>
        <charset val="134"/>
      </rPr>
      <t>³</t>
    </r>
    <r>
      <rPr>
        <sz val="11"/>
        <rFont val="仿宋_GB2312"/>
        <charset val="134"/>
      </rPr>
      <t>，通过改善交通条件，方便278人生活出行并降低农产品运输成本。数量指标：C20片石混凝土挡土墙3515.06m</t>
    </r>
    <r>
      <rPr>
        <sz val="11"/>
        <rFont val="宋体"/>
        <charset val="134"/>
      </rPr>
      <t>³</t>
    </r>
    <r>
      <rPr>
        <sz val="11"/>
        <rFont val="仿宋_GB2312"/>
        <charset val="134"/>
      </rPr>
      <t>；质量指标：项目（工程）验收合格率=100%；时效指标：项目（工程）完成及时率100%；成本指标：挡土墙600元/m</t>
    </r>
    <r>
      <rPr>
        <sz val="11"/>
        <rFont val="宋体"/>
        <charset val="134"/>
      </rPr>
      <t>³</t>
    </r>
    <r>
      <rPr>
        <sz val="11"/>
        <rFont val="仿宋_GB2312"/>
        <charset val="134"/>
      </rPr>
      <t>；社会效益指标：受益人口数278人，受益脱贫人口数175人；可持续影响指标：工程设计使用年限≥20年；满意度指标：受益人口满意度度≥90%。</t>
    </r>
  </si>
  <si>
    <t>2.3小型农田水利建设</t>
  </si>
  <si>
    <t>2.4少数民族发展任务基础设施</t>
  </si>
  <si>
    <t>修建道路安防工程3.5公里，通过改善交通条件，保障1767人安全出行。数量指标：修建道路安防工程3.5公里；质量指标：项目（工程）验收合格率=100%；时效指标：项目（工程）完成及时率100%；成本指标：道路安防工程补助标准：21.42万元/公里，总体成本指标：75万元；社会效益指标：受益人口数1767人，受益脱贫人口数316人；可持续影响指标：工程设计使用年限≥10年；满意度指标：受益人口满意度度≥90%。</t>
  </si>
  <si>
    <t>拓宽10米长盖板涵1座，通过改善交通条件，保障1689人安全出行。数量指标：拓宽10米长盖板涵1座；质量指标：项目（工程）验收合格率=100%；时效指标：项目（工程）完成及时率100%；成本指标：拓宽盖板涵补助标准：2.5万元/米，总体成本指标：25万元；社会效益指标：受益人口数1689人，受益脱贫人口数943人；可持续影响指标：工程设计使用年限≥10年；满意度指标：受益人口满意度度≥90%。</t>
  </si>
  <si>
    <t>数量指标：巷道硬化长1050米；排水沟200米。质量指标：项目（工程）验收合格率=100%；时效指标：项目（工程）完成及时率100%；成本指标：巷道硬化补助标准：380元/米，排水沟补助标准：500元/米 ,总体成本指标：50万元；社会效益指标：受益人口数1689人，受益脱贫人口数943人；可持续影响指标：工程设计使用年限≥10年；满意度指标：受益人口满意度度≥90%。</t>
  </si>
  <si>
    <t>硬化道路1公里，通过改善交通条件，方便923人生活出行并降低农产品运输成本。数量指标：硬化道路1公里；质量指标：项目（工程）验收合格率=100%；时效指标：项目（工程）完成及时率100%；成本指标：道路补助标准60万元/公里，总体成本指标：60万元；社会效益指标：受益人口数923人，受益脱贫人口数553人；可持续影响指标：工程设计使用年限≥10年；满意度指标：受益人口满意度度≥90%</t>
  </si>
  <si>
    <t>硬化道路0.8公里，通过改善交通条件，方便321人生产生活出行并降低农产品运输成本。数量指标：硬化道路0.8公里；质量指标：项目（工程）验收合格率=100%；时效指标：项目（工程）完成及时率100%；成本指标：道路补助标准62.5万元/公里，总体成本指标：50万元；社会效益指标：受益人口数321人，受益脱贫人口数62人；可持续影响指标：工程设计使用年限≥10年；满意度指标：受益人口满意度度≥90%</t>
  </si>
  <si>
    <t>硬化道路1.15公里，通过改善交通条件，方便2300人生产生活出行并降低农产品运输成本。数量指标：硬化道路1.15公里；质量指标：项目（工程）验收合格率=100%；时效指标：项目（工程）完成及时率100%；成本指标：道路补助标准55.41万元/公里，总体成本指标：64万元；社会效益指标：受益人口数2300人，受益脱贫人口数664人；可持续影响指标：工程设计使用年限≥10年；满意度指标：受益人口满意度度≥90%</t>
  </si>
  <si>
    <t>硬化道路1.2公里，通过改善交通条件，方便2742人生产生活出行并降低农产品运输成本。数量指标：硬化道路1.2公里；质量指标：项目（工程）验收合格率=100%；时效指标：项目（工程）完成及时率100%；成本指标：道路补助标准55万元/公里，总体成本指标：66万元；社会效益指标：受益人口数2742人，受益脱贫人口数1177人；可持续影响指标：工程设计使用年限≥10年；满意度指标：受益人口满意度度≥90%</t>
  </si>
  <si>
    <t>2.5以工代赈任务方向</t>
  </si>
  <si>
    <t>道路硬化4.822公里，拟改建砼路面宽3.5米，路基宽4.5米，含排水沟、让车道、涵 洞、挡土墙等；新建0.74公里泥结石产业路</t>
  </si>
  <si>
    <t>改建</t>
  </si>
  <si>
    <t>融水县发展和改革局（安太乡）</t>
  </si>
  <si>
    <t>硬化道路3条共4.822公里，新建1条0.74公里产业路。通过改善交通条件，方便2445人生活出行并降低农产品运输成本。数量指标：硬化道路4.822公里；质量指标：项目（工程）验收合格率=100%；时效指标：项目（工程）完成及时率100%；成本指标：道路补助标准59.87万元/公里，总体成本指标：333万元；社会效益指标：受益人口数2445人，受益脱贫人口数1157人；可持续影响指标：工程设计使用年限≥20年；满意度指标：受益人口满意度度≥90%。</t>
  </si>
  <si>
    <t>2.6欠发达国有林场提升任务（基础设施）</t>
  </si>
  <si>
    <t>建设硬化道路0.535公里，巩固提升完善林场林区路网基础设施建设，对森林资源形成管护网点，改善管护站点人员生产生活，带动林场产业发展、群众就近务工。数量指标：硬化道路0.535公里.质量指标：项目（工程）验收合格率=100%；时效指标：项目（工程）完成及时率100%；成本指标：道路补助标准60万元/公里.总体成本指标：30万元；社会效益指标：受益人口数456，受益脱贫人口数20人；可持续影响指标：工程设计使用年限≥20年；满意度指标：受益人口满意度度≥90%。</t>
  </si>
  <si>
    <t>三</t>
  </si>
  <si>
    <t>其他类小计</t>
  </si>
  <si>
    <t>3.1乡村建设公益性岗位补贴</t>
  </si>
  <si>
    <t>所有村</t>
  </si>
  <si>
    <t>其他类</t>
  </si>
  <si>
    <t>结合实际，合理科学开发乡村建设、农村人居环境整治、乡村治理、其他类公益性岗位等555个</t>
  </si>
  <si>
    <t>人社局</t>
  </si>
  <si>
    <t>数量指标:脱贫家庭（监测对象）补助人数≥500人、质量指标:公益性岗位补贴发放准确率=100%、时效指标:资金在规定时间内下达率=100%、时效指标:补贴资金在规定时间内支付到位率=100%、成本指标:脱贫户（含监测户）务工补助标准≤1430元/人.月、经济效益指标:脱贫户（含监测户）人月收入增长≥1430元、社会效益指标:脱贫人口（含监测对象）就业人数≥500人、服务对象满意度指标:受助务工对象满意度≥90%、</t>
  </si>
  <si>
    <t>结合实际，合理科学开发乡村建设、农村人居环境整治、乡村治理、其他类公益性岗位等424个</t>
  </si>
  <si>
    <t>农业农村局</t>
  </si>
  <si>
    <t>数量指标:脱贫家庭（监测对象）补助人数≥424人、质量指标:公益性岗位补贴发放准确率=100%、时效指标:资金在规定时间内下达率=100%、时效指标:补贴资金在规定时间内支付到位率=100%、成本指标:脱贫户（含监测户）务工补助标准≤1430元/人.月、经济效益指标:脱贫户（含监测户）人月收入增长≥1430元、社会效益指标:脱贫人口（含监测对象）就业人数≥424人、服务对象满意度指标:受助务工对象满意度≥90%、</t>
  </si>
  <si>
    <t>结合实际，合理科学开发乡村建设、农村人居环境整治、乡村治理、其他类公益性岗位等450个</t>
  </si>
  <si>
    <t>数量指标:脱贫家庭（监测对象）补助人数≥450人、质量指标:公益性岗位补贴发放准确率=100%、时效指标:资金在规定时间内下达率=100%、时效指标:补贴资金在规定时间内支付到位率=100%、成本指标:脱贫户（含监测户）务工补助标准≤1430元/人.月、经济效益指标:脱贫户（含监测户）人月收入增长≥1430元、社会效益指标:脱贫人口（含监测对象）就业人数≥450人、服务对象满意度指标:受助务工对象满意度≥90%、</t>
  </si>
  <si>
    <t>结合实际，合理科学开发乡村建设、农村人居环境整治、乡村治理、其他类公益性岗位等544个</t>
  </si>
  <si>
    <t>数量指标:脱贫家庭（监测对象）补助人数≥544人、质量指标:公益性岗位补贴发放准确率=100%、时效指标:资金在规定时间内下达率=100%、时效指标:补贴资金在规定时间内支付到位率=100%、成本指标:脱贫户（含监测户）务工补助标准≤1430元/人.月、经济效益指标:脱贫户（含监测户）人月收入增长≥1430元、社会效益指标:脱贫人口（含监测对象）就业人数≥544人、服务对象满意度指标:受助务工对象满意度≥90%、</t>
  </si>
  <si>
    <t>结合实际，合理科学开发乡村建设、农村人居环境整治、乡村治理、其他类公益性岗位等386个</t>
  </si>
  <si>
    <t>数量指标:脱贫家庭（监测对象）补助人数≥386人、质量指标:公益性岗位补贴发放准确率=100%、时效指标:资金在规定时间内下达率=100%、时效指标:补贴资金在规定时间内支付到位率=100%、成本指标:脱贫户（含监测户）务工补助标准≤1430元/人.月、经济效益指标:脱贫户（含监测户）人月收入增长≥1430元、社会效益指标:脱贫人口（含监测对象）就业人数≥386人、服务对象满意度指标:受助务工对象满意度≥90%、</t>
  </si>
  <si>
    <t>结合实际，合理科学开发乡村建设、农村人居环境整治、乡村治理、其他类公益性岗位等254个</t>
  </si>
  <si>
    <t>数量指标:脱贫家庭（监测对象）补助人数≥254人、质量指标:公益性岗位补贴发放准确率=100%、时效指标:资金在规定时间内下达率=100%、时效指标:补贴资金在规定时间内支付到位率=100%、成本指标:脱贫户（含监测户）务工补助标准≤1430元/人.月、经济效益指标:脱贫户（含监测户）人月收入增长≥1430元、社会效益指标:脱贫人口（含监测对象）就业人数≥254人、服务对象满意度指标:受助务工对象满意度≥90%、</t>
  </si>
  <si>
    <t>结合实际，合理科学开发乡村建设、农村人居环境整治、乡村治理、其他类公益性岗位等218个</t>
  </si>
  <si>
    <t>数量指标:脱贫家庭（监测对象）补助人数≥218人、质量指标:公益性岗位补贴发放准确率=100%、时效指标:资金在规定时间内下达率=100%、时效指标:补贴资金在规定时间内支付到位率=100%、成本指标:脱贫户（含监测户）务工补助标准≤1430元/人.月、经济效益指标:脱贫户（含监测户）人月收入增长≥1430元、社会效益指标:脱贫人口（含监测对象）就业人数≥218人、服务对象满意度指标:受助务工对象满意度≥90%、</t>
  </si>
  <si>
    <t>结合实际，合理科学开发乡村建设、农村人居环境整治、乡村治理、其他类公益性岗位等523个</t>
  </si>
  <si>
    <t>数量指标:脱贫家庭（监测对象）补助人数≥523人、质量指标:公益性岗位补贴发放准确率=100%、时效指标:资金在规定时间内下达率=100%、时效指标:补贴资金在规定时间内支付到位率=100%、成本指标:脱贫户（含监测户）务工补助标准≤1430元/人.月、经济效益指标:脱贫户（含监测户）人月收入增长≥1430元、社会效益指标:脱贫人口（含监测对象）就业人数≥523人、服务对象满意度指标:受助务工对象满意度≥90%、</t>
  </si>
  <si>
    <t>结合实际，合理科学开发乡村建设、农村人居环境整治、乡村治理、其他类公益性岗位等489个</t>
  </si>
  <si>
    <t>数量指标:脱贫家庭（监测对象）补助人数≥489人、质量指标:公益性岗位补贴发放准确率=100%、时效指标:资金在规定时间内下达率=100%、时效指标:补贴资金在规定时间内支付到位率=100%、成本指标:脱贫户（含监测户）务工补助标准≤1430元/人.月、经济效益指标:脱贫户（含监测户）人月收入增长≥1430元、社会效益指标:脱贫人口（含监测对象）就业人数≥489人、服务对象满意度指标:受助务工对象满意度≥90%、</t>
  </si>
  <si>
    <t>滚贝侗族乡</t>
  </si>
  <si>
    <t>结合实际，合理科学开发乡村建设、农村人居环境整治、乡村治理、其他类公益性岗位等139个</t>
  </si>
  <si>
    <t>数量指标:脱贫家庭（监测对象）补助人数≥139人、质量指标:公益性岗位补贴发放准确率=100%、时效指标:资金在规定时间内下达率=100%、时效指标:补贴资金在规定时间内支付到位率=100%、成本指标:脱贫户（含监测户）务工补助标准≤1430元/人.月、经济效益指标:脱贫户（含监测户）人月收入增长≥1430元、社会效益指标:脱贫人口（含监测对象）就业人数≥139人、服务对象满意度指标:受助务工对象满意度≥90%、</t>
  </si>
  <si>
    <t>结合实际，合理科学开发乡村建设、农村人居环境整治、乡村治理、其他类公益性岗位等117个</t>
  </si>
  <si>
    <t>数量指标:脱贫家庭（监测对象）补助人数≥117人、质量指标:公益性岗位补贴发放准确率=100%、时效指标:资金在规定时间内下达率=100%、时效指标:补贴资金在规定时间内支付到位率=100%、成本指标:脱贫户（含监测户）务工补助标准≤1430元/人.月、经济效益指标:脱贫户（含监测户）人月收入增长≥1430元、社会效益指标:脱贫人口（含监测对象）就业人数≥117人、服务对象满意度指标:受助务工对象满意度≥90%、</t>
  </si>
  <si>
    <t>结合实际，合理科学开发乡村建设、农村人居环境整治、乡村治理、其他类公益性岗位等346个</t>
  </si>
  <si>
    <t>数量指标:脱贫家庭（监测对象）补助人数≥346人、质量指标:公益性岗位补贴发放准确率=100%、时效指标:资金在规定时间内下达率=100%、时效指标:补贴资金在规定时间内支付到位率=100%、成本指标:脱贫户（含监测户）务工补助标准≤1430元/人.月、经济效益指标:脱贫户（含监测户）人月收入增长≥1430元、社会效益指标:脱贫人口（含监测对象）就业人数≥346人、服务对象满意度指标:受助务工对象满意度≥90%、</t>
  </si>
  <si>
    <t>结合实际，合理科学开发乡村建设、农村人居环境整治、乡村治理、其他类公益性岗位等125个</t>
  </si>
  <si>
    <t>数量指标:脱贫家庭（监测对象）补助人数≥125人、质量指标:公益性岗位补贴发放准确率=100%、时效指标:资金在规定时间内下达率=100%、时效指标:补贴资金在规定时间内支付到位率=100%、成本指标:脱贫户（含监测户）务工补助标准≤1430元/人.月、经济效益指标:脱贫户（含监测户）人月收入增长≥1430元、社会效益指标:脱贫人口（含监测对象）就业人数≥125人、服务对象满意度指标:受助务工对象满意度≥90%、</t>
  </si>
  <si>
    <t>结合实际，合理科学开发乡村建设、农村人居环境整治、乡村治理、其他类公益性岗位等233个</t>
  </si>
  <si>
    <t>数量指标:脱贫家庭（监测对象）补助人数≥233人、质量指标:公益性岗位补贴发放准确率=100%、时效指标:资金在规定时间内下达率=100%、时效指标:补贴资金在规定时间内支付到位率=100%、成本指标:脱贫户（含监测户）务工补助标准≤1430元/人.月、经济效益指标:脱贫户（含监测户）人月收入增长≥1430元、社会效益指标:脱贫人口（含监测对象）就业人数≥233人、服务对象满意度指标:受助务工对象满意度≥90%、</t>
  </si>
  <si>
    <t>结合实际，合理科学开发乡村建设、农村人居环境整治、乡村治理、其他类公益性岗位等488个</t>
  </si>
  <si>
    <t>数量指标:脱贫家庭（监测对象）补助人数≥488人、质量指标:公益性岗位补贴发放准确率=100%、时效指标:资金在规定时间内下达率=100%、时效指标:补贴资金在规定时间内支付到位率=100%、成本指标:脱贫户（含监测户）务工补助标准≤1430元/人.月、经济效益指标:脱贫户（含监测户）人月收入增长≥1430元、社会效益指标:脱贫人口（含监测对象）就业人数≥488人、服务对象满意度指标:受助务工对象满意度≥90%、</t>
  </si>
  <si>
    <t>结合实际，合理科学开发乡村建设、农村人居环境整治、乡村治理、其他类公益性岗位等120个</t>
  </si>
  <si>
    <t>数量指标:脱贫家庭（监测对象）补助人数≥120人、质量指标:公益性岗位补贴发放准确率=100%、时效指标:资金在规定时间内下达率=100%、时效指标:补贴资金在规定时间内支付到位率=100%、成本指标:脱贫户（含监测户）务工补助标准≤1430元/人.月、经济效益指标:脱贫户（含监测户）人月收入增长≥1430元、社会效益指标:脱贫人口（含监测对象）就业人数≥120人、服务对象满意度指标:受助务工对象满意度≥90%、</t>
  </si>
  <si>
    <t>结合实际，合理科学开发乡村建设、农村人居环境整治、乡村治理、其他类公益性岗位等189个</t>
  </si>
  <si>
    <t>数量指标:脱贫家庭（监测对象）补助人数≥189人、质量指标:公益性岗位补贴发放准确率=100%、时效指标:资金在规定时间内下达率=100%、时效指标:补贴资金在规定时间内支付到位率=100%、成本指标:脱贫户（含监测户）务工补助标准≤1430元/人.月、经济效益指标:脱贫户（含监测户）人月收入增长≥1430元、社会效益指标:脱贫人口（含监测对象）就业人数≥189人、服务对象满意度指标:受助务工对象满意度≥90%、</t>
  </si>
  <si>
    <t>结合实际，合理科学开发乡村建设、农村人居环境整治、乡村治理、其他类公益性岗位等177个</t>
  </si>
  <si>
    <t>数量指标:脱贫家庭（监测对象）补助人数≥177人、质量指标:公益性岗位补贴发放准确率=100%、时效指标:资金在规定时间内下达率=100%、时效指标:补贴资金在规定时间内支付到位率=100%、成本指标:脱贫户（含监测户）务工补助标准≤1430元/人.月、经济效益指标:脱贫户（含监测户）人月收入增长≥1430元、社会效益指标:脱贫人口（含监测对象）就业人数≥177人、服务对象满意度指标:受助务工对象满意度≥90%、</t>
  </si>
  <si>
    <t>结合实际，合理科学开发乡村建设、农村人居环境整治、乡村治理、其他类公益性岗位等219个</t>
  </si>
  <si>
    <t>数量指标:脱贫家庭（监测对象）补助人数≥219人、质量指标:公益性岗位补贴发放准确率=100%、时效指标:资金在规定时间内下达率=100%、时效指标:补贴资金在规定时间内支付到位率=100%、成本指标:脱贫户（含监测户）务工补助标准≤1430元/人.月、经济效益指标:脱贫户（含监测户）人月收入增长≥1430元、社会效益指标:脱贫人口（含监测对象）就业人数≥219人、服务对象满意度指标:受助务工对象满意度≥90%、</t>
  </si>
  <si>
    <t>结合实际，合理科学开发乡村建设、农村人居环境整治、乡村治理、其他类公益性岗位等144个</t>
  </si>
  <si>
    <t>数量指标:脱贫家庭（监测对象）补助人数≥144人、质量指标:公益性岗位补贴发放准确率=100%、时效指标:资金在规定时间内下达率=100%、时效指标:补贴资金在规定时间内支付到位率=100%、成本指标:脱贫户（含监测户）务工补助标准≤1430元/人.月、经济效益指标:脱贫户（含监测户）人月收入增长≥1430元、社会效益指标:脱贫人口（含监测对象）就业人数≥144人、服务对象满意度指标:受助务工对象满意度≥90%、</t>
  </si>
  <si>
    <t>3.2“雨露计划”扶贫培训及扶贫助学补助</t>
  </si>
  <si>
    <t>全县198个行政村</t>
  </si>
  <si>
    <t>数量指标：补助接受学历教育的脱贫户（含监测对象）子女人数≥7603人、数量指标：享受职业培训补贴人数≥3500人、质量指标：享受职业学历教育补助的学生中脱贫户（含监测对象）子女占比=100%、质量指标：补助标准达标率=100%、时效指标：补贴、补助及时发放率=100%、成本指标：2016-2020年脱贫户（含监测对象）子女学历教育补助标准≤1500元/人.学期、成本指标：2014、2015年退出户的子女学历教育补助标准≤1200元/人.学期、成本指标：2016-2020年脱贫户（含监测对象）享受职业培训补助标准≤50元/人/天、成本指标：2014、2015年退出户的享受职业培训补助标准≤40元/人/天、社会效益指标：受助脱贫户（含监测对象）子女实现教育保障≥7603人、社会效益指标：脱贫户（含监测对象）劳动力就业人数≥3000人、服务对象满意度指标：受助对象满意度≥90%、</t>
  </si>
  <si>
    <t>3.3脱贫户劳动力（含监测对象）跨省就业一次性交通补助</t>
  </si>
  <si>
    <t>数量指标:脱贫家庭（监测对象）补助人数≥26000人、质量指标:符合条件的补助发放准确率=100%、时效指标:补助发放及时率=100%、成本指标:湖南省、贵州省、广东省、香港特别行政区、澳门特别行政区等地区务工补助标准≤300元/人、成本指标:重庆市、河南省、湖北省、四川省、云南省、浙江省、江西省、福建省、海南省等地区务工补助标准≤500元/人、成本指标:北京市、上海市、天津市、甘肃省、青海省、陕西省、山东省、山西省、安徽省、江苏省、黑龙江省、吉林省、辽宁省、河北省、西藏自治区、宁夏回族自治区、新疆维吾尔自治区、内蒙古自治区等地区务工补助标准≤700元/人、社会效益指标:帮助脱贫户（含监测户）实现稳岗就业人数≥26000人、服务对象满意度指标:受助务工对象满意度≥90%、</t>
  </si>
  <si>
    <t>3.4村级公益性扶贫项目资产管护经费</t>
  </si>
  <si>
    <t>对全县20个乡镇村级公益性扶贫项目资产进行管护。</t>
  </si>
  <si>
    <t>3.5风险补偿金</t>
  </si>
  <si>
    <t>脱贫户获得贷款金额≥290万元；脱贫人口小额信贷贷款还款率≥97%；脱贫人口小额信贷贷款还款及时率≥97%；风险补偿金总额占贷款总额的比例≥10%；受益脱贫户户数≥60户；受益脱贫户满意度≥90%。</t>
  </si>
  <si>
    <t>3.6项目管理费</t>
  </si>
  <si>
    <t>对30个项目进行设计管理，做好项目前期及管理工作。</t>
  </si>
  <si>
    <t>各衔接资金使用部门</t>
  </si>
  <si>
    <t>2026年项目管理费，数量指标：30个项目设计、监理费；质量指标：项目合格率=100%；时效指标：项目（工程）完成及时率100%；受益人口满意度≥90%。</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</si>
</sst>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Red]\-0\ "/>
    <numFmt numFmtId="177" formatCode="0.00_ "/>
    <numFmt numFmtId="178" formatCode="0.0000_ "/>
    <numFmt numFmtId="179" formatCode="0_ "/>
  </numFmts>
  <fonts count="50">
    <font>
      <sz val="11"/>
      <color theme="1"/>
      <name val="宋体"/>
      <charset val="134"/>
      <scheme val="minor"/>
    </font>
    <font>
      <sz val="11"/>
      <name val="仿宋_GB2312"/>
      <charset val="134"/>
    </font>
    <font>
      <sz val="12"/>
      <name val="宋体"/>
      <charset val="134"/>
    </font>
    <font>
      <b/>
      <sz val="11"/>
      <name val="宋体"/>
      <charset val="134"/>
      <scheme val="minor"/>
    </font>
    <font>
      <b/>
      <sz val="11"/>
      <name val="仿宋_GB2312"/>
      <charset val="134"/>
    </font>
    <font>
      <b/>
      <sz val="11"/>
      <color rgb="FFFF0000"/>
      <name val="仿宋_GB2312"/>
      <charset val="134"/>
    </font>
    <font>
      <sz val="10"/>
      <name val="宋体"/>
      <charset val="134"/>
    </font>
    <font>
      <b/>
      <sz val="20"/>
      <name val="方正小标宋简体"/>
      <charset val="134"/>
    </font>
    <font>
      <sz val="10"/>
      <name val="仿宋_GB2312"/>
      <charset val="134"/>
    </font>
    <font>
      <b/>
      <sz val="10"/>
      <name val="宋体"/>
      <charset val="134"/>
      <scheme val="minor"/>
    </font>
    <font>
      <sz val="11"/>
      <color rgb="FFFF0000"/>
      <name val="仿宋_GB2312"/>
      <charset val="134"/>
    </font>
    <font>
      <sz val="11"/>
      <name val="宋体"/>
      <charset val="134"/>
    </font>
    <font>
      <sz val="11"/>
      <color theme="1"/>
      <name val="宋体"/>
      <charset val="134"/>
      <scheme val="major"/>
    </font>
    <font>
      <sz val="10"/>
      <color theme="1"/>
      <name val="宋体"/>
      <charset val="134"/>
    </font>
    <font>
      <sz val="11"/>
      <name val="宋体"/>
      <charset val="134"/>
      <scheme val="major"/>
    </font>
    <font>
      <sz val="11"/>
      <color rgb="FFFF0000"/>
      <name val="宋体"/>
      <charset val="134"/>
      <scheme val="minor"/>
    </font>
    <font>
      <b/>
      <sz val="22"/>
      <name val="方正小标宋简体"/>
      <charset val="134"/>
    </font>
    <font>
      <sz val="12"/>
      <name val="方正小标宋简体"/>
      <charset val="134"/>
    </font>
    <font>
      <b/>
      <sz val="10"/>
      <name val="微软雅黑"/>
      <charset val="134"/>
    </font>
    <font>
      <sz val="11"/>
      <color theme="1"/>
      <name val="宋体"/>
      <charset val="134"/>
    </font>
    <font>
      <sz val="11"/>
      <name val="Times New Roman"/>
      <charset val="134"/>
    </font>
    <font>
      <sz val="11"/>
      <color theme="1"/>
      <name val="Times New Roman"/>
      <charset val="134"/>
    </font>
    <font>
      <sz val="11"/>
      <color theme="1"/>
      <name val="仿宋_GB2312"/>
      <charset val="134"/>
    </font>
    <font>
      <sz val="11"/>
      <color indexed="8"/>
      <name val="宋体"/>
      <charset val="134"/>
    </font>
    <font>
      <sz val="11"/>
      <color rgb="FFFF0000"/>
      <name val="宋体"/>
      <charset val="134"/>
    </font>
    <font>
      <sz val="11"/>
      <name val="仿宋"/>
      <charset val="134"/>
    </font>
    <font>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2"/>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0"/>
    </font>
    <font>
      <b/>
      <sz val="11"/>
      <name val="宋体"/>
      <charset val="134"/>
    </font>
    <font>
      <sz val="11"/>
      <name val="SimSun"/>
      <charset val="134"/>
    </font>
  </fonts>
  <fills count="34">
    <fill>
      <patternFill patternType="none"/>
    </fill>
    <fill>
      <patternFill patternType="gray125"/>
    </fill>
    <fill>
      <patternFill patternType="solid">
        <fgColor theme="0"/>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indexed="0"/>
      </right>
      <top style="thin">
        <color auto="1"/>
      </top>
      <bottom style="thin">
        <color auto="1"/>
      </bottom>
      <diagonal/>
    </border>
    <border>
      <left style="thin">
        <color auto="1"/>
      </left>
      <right/>
      <top style="thin">
        <color auto="1"/>
      </top>
      <bottom/>
      <diagonal/>
    </border>
    <border>
      <left style="thin">
        <color auto="1"/>
      </left>
      <right style="thin">
        <color indexed="8"/>
      </right>
      <top style="thin">
        <color auto="1"/>
      </top>
      <bottom style="thin">
        <color auto="1"/>
      </bottom>
      <diagonal/>
    </border>
    <border>
      <left style="thin">
        <color auto="1"/>
      </left>
      <right style="thin">
        <color auto="1"/>
      </right>
      <top style="thin">
        <color indexed="8"/>
      </top>
      <bottom style="thin">
        <color indexed="8"/>
      </bottom>
      <diagonal/>
    </border>
    <border>
      <left style="thin">
        <color indexed="8"/>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indexed="8"/>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2" fontId="0" fillId="0" borderId="0" applyFont="0" applyFill="0" applyBorder="0" applyAlignment="0" applyProtection="0">
      <alignment vertical="center"/>
    </xf>
    <xf numFmtId="0" fontId="27" fillId="4" borderId="0" applyNumberFormat="0" applyBorder="0" applyAlignment="0" applyProtection="0">
      <alignment vertical="center"/>
    </xf>
    <xf numFmtId="0" fontId="28" fillId="5"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7" fillId="6" borderId="0" applyNumberFormat="0" applyBorder="0" applyAlignment="0" applyProtection="0">
      <alignment vertical="center"/>
    </xf>
    <xf numFmtId="0" fontId="29" fillId="7" borderId="0" applyNumberFormat="0" applyBorder="0" applyAlignment="0" applyProtection="0">
      <alignment vertical="center"/>
    </xf>
    <xf numFmtId="43" fontId="0" fillId="0" borderId="0" applyFont="0" applyFill="0" applyBorder="0" applyAlignment="0" applyProtection="0">
      <alignment vertical="center"/>
    </xf>
    <xf numFmtId="0" fontId="30" fillId="8" borderId="0" applyNumberFormat="0" applyBorder="0" applyAlignment="0" applyProtection="0">
      <alignment vertical="center"/>
    </xf>
    <xf numFmtId="0" fontId="31" fillId="0" borderId="0" applyNumberFormat="0" applyFill="0" applyBorder="0" applyAlignment="0" applyProtection="0">
      <alignment vertical="center"/>
    </xf>
    <xf numFmtId="9"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lignment vertical="center"/>
    </xf>
    <xf numFmtId="0" fontId="0" fillId="9" borderId="15" applyNumberFormat="0" applyFont="0" applyAlignment="0" applyProtection="0">
      <alignment vertical="center"/>
    </xf>
    <xf numFmtId="0" fontId="30" fillId="10" borderId="0" applyNumberFormat="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0" fillId="0" borderId="0">
      <alignment vertical="center"/>
    </xf>
    <xf numFmtId="0" fontId="38" fillId="0" borderId="16" applyNumberFormat="0" applyFill="0" applyAlignment="0" applyProtection="0">
      <alignment vertical="center"/>
    </xf>
    <xf numFmtId="0" fontId="39" fillId="0" borderId="16" applyNumberFormat="0" applyFill="0" applyAlignment="0" applyProtection="0">
      <alignment vertical="center"/>
    </xf>
    <xf numFmtId="0" fontId="30" fillId="11" borderId="0" applyNumberFormat="0" applyBorder="0" applyAlignment="0" applyProtection="0">
      <alignment vertical="center"/>
    </xf>
    <xf numFmtId="0" fontId="34" fillId="0" borderId="17" applyNumberFormat="0" applyFill="0" applyAlignment="0" applyProtection="0">
      <alignment vertical="center"/>
    </xf>
    <xf numFmtId="0" fontId="30" fillId="12" borderId="0" applyNumberFormat="0" applyBorder="0" applyAlignment="0" applyProtection="0">
      <alignment vertical="center"/>
    </xf>
    <xf numFmtId="0" fontId="40" fillId="13" borderId="18" applyNumberFormat="0" applyAlignment="0" applyProtection="0">
      <alignment vertical="center"/>
    </xf>
    <xf numFmtId="0" fontId="41" fillId="13" borderId="14" applyNumberFormat="0" applyAlignment="0" applyProtection="0">
      <alignment vertical="center"/>
    </xf>
    <xf numFmtId="0" fontId="42" fillId="14" borderId="19" applyNumberFormat="0" applyAlignment="0" applyProtection="0">
      <alignment vertical="center"/>
    </xf>
    <xf numFmtId="0" fontId="27" fillId="15" borderId="0" applyNumberFormat="0" applyBorder="0" applyAlignment="0" applyProtection="0">
      <alignment vertical="center"/>
    </xf>
    <xf numFmtId="0" fontId="30" fillId="16" borderId="0" applyNumberFormat="0" applyBorder="0" applyAlignment="0" applyProtection="0">
      <alignment vertical="center"/>
    </xf>
    <xf numFmtId="0" fontId="43" fillId="0" borderId="20" applyNumberFormat="0" applyFill="0" applyAlignment="0" applyProtection="0">
      <alignment vertical="center"/>
    </xf>
    <xf numFmtId="0" fontId="44" fillId="0" borderId="21" applyNumberFormat="0" applyFill="0" applyAlignment="0" applyProtection="0">
      <alignment vertical="center"/>
    </xf>
    <xf numFmtId="0" fontId="45" fillId="17" borderId="0" applyNumberFormat="0" applyBorder="0" applyAlignment="0" applyProtection="0">
      <alignment vertical="center"/>
    </xf>
    <xf numFmtId="0" fontId="46" fillId="18" borderId="0" applyNumberFormat="0" applyBorder="0" applyAlignment="0" applyProtection="0">
      <alignment vertical="center"/>
    </xf>
    <xf numFmtId="0" fontId="27" fillId="19" borderId="0" applyNumberFormat="0" applyBorder="0" applyAlignment="0" applyProtection="0">
      <alignment vertical="center"/>
    </xf>
    <xf numFmtId="0" fontId="30"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30" fillId="29" borderId="0" applyNumberFormat="0" applyBorder="0" applyAlignment="0" applyProtection="0">
      <alignment vertical="center"/>
    </xf>
    <xf numFmtId="0" fontId="27"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7" fillId="3" borderId="0" applyNumberFormat="0" applyBorder="0" applyAlignment="0" applyProtection="0">
      <alignment vertical="center"/>
    </xf>
    <xf numFmtId="0" fontId="30" fillId="33" borderId="0" applyNumberFormat="0" applyBorder="0" applyAlignment="0" applyProtection="0">
      <alignment vertical="center"/>
    </xf>
    <xf numFmtId="0" fontId="0" fillId="0" borderId="0">
      <alignment vertical="center"/>
    </xf>
    <xf numFmtId="0" fontId="0" fillId="0" borderId="0">
      <alignment vertical="center"/>
    </xf>
    <xf numFmtId="0" fontId="2" fillId="0" borderId="0" applyBorder="0">
      <protection locked="0"/>
    </xf>
    <xf numFmtId="0" fontId="23" fillId="0" borderId="0" applyBorder="0">
      <alignment vertical="center"/>
    </xf>
    <xf numFmtId="0" fontId="47" fillId="0" borderId="0" applyBorder="0"/>
  </cellStyleXfs>
  <cellXfs count="172">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6" fillId="0" borderId="0" xfId="0" applyFont="1" applyFill="1" applyBorder="1" applyAlignment="1">
      <alignment vertical="center"/>
    </xf>
    <xf numFmtId="178" fontId="2" fillId="0" borderId="0" xfId="0" applyNumberFormat="1" applyFont="1" applyFill="1" applyBorder="1" applyAlignment="1">
      <alignment horizontal="center" vertical="center"/>
    </xf>
    <xf numFmtId="178" fontId="2" fillId="0" borderId="0" xfId="0" applyNumberFormat="1" applyFont="1" applyFill="1" applyBorder="1" applyAlignment="1">
      <alignment vertical="center"/>
    </xf>
    <xf numFmtId="0" fontId="2" fillId="0" borderId="0" xfId="0" applyFont="1" applyFill="1" applyBorder="1" applyAlignment="1">
      <alignment horizontal="left" vertical="center"/>
    </xf>
    <xf numFmtId="0" fontId="1" fillId="0" borderId="0" xfId="0" applyFont="1" applyFill="1" applyBorder="1" applyAlignment="1">
      <alignment horizontal="left" vertical="center" wrapText="1"/>
    </xf>
    <xf numFmtId="0" fontId="7"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3" fillId="0" borderId="1" xfId="55"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justify" vertical="center"/>
    </xf>
    <xf numFmtId="0" fontId="1" fillId="2"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8" fillId="0" borderId="0" xfId="0" applyFont="1" applyFill="1" applyBorder="1" applyAlignment="1">
      <alignment horizontal="left" vertical="center" wrapText="1"/>
    </xf>
    <xf numFmtId="0" fontId="9" fillId="0" borderId="1" xfId="55" applyFont="1" applyFill="1" applyBorder="1" applyAlignment="1">
      <alignment horizontal="center" vertical="center" wrapText="1"/>
    </xf>
    <xf numFmtId="0" fontId="3" fillId="0" borderId="2" xfId="55" applyNumberFormat="1" applyFont="1" applyFill="1" applyBorder="1" applyAlignment="1">
      <alignment horizontal="center" vertical="center" wrapText="1"/>
    </xf>
    <xf numFmtId="0" fontId="3" fillId="0" borderId="4" xfId="55"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178" fontId="1" fillId="0" borderId="0" xfId="0" applyNumberFormat="1" applyFont="1" applyFill="1" applyBorder="1" applyAlignment="1">
      <alignment horizontal="left" vertical="center" wrapText="1"/>
    </xf>
    <xf numFmtId="178" fontId="7" fillId="0" borderId="0" xfId="0" applyNumberFormat="1" applyFont="1" applyFill="1" applyBorder="1" applyAlignment="1">
      <alignment horizontal="center" vertical="center" wrapText="1"/>
    </xf>
    <xf numFmtId="178" fontId="1" fillId="0" borderId="0" xfId="0" applyNumberFormat="1" applyFont="1" applyFill="1" applyBorder="1" applyAlignment="1">
      <alignment horizontal="center" vertical="center" wrapText="1"/>
    </xf>
    <xf numFmtId="178" fontId="3" fillId="0" borderId="1" xfId="0" applyNumberFormat="1" applyFont="1" applyFill="1" applyBorder="1" applyAlignment="1">
      <alignment horizontal="center" vertical="center" wrapText="1"/>
    </xf>
    <xf numFmtId="178" fontId="3" fillId="0" borderId="2" xfId="0" applyNumberFormat="1" applyFont="1" applyFill="1" applyBorder="1" applyAlignment="1">
      <alignment horizontal="center" vertical="center" wrapText="1"/>
    </xf>
    <xf numFmtId="178" fontId="9" fillId="0" borderId="2" xfId="0" applyNumberFormat="1" applyFont="1" applyFill="1" applyBorder="1" applyAlignment="1">
      <alignment horizontal="center" vertical="center" wrapText="1"/>
    </xf>
    <xf numFmtId="178" fontId="3" fillId="0" borderId="4" xfId="0" applyNumberFormat="1" applyFont="1" applyFill="1" applyBorder="1" applyAlignment="1">
      <alignment horizontal="center" vertical="center" wrapText="1"/>
    </xf>
    <xf numFmtId="178" fontId="9" fillId="0" borderId="4" xfId="0" applyNumberFormat="1" applyFont="1" applyFill="1" applyBorder="1" applyAlignment="1">
      <alignment horizontal="center" vertical="center" wrapText="1"/>
    </xf>
    <xf numFmtId="178" fontId="4" fillId="0" borderId="1" xfId="0" applyNumberFormat="1" applyFont="1" applyFill="1" applyBorder="1" applyAlignment="1">
      <alignment horizontal="center" vertical="center" wrapText="1"/>
    </xf>
    <xf numFmtId="178"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178" fontId="1" fillId="0" borderId="1" xfId="0" applyNumberFormat="1" applyFont="1" applyFill="1" applyBorder="1" applyAlignment="1">
      <alignment horizontal="center" vertical="center"/>
    </xf>
    <xf numFmtId="178" fontId="1" fillId="2" borderId="1" xfId="0" applyNumberFormat="1" applyFont="1" applyFill="1" applyBorder="1" applyAlignment="1">
      <alignment horizontal="center" vertical="center" wrapText="1"/>
    </xf>
    <xf numFmtId="178" fontId="1" fillId="0" borderId="2" xfId="0" applyNumberFormat="1" applyFont="1" applyFill="1" applyBorder="1" applyAlignment="1">
      <alignment horizontal="center" vertical="center"/>
    </xf>
    <xf numFmtId="178" fontId="1" fillId="0" borderId="0" xfId="0" applyNumberFormat="1" applyFont="1" applyFill="1" applyBorder="1" applyAlignment="1">
      <alignment horizontal="center" vertical="center"/>
    </xf>
    <xf numFmtId="0" fontId="10" fillId="0" borderId="1" xfId="0" applyNumberFormat="1" applyFont="1" applyFill="1" applyBorder="1" applyAlignment="1">
      <alignment horizontal="center" vertical="center"/>
    </xf>
    <xf numFmtId="178" fontId="1" fillId="0" borderId="4"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1" fillId="0" borderId="1" xfId="0" applyFont="1" applyFill="1" applyBorder="1" applyAlignment="1" applyProtection="1">
      <alignment horizontal="center" vertical="center" wrapText="1"/>
      <protection locked="0"/>
    </xf>
    <xf numFmtId="0" fontId="1" fillId="0" borderId="0" xfId="0" applyFont="1" applyFill="1" applyBorder="1" applyAlignment="1">
      <alignment vertical="center" wrapText="1"/>
    </xf>
    <xf numFmtId="0" fontId="7" fillId="0" borderId="0"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0" borderId="7" xfId="0" applyFont="1" applyFill="1" applyBorder="1" applyAlignment="1">
      <alignment horizontal="center" vertical="center" wrapText="1"/>
    </xf>
    <xf numFmtId="0" fontId="1" fillId="0" borderId="1" xfId="0" applyFont="1" applyFill="1" applyBorder="1" applyAlignment="1">
      <alignment vertical="center"/>
    </xf>
    <xf numFmtId="0" fontId="1" fillId="0" borderId="1" xfId="0" applyFont="1" applyFill="1" applyBorder="1" applyAlignment="1">
      <alignment vertical="center" wrapText="1"/>
    </xf>
    <xf numFmtId="0" fontId="1" fillId="2" borderId="1" xfId="0" applyFont="1" applyFill="1" applyBorder="1" applyAlignment="1">
      <alignment horizontal="left" vertical="center" wrapText="1"/>
    </xf>
    <xf numFmtId="0" fontId="1" fillId="0" borderId="8" xfId="0" applyFont="1" applyFill="1" applyBorder="1" applyAlignment="1">
      <alignment horizontal="left" vertical="center" wrapText="1"/>
    </xf>
    <xf numFmtId="0" fontId="1" fillId="0" borderId="9"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4" fillId="0" borderId="1" xfId="0" applyFont="1" applyFill="1" applyBorder="1" applyAlignment="1">
      <alignment horizontal="center" vertical="center"/>
    </xf>
    <xf numFmtId="178" fontId="4" fillId="0" borderId="2" xfId="0" applyNumberFormat="1" applyFont="1" applyFill="1" applyBorder="1" applyAlignment="1">
      <alignment horizontal="center" vertical="center" wrapText="1"/>
    </xf>
    <xf numFmtId="178" fontId="4" fillId="0" borderId="1" xfId="0" applyNumberFormat="1" applyFont="1" applyFill="1" applyBorder="1" applyAlignment="1">
      <alignment horizontal="center" vertical="center"/>
    </xf>
    <xf numFmtId="0" fontId="1" fillId="0" borderId="11" xfId="0" applyFont="1" applyFill="1" applyBorder="1" applyAlignment="1">
      <alignment horizontal="center" vertical="center" wrapText="1"/>
    </xf>
    <xf numFmtId="0" fontId="1" fillId="0" borderId="11" xfId="0" applyFont="1" applyFill="1" applyBorder="1" applyAlignment="1">
      <alignment vertical="center"/>
    </xf>
    <xf numFmtId="0" fontId="1" fillId="0" borderId="9" xfId="0" applyFont="1" applyFill="1" applyBorder="1" applyAlignment="1">
      <alignment vertical="center"/>
    </xf>
    <xf numFmtId="178" fontId="1" fillId="0" borderId="1" xfId="0" applyNumberFormat="1" applyFont="1" applyFill="1" applyBorder="1" applyAlignment="1">
      <alignment vertical="center"/>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xf>
    <xf numFmtId="0" fontId="1" fillId="0" borderId="1" xfId="0" applyFont="1" applyFill="1" applyBorder="1" applyAlignment="1" applyProtection="1">
      <alignment horizontal="center" vertical="center" wrapText="1"/>
    </xf>
    <xf numFmtId="0" fontId="1" fillId="0" borderId="12" xfId="0" applyFont="1" applyFill="1" applyBorder="1" applyAlignment="1">
      <alignment horizontal="center" vertical="center" wrapText="1"/>
    </xf>
    <xf numFmtId="0" fontId="1" fillId="0" borderId="12" xfId="0" applyNumberFormat="1" applyFont="1" applyFill="1" applyBorder="1" applyAlignment="1">
      <alignment horizontal="center" vertical="center" wrapText="1"/>
    </xf>
    <xf numFmtId="0" fontId="4" fillId="0" borderId="3" xfId="0" applyFont="1" applyFill="1" applyBorder="1" applyAlignment="1">
      <alignment horizontal="left" vertical="center" wrapText="1"/>
    </xf>
    <xf numFmtId="0" fontId="0" fillId="0" borderId="0" xfId="0" applyBorder="1">
      <alignment vertical="center"/>
    </xf>
    <xf numFmtId="0" fontId="0" fillId="0" borderId="0" xfId="0" applyFill="1" applyBorder="1" applyAlignment="1">
      <alignment horizontal="center" vertical="center" wrapText="1"/>
    </xf>
    <xf numFmtId="0" fontId="0" fillId="2" borderId="0" xfId="0" applyFill="1" applyBorder="1" applyAlignment="1">
      <alignment horizontal="center" vertical="center" wrapText="1"/>
    </xf>
    <xf numFmtId="0" fontId="0" fillId="0" borderId="0" xfId="0" applyFill="1" applyBorder="1" applyAlignment="1">
      <alignment horizontal="center" vertical="center"/>
    </xf>
    <xf numFmtId="0" fontId="6" fillId="0" borderId="0" xfId="0" applyFont="1" applyFill="1" applyBorder="1" applyAlignment="1">
      <alignment horizontal="center" vertical="center"/>
    </xf>
    <xf numFmtId="0" fontId="11" fillId="0" borderId="0" xfId="0" applyFont="1" applyFill="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Fill="1" applyBorder="1" applyAlignment="1">
      <alignment horizontal="center" vertical="center"/>
    </xf>
    <xf numFmtId="0" fontId="6" fillId="2" borderId="0" xfId="0" applyFont="1" applyFill="1" applyBorder="1" applyAlignment="1">
      <alignment horizontal="center" vertical="center"/>
    </xf>
    <xf numFmtId="0" fontId="14" fillId="0" borderId="0" xfId="0" applyFont="1" applyFill="1" applyBorder="1" applyAlignment="1">
      <alignment horizontal="center" vertical="center"/>
    </xf>
    <xf numFmtId="0" fontId="15" fillId="2" borderId="0" xfId="0" applyFont="1" applyFill="1" applyBorder="1" applyAlignment="1">
      <alignment horizontal="center" vertical="center" wrapText="1"/>
    </xf>
    <xf numFmtId="0" fontId="0" fillId="0" borderId="0" xfId="0" applyFill="1" applyBorder="1" applyAlignment="1">
      <alignment horizontal="left" vertical="center"/>
    </xf>
    <xf numFmtId="0" fontId="0" fillId="0" borderId="0" xfId="0" applyFill="1" applyBorder="1">
      <alignment vertical="center"/>
    </xf>
    <xf numFmtId="0" fontId="0" fillId="0" borderId="0" xfId="0" applyFill="1" applyBorder="1" applyAlignment="1">
      <alignment horizontal="left" vertical="center" wrapText="1"/>
    </xf>
    <xf numFmtId="0" fontId="0" fillId="0" borderId="0" xfId="0" applyFill="1" applyBorder="1" applyAlignment="1">
      <alignment vertical="center"/>
    </xf>
    <xf numFmtId="0" fontId="0" fillId="2" borderId="0" xfId="0" applyFill="1" applyBorder="1" applyAlignment="1">
      <alignment horizontal="center" vertical="center"/>
    </xf>
    <xf numFmtId="0" fontId="16" fillId="0" borderId="0" xfId="0" applyNumberFormat="1" applyFont="1" applyFill="1" applyBorder="1" applyAlignment="1">
      <alignment horizontal="center" vertical="center" wrapText="1"/>
    </xf>
    <xf numFmtId="0" fontId="16" fillId="0" borderId="0" xfId="0" applyNumberFormat="1" applyFont="1" applyFill="1" applyBorder="1" applyAlignment="1">
      <alignment horizontal="left" vertical="center" wrapText="1"/>
    </xf>
    <xf numFmtId="0" fontId="17" fillId="0" borderId="1" xfId="0" applyNumberFormat="1" applyFont="1" applyFill="1" applyBorder="1" applyAlignment="1">
      <alignment horizontal="left" vertical="center" wrapText="1"/>
    </xf>
    <xf numFmtId="0" fontId="18" fillId="0" borderId="1" xfId="0" applyNumberFormat="1" applyFont="1" applyFill="1" applyBorder="1" applyAlignment="1">
      <alignment horizontal="center" vertical="center"/>
    </xf>
    <xf numFmtId="0" fontId="18" fillId="0" borderId="1" xfId="0" applyNumberFormat="1" applyFont="1" applyFill="1" applyBorder="1" applyAlignment="1">
      <alignment horizontal="left" vertical="center"/>
    </xf>
    <xf numFmtId="0" fontId="18" fillId="0" borderId="1" xfId="0" applyNumberFormat="1" applyFont="1" applyFill="1" applyBorder="1" applyAlignment="1">
      <alignment horizontal="center" vertical="center" wrapText="1"/>
    </xf>
    <xf numFmtId="0" fontId="18" fillId="0" borderId="1" xfId="0" applyNumberFormat="1" applyFont="1" applyFill="1" applyBorder="1" applyAlignment="1">
      <alignment horizontal="left" vertical="center" wrapText="1"/>
    </xf>
    <xf numFmtId="0" fontId="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6" fillId="0" borderId="0" xfId="0" applyNumberFormat="1" applyFont="1" applyFill="1" applyBorder="1" applyAlignment="1">
      <alignment horizontal="center" vertical="center"/>
    </xf>
    <xf numFmtId="0" fontId="16" fillId="2" borderId="0" xfId="0" applyNumberFormat="1" applyFont="1" applyFill="1" applyBorder="1" applyAlignment="1">
      <alignment horizontal="center" vertical="center" wrapText="1"/>
    </xf>
    <xf numFmtId="177" fontId="16" fillId="2" borderId="0" xfId="0" applyNumberFormat="1" applyFont="1" applyFill="1" applyBorder="1" applyAlignment="1">
      <alignment horizontal="center" vertical="center" wrapText="1"/>
    </xf>
    <xf numFmtId="0" fontId="17" fillId="0" borderId="1" xfId="0" applyNumberFormat="1" applyFont="1" applyFill="1" applyBorder="1" applyAlignment="1">
      <alignment horizontal="left" vertical="center"/>
    </xf>
    <xf numFmtId="49" fontId="17" fillId="0" borderId="1" xfId="0" applyNumberFormat="1" applyFont="1" applyFill="1" applyBorder="1" applyAlignment="1">
      <alignment horizontal="left" vertical="center" wrapText="1"/>
    </xf>
    <xf numFmtId="49" fontId="17" fillId="2" borderId="1" xfId="0" applyNumberFormat="1" applyFont="1" applyFill="1" applyBorder="1" applyAlignment="1">
      <alignment horizontal="center" vertical="center" wrapText="1"/>
    </xf>
    <xf numFmtId="177" fontId="17" fillId="2"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xf>
    <xf numFmtId="0" fontId="18" fillId="2" borderId="1" xfId="0" applyNumberFormat="1" applyFont="1" applyFill="1" applyBorder="1" applyAlignment="1">
      <alignment horizontal="center" vertical="center" wrapText="1"/>
    </xf>
    <xf numFmtId="177" fontId="18" fillId="2" borderId="1" xfId="0" applyNumberFormat="1"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17" fillId="0" borderId="1" xfId="0" applyFont="1" applyFill="1" applyBorder="1" applyAlignment="1">
      <alignment horizontal="left" vertical="center"/>
    </xf>
    <xf numFmtId="0" fontId="0" fillId="2" borderId="1" xfId="0" applyFill="1" applyBorder="1" applyAlignment="1">
      <alignment horizontal="center" vertical="center" wrapText="1"/>
    </xf>
    <xf numFmtId="0" fontId="2" fillId="0" borderId="1" xfId="0" applyFont="1" applyFill="1" applyBorder="1" applyAlignment="1">
      <alignment horizontal="left" vertical="center" wrapText="1"/>
    </xf>
    <xf numFmtId="0" fontId="11" fillId="2" borderId="13" xfId="0" applyFont="1" applyFill="1" applyBorder="1" applyAlignment="1">
      <alignment horizontal="center" vertical="center" wrapText="1"/>
    </xf>
    <xf numFmtId="0" fontId="11" fillId="2" borderId="1" xfId="0" applyFont="1" applyFill="1" applyBorder="1" applyAlignment="1">
      <alignment horizontal="center" vertical="center"/>
    </xf>
    <xf numFmtId="0" fontId="11" fillId="2" borderId="13" xfId="0" applyFont="1" applyFill="1" applyBorder="1" applyAlignment="1">
      <alignment horizontal="center" vertical="center"/>
    </xf>
    <xf numFmtId="0" fontId="11" fillId="0" borderId="1" xfId="51" applyFont="1" applyFill="1" applyBorder="1" applyAlignment="1">
      <alignment horizontal="center" vertical="center" wrapText="1"/>
    </xf>
    <xf numFmtId="0" fontId="19" fillId="0" borderId="1" xfId="51" applyFont="1" applyFill="1" applyBorder="1" applyAlignment="1">
      <alignment horizontal="center" vertical="center" wrapText="1"/>
    </xf>
    <xf numFmtId="0" fontId="19" fillId="0" borderId="1" xfId="53" applyNumberFormat="1" applyFont="1" applyFill="1" applyBorder="1" applyAlignment="1" applyProtection="1">
      <alignment horizontal="center" vertical="center" wrapText="1"/>
    </xf>
    <xf numFmtId="176" fontId="19" fillId="0" borderId="1" xfId="53" applyNumberFormat="1" applyFont="1" applyFill="1" applyBorder="1" applyAlignment="1" applyProtection="1">
      <alignment horizontal="center" vertical="center" wrapText="1"/>
    </xf>
    <xf numFmtId="0" fontId="11" fillId="0" borderId="1" xfId="53" applyNumberFormat="1" applyFont="1" applyFill="1" applyBorder="1" applyAlignment="1" applyProtection="1">
      <alignment horizontal="center" vertical="center" wrapText="1"/>
    </xf>
    <xf numFmtId="176" fontId="11" fillId="0" borderId="1" xfId="53" applyNumberFormat="1" applyFont="1" applyFill="1" applyBorder="1" applyAlignment="1" applyProtection="1">
      <alignment horizontal="center" vertical="center" wrapText="1"/>
    </xf>
    <xf numFmtId="0" fontId="19" fillId="0" borderId="1" xfId="0" applyNumberFormat="1" applyFont="1" applyFill="1" applyBorder="1" applyAlignment="1">
      <alignment horizontal="center" vertical="center" wrapText="1"/>
    </xf>
    <xf numFmtId="179" fontId="11" fillId="0" borderId="1" xfId="53" applyNumberFormat="1" applyFont="1" applyFill="1" applyBorder="1" applyAlignment="1" applyProtection="1">
      <alignment horizontal="center" vertical="center" wrapText="1"/>
    </xf>
    <xf numFmtId="0" fontId="19" fillId="0" borderId="1" xfId="52" applyFont="1" applyFill="1" applyBorder="1" applyAlignment="1">
      <alignment horizontal="center" vertical="center" wrapText="1"/>
    </xf>
    <xf numFmtId="0" fontId="19" fillId="0" borderId="1" xfId="20" applyFont="1" applyFill="1" applyBorder="1" applyAlignment="1">
      <alignment horizontal="center" vertical="center" wrapText="1"/>
    </xf>
    <xf numFmtId="179" fontId="19" fillId="0" borderId="1" xfId="53" applyNumberFormat="1" applyFont="1" applyFill="1" applyBorder="1" applyAlignment="1" applyProtection="1">
      <alignment horizontal="center" vertical="center" wrapText="1"/>
    </xf>
    <xf numFmtId="0" fontId="11" fillId="0" borderId="1" xfId="0" applyNumberFormat="1" applyFont="1" applyFill="1" applyBorder="1" applyAlignment="1">
      <alignment horizontal="center" vertical="center" wrapText="1"/>
    </xf>
    <xf numFmtId="14" fontId="11" fillId="0" borderId="1" xfId="0" applyNumberFormat="1" applyFont="1" applyFill="1" applyBorder="1" applyAlignment="1">
      <alignment horizontal="center" vertical="center" wrapText="1"/>
    </xf>
    <xf numFmtId="0" fontId="11" fillId="2" borderId="1" xfId="51" applyFont="1" applyFill="1" applyBorder="1" applyAlignment="1">
      <alignment horizontal="center" vertical="center" wrapText="1"/>
    </xf>
    <xf numFmtId="178" fontId="11" fillId="2" borderId="1" xfId="51" applyNumberFormat="1" applyFont="1" applyFill="1" applyBorder="1" applyAlignment="1">
      <alignment horizontal="center" vertical="center" wrapText="1"/>
    </xf>
    <xf numFmtId="177" fontId="11" fillId="0" borderId="1" xfId="51" applyNumberFormat="1" applyFont="1" applyFill="1" applyBorder="1" applyAlignment="1">
      <alignment horizontal="center" vertical="center" wrapText="1"/>
    </xf>
    <xf numFmtId="0" fontId="19" fillId="0" borderId="1" xfId="53" applyFont="1" applyFill="1" applyBorder="1" applyAlignment="1" applyProtection="1">
      <alignment horizontal="center" vertical="center" wrapText="1"/>
    </xf>
    <xf numFmtId="0" fontId="20"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179" fontId="11"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9" fillId="0" borderId="1" xfId="0" applyFont="1" applyFill="1" applyBorder="1" applyAlignment="1">
      <alignment horizontal="center" vertical="center"/>
    </xf>
    <xf numFmtId="0" fontId="11" fillId="0" borderId="1" xfId="53" applyFont="1" applyFill="1" applyBorder="1" applyAlignment="1" applyProtection="1">
      <alignment horizontal="center" vertical="center" wrapText="1"/>
    </xf>
    <xf numFmtId="0" fontId="11" fillId="0" borderId="1" xfId="51" applyNumberFormat="1" applyFont="1" applyFill="1" applyBorder="1" applyAlignment="1">
      <alignment horizontal="center" vertical="center" wrapText="1"/>
    </xf>
    <xf numFmtId="0" fontId="14" fillId="0" borderId="1" xfId="54" applyFont="1" applyFill="1" applyBorder="1" applyAlignment="1">
      <alignment horizontal="center" vertical="center" wrapText="1"/>
    </xf>
    <xf numFmtId="0" fontId="0" fillId="2" borderId="1" xfId="0" applyFont="1" applyFill="1" applyBorder="1" applyAlignment="1">
      <alignment horizontal="center" vertical="center"/>
    </xf>
    <xf numFmtId="0" fontId="12" fillId="0" borderId="1" xfId="0" applyFont="1" applyFill="1" applyBorder="1" applyAlignment="1">
      <alignment horizontal="center" vertical="center" wrapText="1"/>
    </xf>
    <xf numFmtId="57" fontId="14" fillId="0" borderId="1" xfId="0" applyNumberFormat="1" applyFont="1" applyFill="1" applyBorder="1" applyAlignment="1">
      <alignment horizontal="center" vertical="center" wrapText="1"/>
    </xf>
    <xf numFmtId="0" fontId="14" fillId="0" borderId="1" xfId="0" applyFont="1" applyFill="1" applyBorder="1" applyAlignment="1" applyProtection="1">
      <alignment horizontal="center" vertical="center" wrapText="1"/>
      <protection locked="0"/>
    </xf>
    <xf numFmtId="0" fontId="22" fillId="0" borderId="1" xfId="0" applyFont="1" applyFill="1" applyBorder="1" applyAlignment="1">
      <alignment horizontal="left" vertical="center" wrapText="1"/>
    </xf>
    <xf numFmtId="0" fontId="11" fillId="0" borderId="1" xfId="51" applyFont="1" applyFill="1" applyBorder="1" applyAlignment="1">
      <alignment horizontal="center" vertical="center"/>
    </xf>
    <xf numFmtId="0" fontId="23" fillId="0" borderId="1" xfId="0" applyFont="1" applyFill="1" applyBorder="1" applyAlignment="1">
      <alignment horizontal="center" vertical="center"/>
    </xf>
    <xf numFmtId="0" fontId="14" fillId="0" borderId="1" xfId="0" applyFont="1" applyFill="1" applyBorder="1" applyAlignment="1">
      <alignment horizontal="center" vertical="center"/>
    </xf>
    <xf numFmtId="0" fontId="24" fillId="0" borderId="1" xfId="0" applyFont="1" applyFill="1" applyBorder="1" applyAlignment="1">
      <alignment horizontal="center" vertical="center"/>
    </xf>
    <xf numFmtId="0" fontId="25" fillId="0" borderId="1" xfId="0" applyFont="1" applyFill="1" applyBorder="1" applyAlignment="1">
      <alignment horizontal="center" vertical="center" wrapText="1"/>
    </xf>
    <xf numFmtId="0" fontId="26" fillId="2"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8" fillId="0" borderId="1" xfId="0" applyFont="1" applyFill="1" applyBorder="1" applyAlignment="1">
      <alignment horizontal="center" vertical="center"/>
    </xf>
    <xf numFmtId="0" fontId="0" fillId="2" borderId="1" xfId="0" applyFill="1" applyBorder="1" applyAlignment="1" quotePrefix="1">
      <alignment horizontal="center" vertical="center" wrapText="1"/>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样式 1 5 2"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Normal" xfId="51"/>
    <cellStyle name="常规 4" xfId="52"/>
    <cellStyle name="常规 2" xfId="53"/>
    <cellStyle name="常规 5" xfId="54"/>
    <cellStyle name="常规_Sheet1" xfId="55"/>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685165</xdr:colOff>
      <xdr:row>5</xdr:row>
      <xdr:rowOff>0</xdr:rowOff>
    </xdr:from>
    <xdr:to>
      <xdr:col>5</xdr:col>
      <xdr:colOff>695960</xdr:colOff>
      <xdr:row>6</xdr:row>
      <xdr:rowOff>33020</xdr:rowOff>
    </xdr:to>
    <xdr:pic>
      <xdr:nvPicPr>
        <xdr:cNvPr id="2" name="Picture 8182" descr="clip_image9318"/>
        <xdr:cNvPicPr>
          <a:picLocks noChangeAspect="1"/>
        </xdr:cNvPicPr>
      </xdr:nvPicPr>
      <xdr:blipFill>
        <a:blip r:embed="rId1"/>
        <a:stretch>
          <a:fillRect/>
        </a:stretch>
      </xdr:blipFill>
      <xdr:spPr>
        <a:xfrm>
          <a:off x="4399915" y="1758950"/>
          <a:ext cx="10795" cy="40132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33020</xdr:rowOff>
    </xdr:to>
    <xdr:pic>
      <xdr:nvPicPr>
        <xdr:cNvPr id="3" name="Picture 8182" descr="clip_image9318"/>
        <xdr:cNvPicPr>
          <a:picLocks noChangeAspect="1"/>
        </xdr:cNvPicPr>
      </xdr:nvPicPr>
      <xdr:blipFill>
        <a:blip r:embed="rId1"/>
        <a:stretch>
          <a:fillRect/>
        </a:stretch>
      </xdr:blipFill>
      <xdr:spPr>
        <a:xfrm>
          <a:off x="4399915" y="1758950"/>
          <a:ext cx="10795" cy="40132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33020</xdr:rowOff>
    </xdr:to>
    <xdr:pic>
      <xdr:nvPicPr>
        <xdr:cNvPr id="4" name="Picture 8182" descr="clip_image9318"/>
        <xdr:cNvPicPr>
          <a:picLocks noChangeAspect="1"/>
        </xdr:cNvPicPr>
      </xdr:nvPicPr>
      <xdr:blipFill>
        <a:blip r:embed="rId1"/>
        <a:stretch>
          <a:fillRect/>
        </a:stretch>
      </xdr:blipFill>
      <xdr:spPr>
        <a:xfrm>
          <a:off x="4399915" y="1758950"/>
          <a:ext cx="10795" cy="40132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33020</xdr:rowOff>
    </xdr:to>
    <xdr:pic>
      <xdr:nvPicPr>
        <xdr:cNvPr id="5" name="Picture 8182" descr="clip_image9318"/>
        <xdr:cNvPicPr>
          <a:picLocks noChangeAspect="1"/>
        </xdr:cNvPicPr>
      </xdr:nvPicPr>
      <xdr:blipFill>
        <a:blip r:embed="rId1"/>
        <a:stretch>
          <a:fillRect/>
        </a:stretch>
      </xdr:blipFill>
      <xdr:spPr>
        <a:xfrm>
          <a:off x="4399915" y="1758950"/>
          <a:ext cx="10795" cy="40132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33020</xdr:rowOff>
    </xdr:to>
    <xdr:pic>
      <xdr:nvPicPr>
        <xdr:cNvPr id="6" name="Picture 8182" descr="clip_image9318"/>
        <xdr:cNvPicPr>
          <a:picLocks noChangeAspect="1"/>
        </xdr:cNvPicPr>
      </xdr:nvPicPr>
      <xdr:blipFill>
        <a:blip r:embed="rId1"/>
        <a:stretch>
          <a:fillRect/>
        </a:stretch>
      </xdr:blipFill>
      <xdr:spPr>
        <a:xfrm>
          <a:off x="4399915" y="1758950"/>
          <a:ext cx="10795" cy="40132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33020</xdr:rowOff>
    </xdr:to>
    <xdr:pic>
      <xdr:nvPicPr>
        <xdr:cNvPr id="7" name="Picture 8182" descr="clip_image9318"/>
        <xdr:cNvPicPr>
          <a:picLocks noChangeAspect="1"/>
        </xdr:cNvPicPr>
      </xdr:nvPicPr>
      <xdr:blipFill>
        <a:blip r:embed="rId1"/>
        <a:stretch>
          <a:fillRect/>
        </a:stretch>
      </xdr:blipFill>
      <xdr:spPr>
        <a:xfrm>
          <a:off x="4399915" y="1758950"/>
          <a:ext cx="10795" cy="40132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33020</xdr:rowOff>
    </xdr:to>
    <xdr:pic>
      <xdr:nvPicPr>
        <xdr:cNvPr id="8" name="Picture 8182" descr="clip_image9318"/>
        <xdr:cNvPicPr>
          <a:picLocks noChangeAspect="1"/>
        </xdr:cNvPicPr>
      </xdr:nvPicPr>
      <xdr:blipFill>
        <a:blip r:embed="rId1"/>
        <a:stretch>
          <a:fillRect/>
        </a:stretch>
      </xdr:blipFill>
      <xdr:spPr>
        <a:xfrm>
          <a:off x="4399915" y="1758950"/>
          <a:ext cx="10795" cy="40132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33020</xdr:rowOff>
    </xdr:to>
    <xdr:pic>
      <xdr:nvPicPr>
        <xdr:cNvPr id="9" name="Picture 8182" descr="clip_image9318"/>
        <xdr:cNvPicPr>
          <a:picLocks noChangeAspect="1"/>
        </xdr:cNvPicPr>
      </xdr:nvPicPr>
      <xdr:blipFill>
        <a:blip r:embed="rId1"/>
        <a:stretch>
          <a:fillRect/>
        </a:stretch>
      </xdr:blipFill>
      <xdr:spPr>
        <a:xfrm>
          <a:off x="4399915" y="1758950"/>
          <a:ext cx="10795" cy="40132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33020</xdr:rowOff>
    </xdr:to>
    <xdr:pic>
      <xdr:nvPicPr>
        <xdr:cNvPr id="10" name="Picture 8182" descr="clip_image9318"/>
        <xdr:cNvPicPr>
          <a:picLocks noChangeAspect="1"/>
        </xdr:cNvPicPr>
      </xdr:nvPicPr>
      <xdr:blipFill>
        <a:blip r:embed="rId1"/>
        <a:stretch>
          <a:fillRect/>
        </a:stretch>
      </xdr:blipFill>
      <xdr:spPr>
        <a:xfrm>
          <a:off x="4399915" y="1758950"/>
          <a:ext cx="10795" cy="40132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33020</xdr:rowOff>
    </xdr:to>
    <xdr:pic>
      <xdr:nvPicPr>
        <xdr:cNvPr id="11" name="Picture 8182" descr="clip_image9318"/>
        <xdr:cNvPicPr>
          <a:picLocks noChangeAspect="1"/>
        </xdr:cNvPicPr>
      </xdr:nvPicPr>
      <xdr:blipFill>
        <a:blip r:embed="rId1"/>
        <a:stretch>
          <a:fillRect/>
        </a:stretch>
      </xdr:blipFill>
      <xdr:spPr>
        <a:xfrm>
          <a:off x="4399915" y="1758950"/>
          <a:ext cx="10795" cy="40132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33020</xdr:rowOff>
    </xdr:to>
    <xdr:pic>
      <xdr:nvPicPr>
        <xdr:cNvPr id="12" name="Picture 8182" descr="clip_image9318"/>
        <xdr:cNvPicPr>
          <a:picLocks noChangeAspect="1"/>
        </xdr:cNvPicPr>
      </xdr:nvPicPr>
      <xdr:blipFill>
        <a:blip r:embed="rId1"/>
        <a:stretch>
          <a:fillRect/>
        </a:stretch>
      </xdr:blipFill>
      <xdr:spPr>
        <a:xfrm>
          <a:off x="4399915" y="1758950"/>
          <a:ext cx="10795" cy="40132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33020</xdr:rowOff>
    </xdr:to>
    <xdr:pic>
      <xdr:nvPicPr>
        <xdr:cNvPr id="13" name="Picture 8182" descr="clip_image9318"/>
        <xdr:cNvPicPr>
          <a:picLocks noChangeAspect="1"/>
        </xdr:cNvPicPr>
      </xdr:nvPicPr>
      <xdr:blipFill>
        <a:blip r:embed="rId1"/>
        <a:stretch>
          <a:fillRect/>
        </a:stretch>
      </xdr:blipFill>
      <xdr:spPr>
        <a:xfrm>
          <a:off x="4399915" y="1758950"/>
          <a:ext cx="10795" cy="40132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33020</xdr:rowOff>
    </xdr:to>
    <xdr:pic>
      <xdr:nvPicPr>
        <xdr:cNvPr id="14" name="Picture 8182" descr="clip_image9318"/>
        <xdr:cNvPicPr>
          <a:picLocks noChangeAspect="1"/>
        </xdr:cNvPicPr>
      </xdr:nvPicPr>
      <xdr:blipFill>
        <a:blip r:embed="rId1"/>
        <a:stretch>
          <a:fillRect/>
        </a:stretch>
      </xdr:blipFill>
      <xdr:spPr>
        <a:xfrm>
          <a:off x="4399915" y="1758950"/>
          <a:ext cx="10795" cy="40132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33020</xdr:rowOff>
    </xdr:to>
    <xdr:pic>
      <xdr:nvPicPr>
        <xdr:cNvPr id="15" name="Picture 8182" descr="clip_image9318"/>
        <xdr:cNvPicPr>
          <a:picLocks noChangeAspect="1"/>
        </xdr:cNvPicPr>
      </xdr:nvPicPr>
      <xdr:blipFill>
        <a:blip r:embed="rId1"/>
        <a:stretch>
          <a:fillRect/>
        </a:stretch>
      </xdr:blipFill>
      <xdr:spPr>
        <a:xfrm>
          <a:off x="4399915" y="1758950"/>
          <a:ext cx="10795" cy="40132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33020</xdr:rowOff>
    </xdr:to>
    <xdr:pic>
      <xdr:nvPicPr>
        <xdr:cNvPr id="16" name="Picture 8182" descr="clip_image9318"/>
        <xdr:cNvPicPr>
          <a:picLocks noChangeAspect="1"/>
        </xdr:cNvPicPr>
      </xdr:nvPicPr>
      <xdr:blipFill>
        <a:blip r:embed="rId1"/>
        <a:stretch>
          <a:fillRect/>
        </a:stretch>
      </xdr:blipFill>
      <xdr:spPr>
        <a:xfrm>
          <a:off x="4399915" y="1758950"/>
          <a:ext cx="10795" cy="40132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33020</xdr:rowOff>
    </xdr:to>
    <xdr:pic>
      <xdr:nvPicPr>
        <xdr:cNvPr id="17" name="Picture 8182" descr="clip_image9318"/>
        <xdr:cNvPicPr>
          <a:picLocks noChangeAspect="1"/>
        </xdr:cNvPicPr>
      </xdr:nvPicPr>
      <xdr:blipFill>
        <a:blip r:embed="rId1"/>
        <a:stretch>
          <a:fillRect/>
        </a:stretch>
      </xdr:blipFill>
      <xdr:spPr>
        <a:xfrm>
          <a:off x="4399915" y="1758950"/>
          <a:ext cx="10795" cy="40132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33020</xdr:rowOff>
    </xdr:to>
    <xdr:pic>
      <xdr:nvPicPr>
        <xdr:cNvPr id="18" name="Picture 8182" descr="clip_image9318"/>
        <xdr:cNvPicPr>
          <a:picLocks noChangeAspect="1"/>
        </xdr:cNvPicPr>
      </xdr:nvPicPr>
      <xdr:blipFill>
        <a:blip r:embed="rId1"/>
        <a:stretch>
          <a:fillRect/>
        </a:stretch>
      </xdr:blipFill>
      <xdr:spPr>
        <a:xfrm>
          <a:off x="4399915" y="1758950"/>
          <a:ext cx="10795" cy="40132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33020</xdr:rowOff>
    </xdr:to>
    <xdr:pic>
      <xdr:nvPicPr>
        <xdr:cNvPr id="19" name="Picture 8182" descr="clip_image9318"/>
        <xdr:cNvPicPr>
          <a:picLocks noChangeAspect="1"/>
        </xdr:cNvPicPr>
      </xdr:nvPicPr>
      <xdr:blipFill>
        <a:blip r:embed="rId1"/>
        <a:stretch>
          <a:fillRect/>
        </a:stretch>
      </xdr:blipFill>
      <xdr:spPr>
        <a:xfrm>
          <a:off x="4399915" y="1758950"/>
          <a:ext cx="10795" cy="40132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33020</xdr:rowOff>
    </xdr:to>
    <xdr:pic>
      <xdr:nvPicPr>
        <xdr:cNvPr id="20" name="Picture 8182" descr="clip_image9318"/>
        <xdr:cNvPicPr>
          <a:picLocks noChangeAspect="1"/>
        </xdr:cNvPicPr>
      </xdr:nvPicPr>
      <xdr:blipFill>
        <a:blip r:embed="rId1"/>
        <a:stretch>
          <a:fillRect/>
        </a:stretch>
      </xdr:blipFill>
      <xdr:spPr>
        <a:xfrm>
          <a:off x="4399915" y="1758950"/>
          <a:ext cx="10795" cy="40132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33020</xdr:rowOff>
    </xdr:to>
    <xdr:pic>
      <xdr:nvPicPr>
        <xdr:cNvPr id="21" name="Picture 8182" descr="clip_image9318"/>
        <xdr:cNvPicPr>
          <a:picLocks noChangeAspect="1"/>
        </xdr:cNvPicPr>
      </xdr:nvPicPr>
      <xdr:blipFill>
        <a:blip r:embed="rId1"/>
        <a:stretch>
          <a:fillRect/>
        </a:stretch>
      </xdr:blipFill>
      <xdr:spPr>
        <a:xfrm>
          <a:off x="4399915" y="1758950"/>
          <a:ext cx="10795" cy="40132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33020</xdr:rowOff>
    </xdr:to>
    <xdr:pic>
      <xdr:nvPicPr>
        <xdr:cNvPr id="22" name="Picture 8182" descr="clip_image9318"/>
        <xdr:cNvPicPr>
          <a:picLocks noChangeAspect="1"/>
        </xdr:cNvPicPr>
      </xdr:nvPicPr>
      <xdr:blipFill>
        <a:blip r:embed="rId1"/>
        <a:stretch>
          <a:fillRect/>
        </a:stretch>
      </xdr:blipFill>
      <xdr:spPr>
        <a:xfrm>
          <a:off x="4399915" y="1758950"/>
          <a:ext cx="10795" cy="40132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33020</xdr:rowOff>
    </xdr:to>
    <xdr:pic>
      <xdr:nvPicPr>
        <xdr:cNvPr id="23" name="Picture 8182" descr="clip_image9318"/>
        <xdr:cNvPicPr>
          <a:picLocks noChangeAspect="1"/>
        </xdr:cNvPicPr>
      </xdr:nvPicPr>
      <xdr:blipFill>
        <a:blip r:embed="rId1"/>
        <a:stretch>
          <a:fillRect/>
        </a:stretch>
      </xdr:blipFill>
      <xdr:spPr>
        <a:xfrm>
          <a:off x="4399915" y="1758950"/>
          <a:ext cx="10795" cy="40132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33020</xdr:rowOff>
    </xdr:to>
    <xdr:pic>
      <xdr:nvPicPr>
        <xdr:cNvPr id="24" name="Picture 8182" descr="clip_image9318"/>
        <xdr:cNvPicPr>
          <a:picLocks noChangeAspect="1"/>
        </xdr:cNvPicPr>
      </xdr:nvPicPr>
      <xdr:blipFill>
        <a:blip r:embed="rId1"/>
        <a:stretch>
          <a:fillRect/>
        </a:stretch>
      </xdr:blipFill>
      <xdr:spPr>
        <a:xfrm>
          <a:off x="4399915" y="1758950"/>
          <a:ext cx="10795" cy="40132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33020</xdr:rowOff>
    </xdr:to>
    <xdr:pic>
      <xdr:nvPicPr>
        <xdr:cNvPr id="25" name="Picture 8182" descr="clip_image9318"/>
        <xdr:cNvPicPr>
          <a:picLocks noChangeAspect="1"/>
        </xdr:cNvPicPr>
      </xdr:nvPicPr>
      <xdr:blipFill>
        <a:blip r:embed="rId1"/>
        <a:stretch>
          <a:fillRect/>
        </a:stretch>
      </xdr:blipFill>
      <xdr:spPr>
        <a:xfrm>
          <a:off x="4399915" y="1758950"/>
          <a:ext cx="10795" cy="40132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33020</xdr:rowOff>
    </xdr:to>
    <xdr:pic>
      <xdr:nvPicPr>
        <xdr:cNvPr id="26" name="Picture 8182" descr="clip_image9318"/>
        <xdr:cNvPicPr>
          <a:picLocks noChangeAspect="1"/>
        </xdr:cNvPicPr>
      </xdr:nvPicPr>
      <xdr:blipFill>
        <a:blip r:embed="rId1"/>
        <a:stretch>
          <a:fillRect/>
        </a:stretch>
      </xdr:blipFill>
      <xdr:spPr>
        <a:xfrm>
          <a:off x="4399915" y="1758950"/>
          <a:ext cx="10795" cy="40132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33020</xdr:rowOff>
    </xdr:to>
    <xdr:pic>
      <xdr:nvPicPr>
        <xdr:cNvPr id="27" name="Picture 8182" descr="clip_image9318"/>
        <xdr:cNvPicPr>
          <a:picLocks noChangeAspect="1"/>
        </xdr:cNvPicPr>
      </xdr:nvPicPr>
      <xdr:blipFill>
        <a:blip r:embed="rId1"/>
        <a:stretch>
          <a:fillRect/>
        </a:stretch>
      </xdr:blipFill>
      <xdr:spPr>
        <a:xfrm>
          <a:off x="4399915" y="1758950"/>
          <a:ext cx="10795" cy="40132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33020</xdr:rowOff>
    </xdr:to>
    <xdr:pic>
      <xdr:nvPicPr>
        <xdr:cNvPr id="28" name="Picture 8182" descr="clip_image9318"/>
        <xdr:cNvPicPr>
          <a:picLocks noChangeAspect="1"/>
        </xdr:cNvPicPr>
      </xdr:nvPicPr>
      <xdr:blipFill>
        <a:blip r:embed="rId1"/>
        <a:stretch>
          <a:fillRect/>
        </a:stretch>
      </xdr:blipFill>
      <xdr:spPr>
        <a:xfrm>
          <a:off x="4399915" y="1758950"/>
          <a:ext cx="10795" cy="40132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33020</xdr:rowOff>
    </xdr:to>
    <xdr:pic>
      <xdr:nvPicPr>
        <xdr:cNvPr id="29" name="Picture 8182" descr="clip_image9318"/>
        <xdr:cNvPicPr>
          <a:picLocks noChangeAspect="1"/>
        </xdr:cNvPicPr>
      </xdr:nvPicPr>
      <xdr:blipFill>
        <a:blip r:embed="rId1"/>
        <a:stretch>
          <a:fillRect/>
        </a:stretch>
      </xdr:blipFill>
      <xdr:spPr>
        <a:xfrm>
          <a:off x="4399915" y="1758950"/>
          <a:ext cx="10795" cy="40132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33020</xdr:rowOff>
    </xdr:to>
    <xdr:pic>
      <xdr:nvPicPr>
        <xdr:cNvPr id="30" name="Picture 8182" descr="clip_image9318"/>
        <xdr:cNvPicPr>
          <a:picLocks noChangeAspect="1"/>
        </xdr:cNvPicPr>
      </xdr:nvPicPr>
      <xdr:blipFill>
        <a:blip r:embed="rId1"/>
        <a:stretch>
          <a:fillRect/>
        </a:stretch>
      </xdr:blipFill>
      <xdr:spPr>
        <a:xfrm>
          <a:off x="4399915" y="1758950"/>
          <a:ext cx="10795" cy="40132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33020</xdr:rowOff>
    </xdr:to>
    <xdr:pic>
      <xdr:nvPicPr>
        <xdr:cNvPr id="31" name="Picture 8182" descr="clip_image9318"/>
        <xdr:cNvPicPr>
          <a:picLocks noChangeAspect="1"/>
        </xdr:cNvPicPr>
      </xdr:nvPicPr>
      <xdr:blipFill>
        <a:blip r:embed="rId1"/>
        <a:stretch>
          <a:fillRect/>
        </a:stretch>
      </xdr:blipFill>
      <xdr:spPr>
        <a:xfrm>
          <a:off x="4399915" y="1758950"/>
          <a:ext cx="10795" cy="40132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33020</xdr:rowOff>
    </xdr:to>
    <xdr:pic>
      <xdr:nvPicPr>
        <xdr:cNvPr id="32" name="Picture 8182" descr="clip_image9318"/>
        <xdr:cNvPicPr>
          <a:picLocks noChangeAspect="1"/>
        </xdr:cNvPicPr>
      </xdr:nvPicPr>
      <xdr:blipFill>
        <a:blip r:embed="rId1"/>
        <a:stretch>
          <a:fillRect/>
        </a:stretch>
      </xdr:blipFill>
      <xdr:spPr>
        <a:xfrm>
          <a:off x="4399915" y="1758950"/>
          <a:ext cx="10795" cy="40132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33020</xdr:rowOff>
    </xdr:to>
    <xdr:pic>
      <xdr:nvPicPr>
        <xdr:cNvPr id="33" name="Picture 8182" descr="clip_image9318"/>
        <xdr:cNvPicPr>
          <a:picLocks noChangeAspect="1"/>
        </xdr:cNvPicPr>
      </xdr:nvPicPr>
      <xdr:blipFill>
        <a:blip r:embed="rId1"/>
        <a:stretch>
          <a:fillRect/>
        </a:stretch>
      </xdr:blipFill>
      <xdr:spPr>
        <a:xfrm>
          <a:off x="4399915" y="1758950"/>
          <a:ext cx="10795" cy="40132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33020</xdr:rowOff>
    </xdr:to>
    <xdr:pic>
      <xdr:nvPicPr>
        <xdr:cNvPr id="34" name="Picture 8182" descr="clip_image9318"/>
        <xdr:cNvPicPr>
          <a:picLocks noChangeAspect="1"/>
        </xdr:cNvPicPr>
      </xdr:nvPicPr>
      <xdr:blipFill>
        <a:blip r:embed="rId1"/>
        <a:stretch>
          <a:fillRect/>
        </a:stretch>
      </xdr:blipFill>
      <xdr:spPr>
        <a:xfrm>
          <a:off x="4399915" y="1758950"/>
          <a:ext cx="10795" cy="40132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33020</xdr:rowOff>
    </xdr:to>
    <xdr:pic>
      <xdr:nvPicPr>
        <xdr:cNvPr id="35" name="Picture 8182" descr="clip_image9318"/>
        <xdr:cNvPicPr>
          <a:picLocks noChangeAspect="1"/>
        </xdr:cNvPicPr>
      </xdr:nvPicPr>
      <xdr:blipFill>
        <a:blip r:embed="rId1"/>
        <a:stretch>
          <a:fillRect/>
        </a:stretch>
      </xdr:blipFill>
      <xdr:spPr>
        <a:xfrm>
          <a:off x="4399915" y="1758950"/>
          <a:ext cx="10795" cy="40132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33020</xdr:rowOff>
    </xdr:to>
    <xdr:pic>
      <xdr:nvPicPr>
        <xdr:cNvPr id="36" name="Picture 8182" descr="clip_image9318"/>
        <xdr:cNvPicPr>
          <a:picLocks noChangeAspect="1"/>
        </xdr:cNvPicPr>
      </xdr:nvPicPr>
      <xdr:blipFill>
        <a:blip r:embed="rId1"/>
        <a:stretch>
          <a:fillRect/>
        </a:stretch>
      </xdr:blipFill>
      <xdr:spPr>
        <a:xfrm>
          <a:off x="4399915" y="1758950"/>
          <a:ext cx="10795" cy="40132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33020</xdr:rowOff>
    </xdr:to>
    <xdr:pic>
      <xdr:nvPicPr>
        <xdr:cNvPr id="37" name="Picture 8182" descr="clip_image9318"/>
        <xdr:cNvPicPr>
          <a:picLocks noChangeAspect="1"/>
        </xdr:cNvPicPr>
      </xdr:nvPicPr>
      <xdr:blipFill>
        <a:blip r:embed="rId1"/>
        <a:stretch>
          <a:fillRect/>
        </a:stretch>
      </xdr:blipFill>
      <xdr:spPr>
        <a:xfrm>
          <a:off x="4399915" y="1758950"/>
          <a:ext cx="10795" cy="40132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33020</xdr:rowOff>
    </xdr:to>
    <xdr:pic>
      <xdr:nvPicPr>
        <xdr:cNvPr id="38" name="Picture 8182" descr="clip_image9318"/>
        <xdr:cNvPicPr>
          <a:picLocks noChangeAspect="1"/>
        </xdr:cNvPicPr>
      </xdr:nvPicPr>
      <xdr:blipFill>
        <a:blip r:embed="rId1"/>
        <a:stretch>
          <a:fillRect/>
        </a:stretch>
      </xdr:blipFill>
      <xdr:spPr>
        <a:xfrm>
          <a:off x="4399915" y="1758950"/>
          <a:ext cx="10795" cy="40132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33020</xdr:rowOff>
    </xdr:to>
    <xdr:pic>
      <xdr:nvPicPr>
        <xdr:cNvPr id="39" name="Picture 8182" descr="clip_image9318"/>
        <xdr:cNvPicPr>
          <a:picLocks noChangeAspect="1"/>
        </xdr:cNvPicPr>
      </xdr:nvPicPr>
      <xdr:blipFill>
        <a:blip r:embed="rId1"/>
        <a:stretch>
          <a:fillRect/>
        </a:stretch>
      </xdr:blipFill>
      <xdr:spPr>
        <a:xfrm>
          <a:off x="4399915" y="1758950"/>
          <a:ext cx="10795" cy="40132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33020</xdr:rowOff>
    </xdr:to>
    <xdr:pic>
      <xdr:nvPicPr>
        <xdr:cNvPr id="40" name="Picture 8182" descr="clip_image9318"/>
        <xdr:cNvPicPr>
          <a:picLocks noChangeAspect="1"/>
        </xdr:cNvPicPr>
      </xdr:nvPicPr>
      <xdr:blipFill>
        <a:blip r:embed="rId1"/>
        <a:stretch>
          <a:fillRect/>
        </a:stretch>
      </xdr:blipFill>
      <xdr:spPr>
        <a:xfrm>
          <a:off x="4399915" y="1758950"/>
          <a:ext cx="10795" cy="40132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33020</xdr:rowOff>
    </xdr:to>
    <xdr:pic>
      <xdr:nvPicPr>
        <xdr:cNvPr id="41" name="Picture 8182" descr="clip_image9318"/>
        <xdr:cNvPicPr>
          <a:picLocks noChangeAspect="1"/>
        </xdr:cNvPicPr>
      </xdr:nvPicPr>
      <xdr:blipFill>
        <a:blip r:embed="rId1"/>
        <a:stretch>
          <a:fillRect/>
        </a:stretch>
      </xdr:blipFill>
      <xdr:spPr>
        <a:xfrm>
          <a:off x="4399915" y="1758950"/>
          <a:ext cx="10795" cy="40132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33020</xdr:rowOff>
    </xdr:to>
    <xdr:pic>
      <xdr:nvPicPr>
        <xdr:cNvPr id="42" name="Picture 8182" descr="clip_image9318"/>
        <xdr:cNvPicPr>
          <a:picLocks noChangeAspect="1"/>
        </xdr:cNvPicPr>
      </xdr:nvPicPr>
      <xdr:blipFill>
        <a:blip r:embed="rId1"/>
        <a:stretch>
          <a:fillRect/>
        </a:stretch>
      </xdr:blipFill>
      <xdr:spPr>
        <a:xfrm>
          <a:off x="4399915" y="1758950"/>
          <a:ext cx="10795" cy="40132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33020</xdr:rowOff>
    </xdr:to>
    <xdr:pic>
      <xdr:nvPicPr>
        <xdr:cNvPr id="43" name="Picture 8182" descr="clip_image9318"/>
        <xdr:cNvPicPr>
          <a:picLocks noChangeAspect="1"/>
        </xdr:cNvPicPr>
      </xdr:nvPicPr>
      <xdr:blipFill>
        <a:blip r:embed="rId1"/>
        <a:stretch>
          <a:fillRect/>
        </a:stretch>
      </xdr:blipFill>
      <xdr:spPr>
        <a:xfrm>
          <a:off x="4399915" y="1758950"/>
          <a:ext cx="10795" cy="40132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33020</xdr:rowOff>
    </xdr:to>
    <xdr:pic>
      <xdr:nvPicPr>
        <xdr:cNvPr id="44" name="Picture 8182" descr="clip_image9318"/>
        <xdr:cNvPicPr>
          <a:picLocks noChangeAspect="1"/>
        </xdr:cNvPicPr>
      </xdr:nvPicPr>
      <xdr:blipFill>
        <a:blip r:embed="rId1"/>
        <a:stretch>
          <a:fillRect/>
        </a:stretch>
      </xdr:blipFill>
      <xdr:spPr>
        <a:xfrm>
          <a:off x="4399915" y="1758950"/>
          <a:ext cx="10795" cy="40132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33020</xdr:rowOff>
    </xdr:to>
    <xdr:pic>
      <xdr:nvPicPr>
        <xdr:cNvPr id="45" name="Picture 8182" descr="clip_image9318"/>
        <xdr:cNvPicPr>
          <a:picLocks noChangeAspect="1"/>
        </xdr:cNvPicPr>
      </xdr:nvPicPr>
      <xdr:blipFill>
        <a:blip r:embed="rId1"/>
        <a:stretch>
          <a:fillRect/>
        </a:stretch>
      </xdr:blipFill>
      <xdr:spPr>
        <a:xfrm>
          <a:off x="4399915" y="1758950"/>
          <a:ext cx="10795" cy="40132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46"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47"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48"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49"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50"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51"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52"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53"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54"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55"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56"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57"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58"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59"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0"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1"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2"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3"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4"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5"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6"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7"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8"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9"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0"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1"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2"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3"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4"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5"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6"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7"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8"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9"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0"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1"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2"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3"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4"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5"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6"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7"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8"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9"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90"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91"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92"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93"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94"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95"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96"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97"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98"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99"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100"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101"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102"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103"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104"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105"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106"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107"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108"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109"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110"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111"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112"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113"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114"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115"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116"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117"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118"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119"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120"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121"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122"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123"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124"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125"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126"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127"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128"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129"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130"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131"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132"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133"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134"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135"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136"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137"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138"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139"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140"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141"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142"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143"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144"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145"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146"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147"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148"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149"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150"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151"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152"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153"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154"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155"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156"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157"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158"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159"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160"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161"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162"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163"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164"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165"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166"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167"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168"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169"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170"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171"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172"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173"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174"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175"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176"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177"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178"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179"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180"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181"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182"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183"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184"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185"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186"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187"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188"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189"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190"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191"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192"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193"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194"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195"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196"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197"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198"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199"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200"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201"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202"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203"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204"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205"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206"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207"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208"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209"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210"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211"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212"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213"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214"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215"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216"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217"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218"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219"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220"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221"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222"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223"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224"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225"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226"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227"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228"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229"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230"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231"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232"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233"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234"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235"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236"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237"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238"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239"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240"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241"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242"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243"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244"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245"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246"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247"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248"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249"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250"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251"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252"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253"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254"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255"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256"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257"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258"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259"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260"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261"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262"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263"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264"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265"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266"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267"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268"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269"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270"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271"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272"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273"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274"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275"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276"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277"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278"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279"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280"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281"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282"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283"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284"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285"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286"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287"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288"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289"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290"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291"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292"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293"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294"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295"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296"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297"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298"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299"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300"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301"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302"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303"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304"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305"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306"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307"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308"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309"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310"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311"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312"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313"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314"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315"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316"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317"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318"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319"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320"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321"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322"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323"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324"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325"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326"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327"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328"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329"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330"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331"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332"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333"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334"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335"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336"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337"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338"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339"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340"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341"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342"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343"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344"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345"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346"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347"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348"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349"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350"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351"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352"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353"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354"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355"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356"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357"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358"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359"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360"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361"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362"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363"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364"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365"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366"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367"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368"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369"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370"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371"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372"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373"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374"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375"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376"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377"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378"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379"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380"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381"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382"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383"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384"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385"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386"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387"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388"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389"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390"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391"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392"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393"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394"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395"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396"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397"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398"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399"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400"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401"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402"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403"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404"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405"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406"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407"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408"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409"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410"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411"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412"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413"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414"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415"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416"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417"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418"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419"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420"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421"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422"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423"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424"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425"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426"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427"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428"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429"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430"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431"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432"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433"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434"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435"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436"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437"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438"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439"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440"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441"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442"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443"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444"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445"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446"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447"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448"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449"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450"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451"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452"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453"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454"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455"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456"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457"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458"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459"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460"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461"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462"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463"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464"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465"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466"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467"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468"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469"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470"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471"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472"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473"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474"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475"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476"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477"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478"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479"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480"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481"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482"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483"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484"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485"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33020</xdr:rowOff>
    </xdr:to>
    <xdr:pic>
      <xdr:nvPicPr>
        <xdr:cNvPr id="486" name="Picture 8182" descr="clip_image9318"/>
        <xdr:cNvPicPr>
          <a:picLocks noChangeAspect="1"/>
        </xdr:cNvPicPr>
      </xdr:nvPicPr>
      <xdr:blipFill>
        <a:blip r:embed="rId1"/>
        <a:stretch>
          <a:fillRect/>
        </a:stretch>
      </xdr:blipFill>
      <xdr:spPr>
        <a:xfrm>
          <a:off x="4399915" y="1758950"/>
          <a:ext cx="10795" cy="40132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33020</xdr:rowOff>
    </xdr:to>
    <xdr:pic>
      <xdr:nvPicPr>
        <xdr:cNvPr id="487" name="Picture 8182" descr="clip_image9318"/>
        <xdr:cNvPicPr>
          <a:picLocks noChangeAspect="1"/>
        </xdr:cNvPicPr>
      </xdr:nvPicPr>
      <xdr:blipFill>
        <a:blip r:embed="rId1"/>
        <a:stretch>
          <a:fillRect/>
        </a:stretch>
      </xdr:blipFill>
      <xdr:spPr>
        <a:xfrm>
          <a:off x="4399915" y="1758950"/>
          <a:ext cx="10795" cy="40132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33020</xdr:rowOff>
    </xdr:to>
    <xdr:pic>
      <xdr:nvPicPr>
        <xdr:cNvPr id="488" name="Picture 8182" descr="clip_image9318"/>
        <xdr:cNvPicPr>
          <a:picLocks noChangeAspect="1"/>
        </xdr:cNvPicPr>
      </xdr:nvPicPr>
      <xdr:blipFill>
        <a:blip r:embed="rId1"/>
        <a:stretch>
          <a:fillRect/>
        </a:stretch>
      </xdr:blipFill>
      <xdr:spPr>
        <a:xfrm>
          <a:off x="4399915" y="1758950"/>
          <a:ext cx="10795" cy="40132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33020</xdr:rowOff>
    </xdr:to>
    <xdr:pic>
      <xdr:nvPicPr>
        <xdr:cNvPr id="489" name="Picture 8182" descr="clip_image9318"/>
        <xdr:cNvPicPr>
          <a:picLocks noChangeAspect="1"/>
        </xdr:cNvPicPr>
      </xdr:nvPicPr>
      <xdr:blipFill>
        <a:blip r:embed="rId1"/>
        <a:stretch>
          <a:fillRect/>
        </a:stretch>
      </xdr:blipFill>
      <xdr:spPr>
        <a:xfrm>
          <a:off x="4399915" y="1758950"/>
          <a:ext cx="10795" cy="40132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33020</xdr:rowOff>
    </xdr:to>
    <xdr:pic>
      <xdr:nvPicPr>
        <xdr:cNvPr id="490" name="Picture 8182" descr="clip_image9318"/>
        <xdr:cNvPicPr>
          <a:picLocks noChangeAspect="1"/>
        </xdr:cNvPicPr>
      </xdr:nvPicPr>
      <xdr:blipFill>
        <a:blip r:embed="rId1"/>
        <a:stretch>
          <a:fillRect/>
        </a:stretch>
      </xdr:blipFill>
      <xdr:spPr>
        <a:xfrm>
          <a:off x="4399915" y="1758950"/>
          <a:ext cx="10795" cy="40132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33020</xdr:rowOff>
    </xdr:to>
    <xdr:pic>
      <xdr:nvPicPr>
        <xdr:cNvPr id="491" name="Picture 8182" descr="clip_image9318"/>
        <xdr:cNvPicPr>
          <a:picLocks noChangeAspect="1"/>
        </xdr:cNvPicPr>
      </xdr:nvPicPr>
      <xdr:blipFill>
        <a:blip r:embed="rId1"/>
        <a:stretch>
          <a:fillRect/>
        </a:stretch>
      </xdr:blipFill>
      <xdr:spPr>
        <a:xfrm>
          <a:off x="4399915" y="1758950"/>
          <a:ext cx="10795" cy="40132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33020</xdr:rowOff>
    </xdr:to>
    <xdr:pic>
      <xdr:nvPicPr>
        <xdr:cNvPr id="492" name="Picture 8182" descr="clip_image9318"/>
        <xdr:cNvPicPr>
          <a:picLocks noChangeAspect="1"/>
        </xdr:cNvPicPr>
      </xdr:nvPicPr>
      <xdr:blipFill>
        <a:blip r:embed="rId1"/>
        <a:stretch>
          <a:fillRect/>
        </a:stretch>
      </xdr:blipFill>
      <xdr:spPr>
        <a:xfrm>
          <a:off x="4399915" y="1758950"/>
          <a:ext cx="10795" cy="40132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33020</xdr:rowOff>
    </xdr:to>
    <xdr:pic>
      <xdr:nvPicPr>
        <xdr:cNvPr id="493" name="Picture 8182" descr="clip_image9318"/>
        <xdr:cNvPicPr>
          <a:picLocks noChangeAspect="1"/>
        </xdr:cNvPicPr>
      </xdr:nvPicPr>
      <xdr:blipFill>
        <a:blip r:embed="rId1"/>
        <a:stretch>
          <a:fillRect/>
        </a:stretch>
      </xdr:blipFill>
      <xdr:spPr>
        <a:xfrm>
          <a:off x="4399915" y="1758950"/>
          <a:ext cx="10795" cy="40132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33020</xdr:rowOff>
    </xdr:to>
    <xdr:pic>
      <xdr:nvPicPr>
        <xdr:cNvPr id="494" name="Picture 8182" descr="clip_image9318"/>
        <xdr:cNvPicPr>
          <a:picLocks noChangeAspect="1"/>
        </xdr:cNvPicPr>
      </xdr:nvPicPr>
      <xdr:blipFill>
        <a:blip r:embed="rId1"/>
        <a:stretch>
          <a:fillRect/>
        </a:stretch>
      </xdr:blipFill>
      <xdr:spPr>
        <a:xfrm>
          <a:off x="4399915" y="1758950"/>
          <a:ext cx="10795" cy="40132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33020</xdr:rowOff>
    </xdr:to>
    <xdr:pic>
      <xdr:nvPicPr>
        <xdr:cNvPr id="495" name="Picture 8182" descr="clip_image9318"/>
        <xdr:cNvPicPr>
          <a:picLocks noChangeAspect="1"/>
        </xdr:cNvPicPr>
      </xdr:nvPicPr>
      <xdr:blipFill>
        <a:blip r:embed="rId1"/>
        <a:stretch>
          <a:fillRect/>
        </a:stretch>
      </xdr:blipFill>
      <xdr:spPr>
        <a:xfrm>
          <a:off x="4399915" y="1758950"/>
          <a:ext cx="10795" cy="40132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33020</xdr:rowOff>
    </xdr:to>
    <xdr:pic>
      <xdr:nvPicPr>
        <xdr:cNvPr id="496" name="Picture 8182" descr="clip_image9318"/>
        <xdr:cNvPicPr>
          <a:picLocks noChangeAspect="1"/>
        </xdr:cNvPicPr>
      </xdr:nvPicPr>
      <xdr:blipFill>
        <a:blip r:embed="rId1"/>
        <a:stretch>
          <a:fillRect/>
        </a:stretch>
      </xdr:blipFill>
      <xdr:spPr>
        <a:xfrm>
          <a:off x="4399915" y="1758950"/>
          <a:ext cx="10795" cy="40132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33020</xdr:rowOff>
    </xdr:to>
    <xdr:pic>
      <xdr:nvPicPr>
        <xdr:cNvPr id="497" name="Picture 8182" descr="clip_image9318"/>
        <xdr:cNvPicPr>
          <a:picLocks noChangeAspect="1"/>
        </xdr:cNvPicPr>
      </xdr:nvPicPr>
      <xdr:blipFill>
        <a:blip r:embed="rId1"/>
        <a:stretch>
          <a:fillRect/>
        </a:stretch>
      </xdr:blipFill>
      <xdr:spPr>
        <a:xfrm>
          <a:off x="4399915" y="1758950"/>
          <a:ext cx="10795" cy="40132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33020</xdr:rowOff>
    </xdr:to>
    <xdr:pic>
      <xdr:nvPicPr>
        <xdr:cNvPr id="498" name="Picture 8182" descr="clip_image9318"/>
        <xdr:cNvPicPr>
          <a:picLocks noChangeAspect="1"/>
        </xdr:cNvPicPr>
      </xdr:nvPicPr>
      <xdr:blipFill>
        <a:blip r:embed="rId1"/>
        <a:stretch>
          <a:fillRect/>
        </a:stretch>
      </xdr:blipFill>
      <xdr:spPr>
        <a:xfrm>
          <a:off x="4399915" y="1758950"/>
          <a:ext cx="10795" cy="40132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33020</xdr:rowOff>
    </xdr:to>
    <xdr:pic>
      <xdr:nvPicPr>
        <xdr:cNvPr id="499" name="Picture 8182" descr="clip_image9318"/>
        <xdr:cNvPicPr>
          <a:picLocks noChangeAspect="1"/>
        </xdr:cNvPicPr>
      </xdr:nvPicPr>
      <xdr:blipFill>
        <a:blip r:embed="rId1"/>
        <a:stretch>
          <a:fillRect/>
        </a:stretch>
      </xdr:blipFill>
      <xdr:spPr>
        <a:xfrm>
          <a:off x="4399915" y="1758950"/>
          <a:ext cx="10795" cy="40132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33020</xdr:rowOff>
    </xdr:to>
    <xdr:pic>
      <xdr:nvPicPr>
        <xdr:cNvPr id="500" name="Picture 8182" descr="clip_image9318"/>
        <xdr:cNvPicPr>
          <a:picLocks noChangeAspect="1"/>
        </xdr:cNvPicPr>
      </xdr:nvPicPr>
      <xdr:blipFill>
        <a:blip r:embed="rId1"/>
        <a:stretch>
          <a:fillRect/>
        </a:stretch>
      </xdr:blipFill>
      <xdr:spPr>
        <a:xfrm>
          <a:off x="4399915" y="1758950"/>
          <a:ext cx="10795" cy="40132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33020</xdr:rowOff>
    </xdr:to>
    <xdr:pic>
      <xdr:nvPicPr>
        <xdr:cNvPr id="501" name="Picture 8182" descr="clip_image9318"/>
        <xdr:cNvPicPr>
          <a:picLocks noChangeAspect="1"/>
        </xdr:cNvPicPr>
      </xdr:nvPicPr>
      <xdr:blipFill>
        <a:blip r:embed="rId1"/>
        <a:stretch>
          <a:fillRect/>
        </a:stretch>
      </xdr:blipFill>
      <xdr:spPr>
        <a:xfrm>
          <a:off x="4399915" y="1758950"/>
          <a:ext cx="10795" cy="40132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33020</xdr:rowOff>
    </xdr:to>
    <xdr:pic>
      <xdr:nvPicPr>
        <xdr:cNvPr id="502" name="Picture 8182" descr="clip_image9318"/>
        <xdr:cNvPicPr>
          <a:picLocks noChangeAspect="1"/>
        </xdr:cNvPicPr>
      </xdr:nvPicPr>
      <xdr:blipFill>
        <a:blip r:embed="rId1"/>
        <a:stretch>
          <a:fillRect/>
        </a:stretch>
      </xdr:blipFill>
      <xdr:spPr>
        <a:xfrm>
          <a:off x="4399915" y="1758950"/>
          <a:ext cx="10795" cy="40132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33020</xdr:rowOff>
    </xdr:to>
    <xdr:pic>
      <xdr:nvPicPr>
        <xdr:cNvPr id="503" name="Picture 8182" descr="clip_image9318"/>
        <xdr:cNvPicPr>
          <a:picLocks noChangeAspect="1"/>
        </xdr:cNvPicPr>
      </xdr:nvPicPr>
      <xdr:blipFill>
        <a:blip r:embed="rId1"/>
        <a:stretch>
          <a:fillRect/>
        </a:stretch>
      </xdr:blipFill>
      <xdr:spPr>
        <a:xfrm>
          <a:off x="4399915" y="1758950"/>
          <a:ext cx="10795" cy="40132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33020</xdr:rowOff>
    </xdr:to>
    <xdr:pic>
      <xdr:nvPicPr>
        <xdr:cNvPr id="504" name="Picture 8182" descr="clip_image9318"/>
        <xdr:cNvPicPr>
          <a:picLocks noChangeAspect="1"/>
        </xdr:cNvPicPr>
      </xdr:nvPicPr>
      <xdr:blipFill>
        <a:blip r:embed="rId1"/>
        <a:stretch>
          <a:fillRect/>
        </a:stretch>
      </xdr:blipFill>
      <xdr:spPr>
        <a:xfrm>
          <a:off x="4399915" y="1758950"/>
          <a:ext cx="10795" cy="40132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33020</xdr:rowOff>
    </xdr:to>
    <xdr:pic>
      <xdr:nvPicPr>
        <xdr:cNvPr id="505" name="Picture 8182" descr="clip_image9318"/>
        <xdr:cNvPicPr>
          <a:picLocks noChangeAspect="1"/>
        </xdr:cNvPicPr>
      </xdr:nvPicPr>
      <xdr:blipFill>
        <a:blip r:embed="rId1"/>
        <a:stretch>
          <a:fillRect/>
        </a:stretch>
      </xdr:blipFill>
      <xdr:spPr>
        <a:xfrm>
          <a:off x="4399915" y="1758950"/>
          <a:ext cx="10795" cy="40132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33020</xdr:rowOff>
    </xdr:to>
    <xdr:pic>
      <xdr:nvPicPr>
        <xdr:cNvPr id="506" name="Picture 8182" descr="clip_image9318"/>
        <xdr:cNvPicPr>
          <a:picLocks noChangeAspect="1"/>
        </xdr:cNvPicPr>
      </xdr:nvPicPr>
      <xdr:blipFill>
        <a:blip r:embed="rId1"/>
        <a:stretch>
          <a:fillRect/>
        </a:stretch>
      </xdr:blipFill>
      <xdr:spPr>
        <a:xfrm>
          <a:off x="4399915" y="1758950"/>
          <a:ext cx="10795" cy="40132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33020</xdr:rowOff>
    </xdr:to>
    <xdr:pic>
      <xdr:nvPicPr>
        <xdr:cNvPr id="507" name="Picture 8182" descr="clip_image9318"/>
        <xdr:cNvPicPr>
          <a:picLocks noChangeAspect="1"/>
        </xdr:cNvPicPr>
      </xdr:nvPicPr>
      <xdr:blipFill>
        <a:blip r:embed="rId1"/>
        <a:stretch>
          <a:fillRect/>
        </a:stretch>
      </xdr:blipFill>
      <xdr:spPr>
        <a:xfrm>
          <a:off x="4399915" y="1758950"/>
          <a:ext cx="10795" cy="40132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33020</xdr:rowOff>
    </xdr:to>
    <xdr:pic>
      <xdr:nvPicPr>
        <xdr:cNvPr id="508" name="Picture 8182" descr="clip_image9318"/>
        <xdr:cNvPicPr>
          <a:picLocks noChangeAspect="1"/>
        </xdr:cNvPicPr>
      </xdr:nvPicPr>
      <xdr:blipFill>
        <a:blip r:embed="rId1"/>
        <a:stretch>
          <a:fillRect/>
        </a:stretch>
      </xdr:blipFill>
      <xdr:spPr>
        <a:xfrm>
          <a:off x="4399915" y="1758950"/>
          <a:ext cx="10795" cy="40132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33020</xdr:rowOff>
    </xdr:to>
    <xdr:pic>
      <xdr:nvPicPr>
        <xdr:cNvPr id="509" name="Picture 8182" descr="clip_image9318"/>
        <xdr:cNvPicPr>
          <a:picLocks noChangeAspect="1"/>
        </xdr:cNvPicPr>
      </xdr:nvPicPr>
      <xdr:blipFill>
        <a:blip r:embed="rId1"/>
        <a:stretch>
          <a:fillRect/>
        </a:stretch>
      </xdr:blipFill>
      <xdr:spPr>
        <a:xfrm>
          <a:off x="4399915" y="1758950"/>
          <a:ext cx="10795" cy="40132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33020</xdr:rowOff>
    </xdr:to>
    <xdr:pic>
      <xdr:nvPicPr>
        <xdr:cNvPr id="510" name="Picture 8182" descr="clip_image9318"/>
        <xdr:cNvPicPr>
          <a:picLocks noChangeAspect="1"/>
        </xdr:cNvPicPr>
      </xdr:nvPicPr>
      <xdr:blipFill>
        <a:blip r:embed="rId1"/>
        <a:stretch>
          <a:fillRect/>
        </a:stretch>
      </xdr:blipFill>
      <xdr:spPr>
        <a:xfrm>
          <a:off x="4399915" y="1758950"/>
          <a:ext cx="10795" cy="40132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33020</xdr:rowOff>
    </xdr:to>
    <xdr:pic>
      <xdr:nvPicPr>
        <xdr:cNvPr id="511" name="Picture 8182" descr="clip_image9318"/>
        <xdr:cNvPicPr>
          <a:picLocks noChangeAspect="1"/>
        </xdr:cNvPicPr>
      </xdr:nvPicPr>
      <xdr:blipFill>
        <a:blip r:embed="rId1"/>
        <a:stretch>
          <a:fillRect/>
        </a:stretch>
      </xdr:blipFill>
      <xdr:spPr>
        <a:xfrm>
          <a:off x="4399915" y="1758950"/>
          <a:ext cx="10795" cy="40132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33020</xdr:rowOff>
    </xdr:to>
    <xdr:pic>
      <xdr:nvPicPr>
        <xdr:cNvPr id="512" name="Picture 8182" descr="clip_image9318"/>
        <xdr:cNvPicPr>
          <a:picLocks noChangeAspect="1"/>
        </xdr:cNvPicPr>
      </xdr:nvPicPr>
      <xdr:blipFill>
        <a:blip r:embed="rId1"/>
        <a:stretch>
          <a:fillRect/>
        </a:stretch>
      </xdr:blipFill>
      <xdr:spPr>
        <a:xfrm>
          <a:off x="4399915" y="1758950"/>
          <a:ext cx="10795" cy="40132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33020</xdr:rowOff>
    </xdr:to>
    <xdr:pic>
      <xdr:nvPicPr>
        <xdr:cNvPr id="513" name="Picture 8182" descr="clip_image9318"/>
        <xdr:cNvPicPr>
          <a:picLocks noChangeAspect="1"/>
        </xdr:cNvPicPr>
      </xdr:nvPicPr>
      <xdr:blipFill>
        <a:blip r:embed="rId1"/>
        <a:stretch>
          <a:fillRect/>
        </a:stretch>
      </xdr:blipFill>
      <xdr:spPr>
        <a:xfrm>
          <a:off x="4399915" y="1758950"/>
          <a:ext cx="10795" cy="40132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33020</xdr:rowOff>
    </xdr:to>
    <xdr:pic>
      <xdr:nvPicPr>
        <xdr:cNvPr id="514" name="Picture 8182" descr="clip_image9318"/>
        <xdr:cNvPicPr>
          <a:picLocks noChangeAspect="1"/>
        </xdr:cNvPicPr>
      </xdr:nvPicPr>
      <xdr:blipFill>
        <a:blip r:embed="rId1"/>
        <a:stretch>
          <a:fillRect/>
        </a:stretch>
      </xdr:blipFill>
      <xdr:spPr>
        <a:xfrm>
          <a:off x="4399915" y="1758950"/>
          <a:ext cx="10795" cy="40132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33020</xdr:rowOff>
    </xdr:to>
    <xdr:pic>
      <xdr:nvPicPr>
        <xdr:cNvPr id="515" name="Picture 8182" descr="clip_image9318"/>
        <xdr:cNvPicPr>
          <a:picLocks noChangeAspect="1"/>
        </xdr:cNvPicPr>
      </xdr:nvPicPr>
      <xdr:blipFill>
        <a:blip r:embed="rId1"/>
        <a:stretch>
          <a:fillRect/>
        </a:stretch>
      </xdr:blipFill>
      <xdr:spPr>
        <a:xfrm>
          <a:off x="4399915" y="1758950"/>
          <a:ext cx="10795" cy="40132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33020</xdr:rowOff>
    </xdr:to>
    <xdr:pic>
      <xdr:nvPicPr>
        <xdr:cNvPr id="516" name="Picture 8182" descr="clip_image9318"/>
        <xdr:cNvPicPr>
          <a:picLocks noChangeAspect="1"/>
        </xdr:cNvPicPr>
      </xdr:nvPicPr>
      <xdr:blipFill>
        <a:blip r:embed="rId1"/>
        <a:stretch>
          <a:fillRect/>
        </a:stretch>
      </xdr:blipFill>
      <xdr:spPr>
        <a:xfrm>
          <a:off x="4399915" y="1758950"/>
          <a:ext cx="10795" cy="40132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33020</xdr:rowOff>
    </xdr:to>
    <xdr:pic>
      <xdr:nvPicPr>
        <xdr:cNvPr id="517" name="Picture 8182" descr="clip_image9318"/>
        <xdr:cNvPicPr>
          <a:picLocks noChangeAspect="1"/>
        </xdr:cNvPicPr>
      </xdr:nvPicPr>
      <xdr:blipFill>
        <a:blip r:embed="rId1"/>
        <a:stretch>
          <a:fillRect/>
        </a:stretch>
      </xdr:blipFill>
      <xdr:spPr>
        <a:xfrm>
          <a:off x="4399915" y="1758950"/>
          <a:ext cx="10795" cy="40132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33020</xdr:rowOff>
    </xdr:to>
    <xdr:pic>
      <xdr:nvPicPr>
        <xdr:cNvPr id="518" name="Picture 8182" descr="clip_image9318"/>
        <xdr:cNvPicPr>
          <a:picLocks noChangeAspect="1"/>
        </xdr:cNvPicPr>
      </xdr:nvPicPr>
      <xdr:blipFill>
        <a:blip r:embed="rId1"/>
        <a:stretch>
          <a:fillRect/>
        </a:stretch>
      </xdr:blipFill>
      <xdr:spPr>
        <a:xfrm>
          <a:off x="4399915" y="1758950"/>
          <a:ext cx="10795" cy="40132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33020</xdr:rowOff>
    </xdr:to>
    <xdr:pic>
      <xdr:nvPicPr>
        <xdr:cNvPr id="519" name="Picture 8182" descr="clip_image9318"/>
        <xdr:cNvPicPr>
          <a:picLocks noChangeAspect="1"/>
        </xdr:cNvPicPr>
      </xdr:nvPicPr>
      <xdr:blipFill>
        <a:blip r:embed="rId1"/>
        <a:stretch>
          <a:fillRect/>
        </a:stretch>
      </xdr:blipFill>
      <xdr:spPr>
        <a:xfrm>
          <a:off x="4399915" y="1758950"/>
          <a:ext cx="10795" cy="40132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33020</xdr:rowOff>
    </xdr:to>
    <xdr:pic>
      <xdr:nvPicPr>
        <xdr:cNvPr id="520" name="Picture 8182" descr="clip_image9318"/>
        <xdr:cNvPicPr>
          <a:picLocks noChangeAspect="1"/>
        </xdr:cNvPicPr>
      </xdr:nvPicPr>
      <xdr:blipFill>
        <a:blip r:embed="rId1"/>
        <a:stretch>
          <a:fillRect/>
        </a:stretch>
      </xdr:blipFill>
      <xdr:spPr>
        <a:xfrm>
          <a:off x="4399915" y="1758950"/>
          <a:ext cx="10795" cy="40132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33020</xdr:rowOff>
    </xdr:to>
    <xdr:pic>
      <xdr:nvPicPr>
        <xdr:cNvPr id="521" name="Picture 8182" descr="clip_image9318"/>
        <xdr:cNvPicPr>
          <a:picLocks noChangeAspect="1"/>
        </xdr:cNvPicPr>
      </xdr:nvPicPr>
      <xdr:blipFill>
        <a:blip r:embed="rId1"/>
        <a:stretch>
          <a:fillRect/>
        </a:stretch>
      </xdr:blipFill>
      <xdr:spPr>
        <a:xfrm>
          <a:off x="4399915" y="1758950"/>
          <a:ext cx="10795" cy="40132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33020</xdr:rowOff>
    </xdr:to>
    <xdr:pic>
      <xdr:nvPicPr>
        <xdr:cNvPr id="522" name="Picture 8182" descr="clip_image9318"/>
        <xdr:cNvPicPr>
          <a:picLocks noChangeAspect="1"/>
        </xdr:cNvPicPr>
      </xdr:nvPicPr>
      <xdr:blipFill>
        <a:blip r:embed="rId1"/>
        <a:stretch>
          <a:fillRect/>
        </a:stretch>
      </xdr:blipFill>
      <xdr:spPr>
        <a:xfrm>
          <a:off x="4399915" y="1758950"/>
          <a:ext cx="10795" cy="40132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33020</xdr:rowOff>
    </xdr:to>
    <xdr:pic>
      <xdr:nvPicPr>
        <xdr:cNvPr id="523" name="Picture 8182" descr="clip_image9318"/>
        <xdr:cNvPicPr>
          <a:picLocks noChangeAspect="1"/>
        </xdr:cNvPicPr>
      </xdr:nvPicPr>
      <xdr:blipFill>
        <a:blip r:embed="rId1"/>
        <a:stretch>
          <a:fillRect/>
        </a:stretch>
      </xdr:blipFill>
      <xdr:spPr>
        <a:xfrm>
          <a:off x="4399915" y="1758950"/>
          <a:ext cx="10795" cy="40132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33020</xdr:rowOff>
    </xdr:to>
    <xdr:pic>
      <xdr:nvPicPr>
        <xdr:cNvPr id="524" name="Picture 8182" descr="clip_image9318"/>
        <xdr:cNvPicPr>
          <a:picLocks noChangeAspect="1"/>
        </xdr:cNvPicPr>
      </xdr:nvPicPr>
      <xdr:blipFill>
        <a:blip r:embed="rId1"/>
        <a:stretch>
          <a:fillRect/>
        </a:stretch>
      </xdr:blipFill>
      <xdr:spPr>
        <a:xfrm>
          <a:off x="4399915" y="1758950"/>
          <a:ext cx="10795" cy="40132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33020</xdr:rowOff>
    </xdr:to>
    <xdr:pic>
      <xdr:nvPicPr>
        <xdr:cNvPr id="525" name="Picture 8182" descr="clip_image9318"/>
        <xdr:cNvPicPr>
          <a:picLocks noChangeAspect="1"/>
        </xdr:cNvPicPr>
      </xdr:nvPicPr>
      <xdr:blipFill>
        <a:blip r:embed="rId1"/>
        <a:stretch>
          <a:fillRect/>
        </a:stretch>
      </xdr:blipFill>
      <xdr:spPr>
        <a:xfrm>
          <a:off x="4399915" y="1758950"/>
          <a:ext cx="10795" cy="40132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33020</xdr:rowOff>
    </xdr:to>
    <xdr:pic>
      <xdr:nvPicPr>
        <xdr:cNvPr id="526" name="Picture 8182" descr="clip_image9318"/>
        <xdr:cNvPicPr>
          <a:picLocks noChangeAspect="1"/>
        </xdr:cNvPicPr>
      </xdr:nvPicPr>
      <xdr:blipFill>
        <a:blip r:embed="rId1"/>
        <a:stretch>
          <a:fillRect/>
        </a:stretch>
      </xdr:blipFill>
      <xdr:spPr>
        <a:xfrm>
          <a:off x="4399915" y="1758950"/>
          <a:ext cx="10795" cy="40132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33020</xdr:rowOff>
    </xdr:to>
    <xdr:pic>
      <xdr:nvPicPr>
        <xdr:cNvPr id="527" name="Picture 8182" descr="clip_image9318"/>
        <xdr:cNvPicPr>
          <a:picLocks noChangeAspect="1"/>
        </xdr:cNvPicPr>
      </xdr:nvPicPr>
      <xdr:blipFill>
        <a:blip r:embed="rId1"/>
        <a:stretch>
          <a:fillRect/>
        </a:stretch>
      </xdr:blipFill>
      <xdr:spPr>
        <a:xfrm>
          <a:off x="4399915" y="1758950"/>
          <a:ext cx="10795" cy="40132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33020</xdr:rowOff>
    </xdr:to>
    <xdr:pic>
      <xdr:nvPicPr>
        <xdr:cNvPr id="528" name="Picture 8182" descr="clip_image9318"/>
        <xdr:cNvPicPr>
          <a:picLocks noChangeAspect="1"/>
        </xdr:cNvPicPr>
      </xdr:nvPicPr>
      <xdr:blipFill>
        <a:blip r:embed="rId1"/>
        <a:stretch>
          <a:fillRect/>
        </a:stretch>
      </xdr:blipFill>
      <xdr:spPr>
        <a:xfrm>
          <a:off x="4399915" y="1758950"/>
          <a:ext cx="10795" cy="40132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33020</xdr:rowOff>
    </xdr:to>
    <xdr:pic>
      <xdr:nvPicPr>
        <xdr:cNvPr id="529" name="Picture 8182" descr="clip_image9318"/>
        <xdr:cNvPicPr>
          <a:picLocks noChangeAspect="1"/>
        </xdr:cNvPicPr>
      </xdr:nvPicPr>
      <xdr:blipFill>
        <a:blip r:embed="rId1"/>
        <a:stretch>
          <a:fillRect/>
        </a:stretch>
      </xdr:blipFill>
      <xdr:spPr>
        <a:xfrm>
          <a:off x="4399915" y="1758950"/>
          <a:ext cx="10795" cy="40132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530"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531"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532"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533"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534"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535"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536"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537"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538"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539"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540"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541"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542"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543"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544"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545"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546"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547"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548"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549"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550"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551"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552"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553"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554"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555"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556"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557"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558"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559"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560"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561"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562"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563"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564"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565"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566"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567"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568"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569"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570"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571"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572"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573"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574"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575"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576"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577"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578"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579"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580"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581"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582"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583"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584"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585"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586"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587"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588"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589"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590"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591"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592"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593"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594"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595"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596"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597"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598"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599"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00"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01"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02"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03"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04"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05"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06"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07"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08"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09"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10"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11"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12"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13"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14"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15"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16"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17"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18"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19"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20"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21"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22"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23"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24"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25"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26"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27"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28"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29"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30"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31"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32"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33"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34"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35"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36"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37"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38"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39"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40"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41"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42"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43"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44"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45"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46"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47"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48"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49"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50"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51"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52"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53"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54"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55"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56"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57"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58"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59"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60"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61"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62"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63"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64"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65"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66"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67"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68"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69"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70"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71"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72"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73"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74"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75"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76"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77"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78"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79"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80"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81"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82"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83"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84"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85"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86"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87"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88"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89"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90"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91"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92"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93"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94"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95"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96"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97"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98"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699"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00"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01"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02"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03"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04"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05"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06"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07"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08"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09"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10"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11"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12"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13"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14"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15"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16"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17"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18"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19"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20"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21"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22"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23"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24"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25"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26"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27"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28"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29"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30"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31"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32"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33"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34"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35"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36"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37"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38"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39"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40"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41"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42"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43"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44"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45"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46"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47"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48"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49"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50"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51"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52"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53"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54"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55"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56"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57"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58"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59"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60"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61"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62"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63"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64"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65"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66"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67"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68"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69"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70"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71"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72"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73"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74"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75"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76"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77"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78"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79"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80"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81"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82"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83"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84"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85"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86"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87"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88"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89"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90"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91"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92"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93"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94"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95"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96"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97"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98"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799"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00"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01"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02"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03"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04"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05"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06"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07"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08"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09"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10"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11"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12"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13"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14"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15"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16"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17"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18"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19"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20"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21"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22"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23"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24"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25"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26"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27"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28"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29"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30"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31"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32"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33"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34"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35"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36"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37"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38"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39"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40"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41"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42"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43"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44"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45"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46"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47"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48"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49"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50"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51"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52"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53"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54"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55"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56"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57"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58"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59"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60"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61"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62"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63"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64"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65"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66"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67"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68"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69"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70"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71"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72"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73"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74"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75"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76"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77"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78"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79"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80"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81"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82"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83"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84"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85"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86"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87"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88"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89"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90"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91"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92"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93"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94"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95"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96"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97"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98"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899"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900"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901"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902"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903"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904"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905"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906"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907"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908"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909"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910"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911"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912"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913"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914"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915"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916"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917"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918"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919"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920"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921"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922"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923"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924"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925"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926"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927"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928"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929"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930"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931"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932"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933"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934"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935"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936"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937"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938"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939"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940"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941"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942"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943"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944"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945"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946"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947"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948"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949"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950"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951"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952"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953"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954"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955"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956"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957"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958"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959"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960"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961"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962"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963"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964"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965"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966"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967"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968"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twoCellAnchor editAs="oneCell">
    <xdr:from>
      <xdr:col>5</xdr:col>
      <xdr:colOff>685165</xdr:colOff>
      <xdr:row>5</xdr:row>
      <xdr:rowOff>0</xdr:rowOff>
    </xdr:from>
    <xdr:to>
      <xdr:col>5</xdr:col>
      <xdr:colOff>695960</xdr:colOff>
      <xdr:row>6</xdr:row>
      <xdr:rowOff>44450</xdr:rowOff>
    </xdr:to>
    <xdr:pic>
      <xdr:nvPicPr>
        <xdr:cNvPr id="969" name="Picture 8182" descr="clip_image9318"/>
        <xdr:cNvPicPr>
          <a:picLocks noChangeAspect="1"/>
        </xdr:cNvPicPr>
      </xdr:nvPicPr>
      <xdr:blipFill>
        <a:blip r:embed="rId1"/>
        <a:stretch>
          <a:fillRect/>
        </a:stretch>
      </xdr:blipFill>
      <xdr:spPr>
        <a:xfrm>
          <a:off x="4399915" y="1758950"/>
          <a:ext cx="10795" cy="41275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523875</xdr:colOff>
      <xdr:row>174</xdr:row>
      <xdr:rowOff>0</xdr:rowOff>
    </xdr:from>
    <xdr:to>
      <xdr:col>5</xdr:col>
      <xdr:colOff>10160</xdr:colOff>
      <xdr:row>176</xdr:row>
      <xdr:rowOff>8890</xdr:rowOff>
    </xdr:to>
    <xdr:pic>
      <xdr:nvPicPr>
        <xdr:cNvPr id="2" name="Picture 8182" descr="clip_image9318"/>
        <xdr:cNvPicPr>
          <a:picLocks noChangeAspect="1"/>
        </xdr:cNvPicPr>
      </xdr:nvPicPr>
      <xdr:blipFill>
        <a:blip r:embed="rId1"/>
        <a:stretch>
          <a:fillRect/>
        </a:stretch>
      </xdr:blipFill>
      <xdr:spPr>
        <a:xfrm>
          <a:off x="2319020" y="64020700"/>
          <a:ext cx="10160" cy="370840"/>
        </a:xfrm>
        <a:prstGeom prst="rect">
          <a:avLst/>
        </a:prstGeom>
        <a:noFill/>
        <a:ln w="9525">
          <a:noFill/>
        </a:ln>
      </xdr:spPr>
    </xdr:pic>
    <xdr:clientData/>
  </xdr:twoCellAnchor>
  <xdr:twoCellAnchor editAs="oneCell">
    <xdr:from>
      <xdr:col>4</xdr:col>
      <xdr:colOff>523875</xdr:colOff>
      <xdr:row>174</xdr:row>
      <xdr:rowOff>0</xdr:rowOff>
    </xdr:from>
    <xdr:to>
      <xdr:col>5</xdr:col>
      <xdr:colOff>10160</xdr:colOff>
      <xdr:row>176</xdr:row>
      <xdr:rowOff>16510</xdr:rowOff>
    </xdr:to>
    <xdr:pic>
      <xdr:nvPicPr>
        <xdr:cNvPr id="3" name="Picture 8182" descr="clip_image9318"/>
        <xdr:cNvPicPr>
          <a:picLocks noChangeAspect="1"/>
        </xdr:cNvPicPr>
      </xdr:nvPicPr>
      <xdr:blipFill>
        <a:blip r:embed="rId1"/>
        <a:stretch>
          <a:fillRect/>
        </a:stretch>
      </xdr:blipFill>
      <xdr:spPr>
        <a:xfrm>
          <a:off x="2319020" y="64020700"/>
          <a:ext cx="10160" cy="378460"/>
        </a:xfrm>
        <a:prstGeom prst="rect">
          <a:avLst/>
        </a:prstGeom>
        <a:noFill/>
        <a:ln w="9525">
          <a:noFill/>
        </a:ln>
      </xdr:spPr>
    </xdr:pic>
    <xdr:clientData/>
  </xdr:twoCellAnchor>
  <xdr:twoCellAnchor editAs="oneCell">
    <xdr:from>
      <xdr:col>4</xdr:col>
      <xdr:colOff>523875</xdr:colOff>
      <xdr:row>174</xdr:row>
      <xdr:rowOff>0</xdr:rowOff>
    </xdr:from>
    <xdr:to>
      <xdr:col>5</xdr:col>
      <xdr:colOff>10160</xdr:colOff>
      <xdr:row>176</xdr:row>
      <xdr:rowOff>5715</xdr:rowOff>
    </xdr:to>
    <xdr:pic>
      <xdr:nvPicPr>
        <xdr:cNvPr id="4" name="Picture 8182" descr="clip_image9318"/>
        <xdr:cNvPicPr>
          <a:picLocks noChangeAspect="1"/>
        </xdr:cNvPicPr>
      </xdr:nvPicPr>
      <xdr:blipFill>
        <a:blip r:embed="rId1"/>
        <a:stretch>
          <a:fillRect/>
        </a:stretch>
      </xdr:blipFill>
      <xdr:spPr>
        <a:xfrm>
          <a:off x="2319020" y="64020700"/>
          <a:ext cx="10160" cy="367665"/>
        </a:xfrm>
        <a:prstGeom prst="rect">
          <a:avLst/>
        </a:prstGeom>
        <a:noFill/>
        <a:ln w="9525">
          <a:noFill/>
        </a:ln>
      </xdr:spPr>
    </xdr:pic>
    <xdr:clientData/>
  </xdr:twoCellAnchor>
  <xdr:twoCellAnchor editAs="oneCell">
    <xdr:from>
      <xdr:col>4</xdr:col>
      <xdr:colOff>523875</xdr:colOff>
      <xdr:row>174</xdr:row>
      <xdr:rowOff>0</xdr:rowOff>
    </xdr:from>
    <xdr:to>
      <xdr:col>5</xdr:col>
      <xdr:colOff>10160</xdr:colOff>
      <xdr:row>176</xdr:row>
      <xdr:rowOff>14605</xdr:rowOff>
    </xdr:to>
    <xdr:pic>
      <xdr:nvPicPr>
        <xdr:cNvPr id="5" name="Picture 8182" descr="clip_image9318"/>
        <xdr:cNvPicPr>
          <a:picLocks noChangeAspect="1"/>
        </xdr:cNvPicPr>
      </xdr:nvPicPr>
      <xdr:blipFill>
        <a:blip r:embed="rId1"/>
        <a:stretch>
          <a:fillRect/>
        </a:stretch>
      </xdr:blipFill>
      <xdr:spPr>
        <a:xfrm>
          <a:off x="2319020" y="64020700"/>
          <a:ext cx="10160" cy="376555"/>
        </a:xfrm>
        <a:prstGeom prst="rect">
          <a:avLst/>
        </a:prstGeom>
        <a:noFill/>
        <a:ln w="9525">
          <a:noFill/>
        </a:ln>
      </xdr:spPr>
    </xdr:pic>
    <xdr:clientData/>
  </xdr:twoCellAnchor>
  <xdr:twoCellAnchor editAs="oneCell">
    <xdr:from>
      <xdr:col>4</xdr:col>
      <xdr:colOff>523875</xdr:colOff>
      <xdr:row>174</xdr:row>
      <xdr:rowOff>0</xdr:rowOff>
    </xdr:from>
    <xdr:to>
      <xdr:col>5</xdr:col>
      <xdr:colOff>10160</xdr:colOff>
      <xdr:row>176</xdr:row>
      <xdr:rowOff>12700</xdr:rowOff>
    </xdr:to>
    <xdr:pic>
      <xdr:nvPicPr>
        <xdr:cNvPr id="6" name="Picture 8182" descr="clip_image9318"/>
        <xdr:cNvPicPr>
          <a:picLocks noChangeAspect="1"/>
        </xdr:cNvPicPr>
      </xdr:nvPicPr>
      <xdr:blipFill>
        <a:blip r:embed="rId1"/>
        <a:stretch>
          <a:fillRect/>
        </a:stretch>
      </xdr:blipFill>
      <xdr:spPr>
        <a:xfrm>
          <a:off x="2319020" y="64020700"/>
          <a:ext cx="10160" cy="374650"/>
        </a:xfrm>
        <a:prstGeom prst="rect">
          <a:avLst/>
        </a:prstGeom>
        <a:noFill/>
        <a:ln w="9525">
          <a:noFill/>
        </a:ln>
      </xdr:spPr>
    </xdr:pic>
    <xdr:clientData/>
  </xdr:twoCellAnchor>
  <xdr:twoCellAnchor editAs="oneCell">
    <xdr:from>
      <xdr:col>4</xdr:col>
      <xdr:colOff>523875</xdr:colOff>
      <xdr:row>174</xdr:row>
      <xdr:rowOff>0</xdr:rowOff>
    </xdr:from>
    <xdr:to>
      <xdr:col>5</xdr:col>
      <xdr:colOff>10160</xdr:colOff>
      <xdr:row>176</xdr:row>
      <xdr:rowOff>0</xdr:rowOff>
    </xdr:to>
    <xdr:pic>
      <xdr:nvPicPr>
        <xdr:cNvPr id="7" name="Picture 8182" descr="clip_image9318"/>
        <xdr:cNvPicPr>
          <a:picLocks noChangeAspect="1"/>
        </xdr:cNvPicPr>
      </xdr:nvPicPr>
      <xdr:blipFill>
        <a:blip r:embed="rId1"/>
        <a:stretch>
          <a:fillRect/>
        </a:stretch>
      </xdr:blipFill>
      <xdr:spPr>
        <a:xfrm>
          <a:off x="2319020" y="64020700"/>
          <a:ext cx="10160" cy="361950"/>
        </a:xfrm>
        <a:prstGeom prst="rect">
          <a:avLst/>
        </a:prstGeom>
        <a:noFill/>
        <a:ln w="9525">
          <a:noFill/>
        </a:ln>
      </xdr:spPr>
    </xdr:pic>
    <xdr:clientData/>
  </xdr:twoCellAnchor>
  <xdr:twoCellAnchor editAs="oneCell">
    <xdr:from>
      <xdr:col>4</xdr:col>
      <xdr:colOff>523875</xdr:colOff>
      <xdr:row>174</xdr:row>
      <xdr:rowOff>0</xdr:rowOff>
    </xdr:from>
    <xdr:to>
      <xdr:col>5</xdr:col>
      <xdr:colOff>10160</xdr:colOff>
      <xdr:row>176</xdr:row>
      <xdr:rowOff>4445</xdr:rowOff>
    </xdr:to>
    <xdr:pic>
      <xdr:nvPicPr>
        <xdr:cNvPr id="8" name="Picture 8182" descr="clip_image9318"/>
        <xdr:cNvPicPr>
          <a:picLocks noChangeAspect="1"/>
        </xdr:cNvPicPr>
      </xdr:nvPicPr>
      <xdr:blipFill>
        <a:blip r:embed="rId1"/>
        <a:stretch>
          <a:fillRect/>
        </a:stretch>
      </xdr:blipFill>
      <xdr:spPr>
        <a:xfrm>
          <a:off x="2319020" y="64020700"/>
          <a:ext cx="10160" cy="366395"/>
        </a:xfrm>
        <a:prstGeom prst="rect">
          <a:avLst/>
        </a:prstGeom>
        <a:noFill/>
        <a:ln w="9525">
          <a:noFill/>
        </a:ln>
      </xdr:spPr>
    </xdr:pic>
    <xdr:clientData/>
  </xdr:twoCellAnchor>
  <xdr:twoCellAnchor editAs="oneCell">
    <xdr:from>
      <xdr:col>4</xdr:col>
      <xdr:colOff>523875</xdr:colOff>
      <xdr:row>174</xdr:row>
      <xdr:rowOff>0</xdr:rowOff>
    </xdr:from>
    <xdr:to>
      <xdr:col>5</xdr:col>
      <xdr:colOff>10160</xdr:colOff>
      <xdr:row>176</xdr:row>
      <xdr:rowOff>1270</xdr:rowOff>
    </xdr:to>
    <xdr:pic>
      <xdr:nvPicPr>
        <xdr:cNvPr id="9" name="Picture 8182" descr="clip_image9318"/>
        <xdr:cNvPicPr>
          <a:picLocks noChangeAspect="1"/>
        </xdr:cNvPicPr>
      </xdr:nvPicPr>
      <xdr:blipFill>
        <a:blip r:embed="rId1"/>
        <a:stretch>
          <a:fillRect/>
        </a:stretch>
      </xdr:blipFill>
      <xdr:spPr>
        <a:xfrm>
          <a:off x="2319020" y="64020700"/>
          <a:ext cx="10160" cy="363220"/>
        </a:xfrm>
        <a:prstGeom prst="rect">
          <a:avLst/>
        </a:prstGeom>
        <a:noFill/>
        <a:ln w="9525">
          <a:noFill/>
        </a:ln>
      </xdr:spPr>
    </xdr:pic>
    <xdr:clientData/>
  </xdr:twoCellAnchor>
  <xdr:twoCellAnchor editAs="oneCell">
    <xdr:from>
      <xdr:col>4</xdr:col>
      <xdr:colOff>523875</xdr:colOff>
      <xdr:row>83</xdr:row>
      <xdr:rowOff>0</xdr:rowOff>
    </xdr:from>
    <xdr:to>
      <xdr:col>5</xdr:col>
      <xdr:colOff>10160</xdr:colOff>
      <xdr:row>84</xdr:row>
      <xdr:rowOff>37465</xdr:rowOff>
    </xdr:to>
    <xdr:pic>
      <xdr:nvPicPr>
        <xdr:cNvPr id="10" name="Picture 8182" descr="clip_image9318"/>
        <xdr:cNvPicPr>
          <a:picLocks noChangeAspect="1"/>
        </xdr:cNvPicPr>
      </xdr:nvPicPr>
      <xdr:blipFill>
        <a:blip r:embed="rId1"/>
        <a:stretch>
          <a:fillRect/>
        </a:stretch>
      </xdr:blipFill>
      <xdr:spPr>
        <a:xfrm>
          <a:off x="2319020" y="30505400"/>
          <a:ext cx="10160" cy="405765"/>
        </a:xfrm>
        <a:prstGeom prst="rect">
          <a:avLst/>
        </a:prstGeom>
        <a:noFill/>
        <a:ln w="9525">
          <a:noFill/>
        </a:ln>
      </xdr:spPr>
    </xdr:pic>
    <xdr:clientData/>
  </xdr:twoCellAnchor>
  <xdr:twoCellAnchor editAs="oneCell">
    <xdr:from>
      <xdr:col>4</xdr:col>
      <xdr:colOff>523875</xdr:colOff>
      <xdr:row>83</xdr:row>
      <xdr:rowOff>0</xdr:rowOff>
    </xdr:from>
    <xdr:to>
      <xdr:col>5</xdr:col>
      <xdr:colOff>10160</xdr:colOff>
      <xdr:row>84</xdr:row>
      <xdr:rowOff>47625</xdr:rowOff>
    </xdr:to>
    <xdr:pic>
      <xdr:nvPicPr>
        <xdr:cNvPr id="11" name="Picture 8182" descr="clip_image9318"/>
        <xdr:cNvPicPr>
          <a:picLocks noChangeAspect="1"/>
        </xdr:cNvPicPr>
      </xdr:nvPicPr>
      <xdr:blipFill>
        <a:blip r:embed="rId1"/>
        <a:stretch>
          <a:fillRect/>
        </a:stretch>
      </xdr:blipFill>
      <xdr:spPr>
        <a:xfrm>
          <a:off x="2319020" y="30505400"/>
          <a:ext cx="10160" cy="415925"/>
        </a:xfrm>
        <a:prstGeom prst="rect">
          <a:avLst/>
        </a:prstGeom>
        <a:noFill/>
        <a:ln w="9525">
          <a:noFill/>
        </a:ln>
      </xdr:spPr>
    </xdr:pic>
    <xdr:clientData/>
  </xdr:twoCellAnchor>
  <xdr:twoCellAnchor editAs="oneCell">
    <xdr:from>
      <xdr:col>4</xdr:col>
      <xdr:colOff>523875</xdr:colOff>
      <xdr:row>83</xdr:row>
      <xdr:rowOff>0</xdr:rowOff>
    </xdr:from>
    <xdr:to>
      <xdr:col>5</xdr:col>
      <xdr:colOff>10160</xdr:colOff>
      <xdr:row>84</xdr:row>
      <xdr:rowOff>31750</xdr:rowOff>
    </xdr:to>
    <xdr:pic>
      <xdr:nvPicPr>
        <xdr:cNvPr id="12" name="Picture 8182" descr="clip_image9318"/>
        <xdr:cNvPicPr>
          <a:picLocks noChangeAspect="1"/>
        </xdr:cNvPicPr>
      </xdr:nvPicPr>
      <xdr:blipFill>
        <a:blip r:embed="rId1"/>
        <a:stretch>
          <a:fillRect/>
        </a:stretch>
      </xdr:blipFill>
      <xdr:spPr>
        <a:xfrm>
          <a:off x="2319020" y="30505400"/>
          <a:ext cx="10160" cy="400050"/>
        </a:xfrm>
        <a:prstGeom prst="rect">
          <a:avLst/>
        </a:prstGeom>
        <a:noFill/>
        <a:ln w="9525">
          <a:noFill/>
        </a:ln>
      </xdr:spPr>
    </xdr:pic>
    <xdr:clientData/>
  </xdr:twoCellAnchor>
  <xdr:twoCellAnchor editAs="oneCell">
    <xdr:from>
      <xdr:col>4</xdr:col>
      <xdr:colOff>523875</xdr:colOff>
      <xdr:row>83</xdr:row>
      <xdr:rowOff>0</xdr:rowOff>
    </xdr:from>
    <xdr:to>
      <xdr:col>5</xdr:col>
      <xdr:colOff>10160</xdr:colOff>
      <xdr:row>84</xdr:row>
      <xdr:rowOff>31750</xdr:rowOff>
    </xdr:to>
    <xdr:pic>
      <xdr:nvPicPr>
        <xdr:cNvPr id="13" name="Picture 8182" descr="clip_image9318"/>
        <xdr:cNvPicPr>
          <a:picLocks noChangeAspect="1"/>
        </xdr:cNvPicPr>
      </xdr:nvPicPr>
      <xdr:blipFill>
        <a:blip r:embed="rId1"/>
        <a:stretch>
          <a:fillRect/>
        </a:stretch>
      </xdr:blipFill>
      <xdr:spPr>
        <a:xfrm>
          <a:off x="2319020" y="30505400"/>
          <a:ext cx="10160" cy="400050"/>
        </a:xfrm>
        <a:prstGeom prst="rect">
          <a:avLst/>
        </a:prstGeom>
        <a:noFill/>
        <a:ln w="9525">
          <a:noFill/>
        </a:ln>
      </xdr:spPr>
    </xdr:pic>
    <xdr:clientData/>
  </xdr:twoCellAnchor>
  <xdr:twoCellAnchor editAs="oneCell">
    <xdr:from>
      <xdr:col>4</xdr:col>
      <xdr:colOff>523875</xdr:colOff>
      <xdr:row>83</xdr:row>
      <xdr:rowOff>0</xdr:rowOff>
    </xdr:from>
    <xdr:to>
      <xdr:col>5</xdr:col>
      <xdr:colOff>10160</xdr:colOff>
      <xdr:row>84</xdr:row>
      <xdr:rowOff>47625</xdr:rowOff>
    </xdr:to>
    <xdr:pic>
      <xdr:nvPicPr>
        <xdr:cNvPr id="14" name="Picture 8182" descr="clip_image9318"/>
        <xdr:cNvPicPr>
          <a:picLocks noChangeAspect="1"/>
        </xdr:cNvPicPr>
      </xdr:nvPicPr>
      <xdr:blipFill>
        <a:blip r:embed="rId1"/>
        <a:stretch>
          <a:fillRect/>
        </a:stretch>
      </xdr:blipFill>
      <xdr:spPr>
        <a:xfrm>
          <a:off x="2319020" y="30505400"/>
          <a:ext cx="10160" cy="415925"/>
        </a:xfrm>
        <a:prstGeom prst="rect">
          <a:avLst/>
        </a:prstGeom>
        <a:noFill/>
        <a:ln w="9525">
          <a:noFill/>
        </a:ln>
      </xdr:spPr>
    </xdr:pic>
    <xdr:clientData/>
  </xdr:twoCellAnchor>
  <xdr:twoCellAnchor editAs="oneCell">
    <xdr:from>
      <xdr:col>4</xdr:col>
      <xdr:colOff>523875</xdr:colOff>
      <xdr:row>83</xdr:row>
      <xdr:rowOff>0</xdr:rowOff>
    </xdr:from>
    <xdr:to>
      <xdr:col>5</xdr:col>
      <xdr:colOff>10160</xdr:colOff>
      <xdr:row>84</xdr:row>
      <xdr:rowOff>47625</xdr:rowOff>
    </xdr:to>
    <xdr:pic>
      <xdr:nvPicPr>
        <xdr:cNvPr id="15" name="Picture 8182" descr="clip_image9318"/>
        <xdr:cNvPicPr>
          <a:picLocks noChangeAspect="1"/>
        </xdr:cNvPicPr>
      </xdr:nvPicPr>
      <xdr:blipFill>
        <a:blip r:embed="rId1"/>
        <a:stretch>
          <a:fillRect/>
        </a:stretch>
      </xdr:blipFill>
      <xdr:spPr>
        <a:xfrm>
          <a:off x="2319020" y="30505400"/>
          <a:ext cx="10160" cy="415925"/>
        </a:xfrm>
        <a:prstGeom prst="rect">
          <a:avLst/>
        </a:prstGeom>
        <a:noFill/>
        <a:ln w="9525">
          <a:noFill/>
        </a:ln>
      </xdr:spPr>
    </xdr:pic>
    <xdr:clientData/>
  </xdr:twoCellAnchor>
  <xdr:twoCellAnchor editAs="oneCell">
    <xdr:from>
      <xdr:col>4</xdr:col>
      <xdr:colOff>523875</xdr:colOff>
      <xdr:row>83</xdr:row>
      <xdr:rowOff>0</xdr:rowOff>
    </xdr:from>
    <xdr:to>
      <xdr:col>5</xdr:col>
      <xdr:colOff>10160</xdr:colOff>
      <xdr:row>84</xdr:row>
      <xdr:rowOff>41910</xdr:rowOff>
    </xdr:to>
    <xdr:pic>
      <xdr:nvPicPr>
        <xdr:cNvPr id="16" name="Picture 8182" descr="clip_image9318"/>
        <xdr:cNvPicPr>
          <a:picLocks noChangeAspect="1"/>
        </xdr:cNvPicPr>
      </xdr:nvPicPr>
      <xdr:blipFill>
        <a:blip r:embed="rId1"/>
        <a:stretch>
          <a:fillRect/>
        </a:stretch>
      </xdr:blipFill>
      <xdr:spPr>
        <a:xfrm>
          <a:off x="2319020" y="30505400"/>
          <a:ext cx="10160" cy="410210"/>
        </a:xfrm>
        <a:prstGeom prst="rect">
          <a:avLst/>
        </a:prstGeom>
        <a:noFill/>
        <a:ln w="9525">
          <a:noFill/>
        </a:ln>
      </xdr:spPr>
    </xdr:pic>
    <xdr:clientData/>
  </xdr:twoCellAnchor>
  <xdr:twoCellAnchor editAs="oneCell">
    <xdr:from>
      <xdr:col>4</xdr:col>
      <xdr:colOff>497205</xdr:colOff>
      <xdr:row>51</xdr:row>
      <xdr:rowOff>0</xdr:rowOff>
    </xdr:from>
    <xdr:to>
      <xdr:col>4</xdr:col>
      <xdr:colOff>506730</xdr:colOff>
      <xdr:row>52</xdr:row>
      <xdr:rowOff>43180</xdr:rowOff>
    </xdr:to>
    <xdr:pic>
      <xdr:nvPicPr>
        <xdr:cNvPr id="17" name="Picture 8182" descr="clip_image9318"/>
        <xdr:cNvPicPr>
          <a:picLocks noChangeAspect="1"/>
        </xdr:cNvPicPr>
      </xdr:nvPicPr>
      <xdr:blipFill>
        <a:blip r:embed="rId1"/>
        <a:stretch>
          <a:fillRect/>
        </a:stretch>
      </xdr:blipFill>
      <xdr:spPr>
        <a:xfrm>
          <a:off x="2292350" y="18719800"/>
          <a:ext cx="9525" cy="411480"/>
        </a:xfrm>
        <a:prstGeom prst="rect">
          <a:avLst/>
        </a:prstGeom>
        <a:noFill/>
        <a:ln w="9525">
          <a:noFill/>
        </a:ln>
      </xdr:spPr>
    </xdr:pic>
    <xdr:clientData/>
  </xdr:twoCellAnchor>
  <xdr:twoCellAnchor editAs="oneCell">
    <xdr:from>
      <xdr:col>4</xdr:col>
      <xdr:colOff>497205</xdr:colOff>
      <xdr:row>51</xdr:row>
      <xdr:rowOff>0</xdr:rowOff>
    </xdr:from>
    <xdr:to>
      <xdr:col>4</xdr:col>
      <xdr:colOff>506730</xdr:colOff>
      <xdr:row>52</xdr:row>
      <xdr:rowOff>52070</xdr:rowOff>
    </xdr:to>
    <xdr:pic>
      <xdr:nvPicPr>
        <xdr:cNvPr id="18" name="Picture 8182" descr="clip_image9318"/>
        <xdr:cNvPicPr>
          <a:picLocks noChangeAspect="1"/>
        </xdr:cNvPicPr>
      </xdr:nvPicPr>
      <xdr:blipFill>
        <a:blip r:embed="rId1"/>
        <a:stretch>
          <a:fillRect/>
        </a:stretch>
      </xdr:blipFill>
      <xdr:spPr>
        <a:xfrm>
          <a:off x="2292350" y="18719800"/>
          <a:ext cx="9525" cy="420370"/>
        </a:xfrm>
        <a:prstGeom prst="rect">
          <a:avLst/>
        </a:prstGeom>
        <a:noFill/>
        <a:ln w="9525">
          <a:noFill/>
        </a:ln>
      </xdr:spPr>
    </xdr:pic>
    <xdr:clientData/>
  </xdr:twoCellAnchor>
  <xdr:twoCellAnchor editAs="oneCell">
    <xdr:from>
      <xdr:col>4</xdr:col>
      <xdr:colOff>497205</xdr:colOff>
      <xdr:row>51</xdr:row>
      <xdr:rowOff>0</xdr:rowOff>
    </xdr:from>
    <xdr:to>
      <xdr:col>4</xdr:col>
      <xdr:colOff>506730</xdr:colOff>
      <xdr:row>52</xdr:row>
      <xdr:rowOff>43180</xdr:rowOff>
    </xdr:to>
    <xdr:pic>
      <xdr:nvPicPr>
        <xdr:cNvPr id="19" name="Picture 8182" descr="clip_image9318"/>
        <xdr:cNvPicPr>
          <a:picLocks noChangeAspect="1"/>
        </xdr:cNvPicPr>
      </xdr:nvPicPr>
      <xdr:blipFill>
        <a:blip r:embed="rId1"/>
        <a:stretch>
          <a:fillRect/>
        </a:stretch>
      </xdr:blipFill>
      <xdr:spPr>
        <a:xfrm>
          <a:off x="2292350" y="18719800"/>
          <a:ext cx="9525" cy="411480"/>
        </a:xfrm>
        <a:prstGeom prst="rect">
          <a:avLst/>
        </a:prstGeom>
        <a:noFill/>
        <a:ln w="9525">
          <a:noFill/>
        </a:ln>
      </xdr:spPr>
    </xdr:pic>
    <xdr:clientData/>
  </xdr:twoCellAnchor>
  <xdr:twoCellAnchor editAs="oneCell">
    <xdr:from>
      <xdr:col>4</xdr:col>
      <xdr:colOff>497205</xdr:colOff>
      <xdr:row>51</xdr:row>
      <xdr:rowOff>0</xdr:rowOff>
    </xdr:from>
    <xdr:to>
      <xdr:col>4</xdr:col>
      <xdr:colOff>506730</xdr:colOff>
      <xdr:row>52</xdr:row>
      <xdr:rowOff>52070</xdr:rowOff>
    </xdr:to>
    <xdr:pic>
      <xdr:nvPicPr>
        <xdr:cNvPr id="20" name="Picture 8182" descr="clip_image9318"/>
        <xdr:cNvPicPr>
          <a:picLocks noChangeAspect="1"/>
        </xdr:cNvPicPr>
      </xdr:nvPicPr>
      <xdr:blipFill>
        <a:blip r:embed="rId1"/>
        <a:stretch>
          <a:fillRect/>
        </a:stretch>
      </xdr:blipFill>
      <xdr:spPr>
        <a:xfrm>
          <a:off x="2292350" y="18719800"/>
          <a:ext cx="9525" cy="420370"/>
        </a:xfrm>
        <a:prstGeom prst="rect">
          <a:avLst/>
        </a:prstGeom>
        <a:noFill/>
        <a:ln w="9525">
          <a:noFill/>
        </a:ln>
      </xdr:spPr>
    </xdr:pic>
    <xdr:clientData/>
  </xdr:twoCellAnchor>
  <xdr:twoCellAnchor editAs="oneCell">
    <xdr:from>
      <xdr:col>4</xdr:col>
      <xdr:colOff>497205</xdr:colOff>
      <xdr:row>51</xdr:row>
      <xdr:rowOff>0</xdr:rowOff>
    </xdr:from>
    <xdr:to>
      <xdr:col>4</xdr:col>
      <xdr:colOff>506730</xdr:colOff>
      <xdr:row>52</xdr:row>
      <xdr:rowOff>43180</xdr:rowOff>
    </xdr:to>
    <xdr:pic>
      <xdr:nvPicPr>
        <xdr:cNvPr id="21" name="Picture 8182" descr="clip_image9318"/>
        <xdr:cNvPicPr>
          <a:picLocks noChangeAspect="1"/>
        </xdr:cNvPicPr>
      </xdr:nvPicPr>
      <xdr:blipFill>
        <a:blip r:embed="rId1"/>
        <a:stretch>
          <a:fillRect/>
        </a:stretch>
      </xdr:blipFill>
      <xdr:spPr>
        <a:xfrm>
          <a:off x="2292350" y="18719800"/>
          <a:ext cx="9525" cy="411480"/>
        </a:xfrm>
        <a:prstGeom prst="rect">
          <a:avLst/>
        </a:prstGeom>
        <a:noFill/>
        <a:ln w="9525">
          <a:noFill/>
        </a:ln>
      </xdr:spPr>
    </xdr:pic>
    <xdr:clientData/>
  </xdr:twoCellAnchor>
  <xdr:twoCellAnchor editAs="oneCell">
    <xdr:from>
      <xdr:col>4</xdr:col>
      <xdr:colOff>497205</xdr:colOff>
      <xdr:row>51</xdr:row>
      <xdr:rowOff>0</xdr:rowOff>
    </xdr:from>
    <xdr:to>
      <xdr:col>4</xdr:col>
      <xdr:colOff>506730</xdr:colOff>
      <xdr:row>52</xdr:row>
      <xdr:rowOff>34290</xdr:rowOff>
    </xdr:to>
    <xdr:pic>
      <xdr:nvPicPr>
        <xdr:cNvPr id="22" name="Picture 8182" descr="clip_image9318"/>
        <xdr:cNvPicPr>
          <a:picLocks noChangeAspect="1"/>
        </xdr:cNvPicPr>
      </xdr:nvPicPr>
      <xdr:blipFill>
        <a:blip r:embed="rId1"/>
        <a:stretch>
          <a:fillRect/>
        </a:stretch>
      </xdr:blipFill>
      <xdr:spPr>
        <a:xfrm>
          <a:off x="2292350" y="18719800"/>
          <a:ext cx="9525" cy="402590"/>
        </a:xfrm>
        <a:prstGeom prst="rect">
          <a:avLst/>
        </a:prstGeom>
        <a:noFill/>
        <a:ln w="9525">
          <a:noFill/>
        </a:ln>
      </xdr:spPr>
    </xdr:pic>
    <xdr:clientData/>
  </xdr:twoCellAnchor>
  <xdr:twoCellAnchor editAs="oneCell">
    <xdr:from>
      <xdr:col>4</xdr:col>
      <xdr:colOff>497205</xdr:colOff>
      <xdr:row>51</xdr:row>
      <xdr:rowOff>0</xdr:rowOff>
    </xdr:from>
    <xdr:to>
      <xdr:col>4</xdr:col>
      <xdr:colOff>506730</xdr:colOff>
      <xdr:row>52</xdr:row>
      <xdr:rowOff>34290</xdr:rowOff>
    </xdr:to>
    <xdr:pic>
      <xdr:nvPicPr>
        <xdr:cNvPr id="23" name="Picture 8182" descr="clip_image9318"/>
        <xdr:cNvPicPr>
          <a:picLocks noChangeAspect="1"/>
        </xdr:cNvPicPr>
      </xdr:nvPicPr>
      <xdr:blipFill>
        <a:blip r:embed="rId1"/>
        <a:stretch>
          <a:fillRect/>
        </a:stretch>
      </xdr:blipFill>
      <xdr:spPr>
        <a:xfrm>
          <a:off x="2292350" y="18719800"/>
          <a:ext cx="9525" cy="402590"/>
        </a:xfrm>
        <a:prstGeom prst="rect">
          <a:avLst/>
        </a:prstGeom>
        <a:noFill/>
        <a:ln w="9525">
          <a:noFill/>
        </a:ln>
      </xdr:spPr>
    </xdr:pic>
    <xdr:clientData/>
  </xdr:twoCellAnchor>
  <xdr:twoCellAnchor editAs="oneCell">
    <xdr:from>
      <xdr:col>4</xdr:col>
      <xdr:colOff>497205</xdr:colOff>
      <xdr:row>51</xdr:row>
      <xdr:rowOff>0</xdr:rowOff>
    </xdr:from>
    <xdr:to>
      <xdr:col>4</xdr:col>
      <xdr:colOff>506730</xdr:colOff>
      <xdr:row>52</xdr:row>
      <xdr:rowOff>34290</xdr:rowOff>
    </xdr:to>
    <xdr:pic>
      <xdr:nvPicPr>
        <xdr:cNvPr id="24" name="Picture 8182" descr="clip_image9318"/>
        <xdr:cNvPicPr>
          <a:picLocks noChangeAspect="1"/>
        </xdr:cNvPicPr>
      </xdr:nvPicPr>
      <xdr:blipFill>
        <a:blip r:embed="rId1"/>
        <a:stretch>
          <a:fillRect/>
        </a:stretch>
      </xdr:blipFill>
      <xdr:spPr>
        <a:xfrm>
          <a:off x="2292350" y="18719800"/>
          <a:ext cx="9525" cy="402590"/>
        </a:xfrm>
        <a:prstGeom prst="rect">
          <a:avLst/>
        </a:prstGeom>
        <a:noFill/>
        <a:ln w="9525">
          <a:noFill/>
        </a:ln>
      </xdr:spPr>
    </xdr:pic>
    <xdr:clientData/>
  </xdr:twoCellAnchor>
  <xdr:twoCellAnchor editAs="oneCell">
    <xdr:from>
      <xdr:col>4</xdr:col>
      <xdr:colOff>495300</xdr:colOff>
      <xdr:row>51</xdr:row>
      <xdr:rowOff>0</xdr:rowOff>
    </xdr:from>
    <xdr:to>
      <xdr:col>4</xdr:col>
      <xdr:colOff>504825</xdr:colOff>
      <xdr:row>52</xdr:row>
      <xdr:rowOff>43180</xdr:rowOff>
    </xdr:to>
    <xdr:pic>
      <xdr:nvPicPr>
        <xdr:cNvPr id="25" name="Picture 8182" descr="clip_image9318"/>
        <xdr:cNvPicPr>
          <a:picLocks noChangeAspect="1"/>
        </xdr:cNvPicPr>
      </xdr:nvPicPr>
      <xdr:blipFill>
        <a:blip r:embed="rId1"/>
        <a:stretch>
          <a:fillRect/>
        </a:stretch>
      </xdr:blipFill>
      <xdr:spPr>
        <a:xfrm>
          <a:off x="2290445" y="18719800"/>
          <a:ext cx="9525" cy="411480"/>
        </a:xfrm>
        <a:prstGeom prst="rect">
          <a:avLst/>
        </a:prstGeom>
        <a:noFill/>
        <a:ln w="9525">
          <a:noFill/>
        </a:ln>
      </xdr:spPr>
    </xdr:pic>
    <xdr:clientData/>
  </xdr:twoCellAnchor>
  <xdr:twoCellAnchor editAs="oneCell">
    <xdr:from>
      <xdr:col>4</xdr:col>
      <xdr:colOff>495300</xdr:colOff>
      <xdr:row>51</xdr:row>
      <xdr:rowOff>0</xdr:rowOff>
    </xdr:from>
    <xdr:to>
      <xdr:col>4</xdr:col>
      <xdr:colOff>504825</xdr:colOff>
      <xdr:row>52</xdr:row>
      <xdr:rowOff>52070</xdr:rowOff>
    </xdr:to>
    <xdr:pic>
      <xdr:nvPicPr>
        <xdr:cNvPr id="26" name="Picture 8182" descr="clip_image9318"/>
        <xdr:cNvPicPr>
          <a:picLocks noChangeAspect="1"/>
        </xdr:cNvPicPr>
      </xdr:nvPicPr>
      <xdr:blipFill>
        <a:blip r:embed="rId1"/>
        <a:stretch>
          <a:fillRect/>
        </a:stretch>
      </xdr:blipFill>
      <xdr:spPr>
        <a:xfrm>
          <a:off x="2290445" y="18719800"/>
          <a:ext cx="9525" cy="420370"/>
        </a:xfrm>
        <a:prstGeom prst="rect">
          <a:avLst/>
        </a:prstGeom>
        <a:noFill/>
        <a:ln w="9525">
          <a:noFill/>
        </a:ln>
      </xdr:spPr>
    </xdr:pic>
    <xdr:clientData/>
  </xdr:twoCellAnchor>
  <xdr:twoCellAnchor editAs="oneCell">
    <xdr:from>
      <xdr:col>4</xdr:col>
      <xdr:colOff>495300</xdr:colOff>
      <xdr:row>51</xdr:row>
      <xdr:rowOff>0</xdr:rowOff>
    </xdr:from>
    <xdr:to>
      <xdr:col>4</xdr:col>
      <xdr:colOff>504825</xdr:colOff>
      <xdr:row>52</xdr:row>
      <xdr:rowOff>43180</xdr:rowOff>
    </xdr:to>
    <xdr:pic>
      <xdr:nvPicPr>
        <xdr:cNvPr id="27" name="Picture 8182" descr="clip_image9318"/>
        <xdr:cNvPicPr>
          <a:picLocks noChangeAspect="1"/>
        </xdr:cNvPicPr>
      </xdr:nvPicPr>
      <xdr:blipFill>
        <a:blip r:embed="rId1"/>
        <a:stretch>
          <a:fillRect/>
        </a:stretch>
      </xdr:blipFill>
      <xdr:spPr>
        <a:xfrm>
          <a:off x="2290445" y="18719800"/>
          <a:ext cx="9525" cy="411480"/>
        </a:xfrm>
        <a:prstGeom prst="rect">
          <a:avLst/>
        </a:prstGeom>
        <a:noFill/>
        <a:ln w="9525">
          <a:noFill/>
        </a:ln>
      </xdr:spPr>
    </xdr:pic>
    <xdr:clientData/>
  </xdr:twoCellAnchor>
  <xdr:twoCellAnchor editAs="oneCell">
    <xdr:from>
      <xdr:col>4</xdr:col>
      <xdr:colOff>495300</xdr:colOff>
      <xdr:row>51</xdr:row>
      <xdr:rowOff>0</xdr:rowOff>
    </xdr:from>
    <xdr:to>
      <xdr:col>4</xdr:col>
      <xdr:colOff>504825</xdr:colOff>
      <xdr:row>52</xdr:row>
      <xdr:rowOff>52070</xdr:rowOff>
    </xdr:to>
    <xdr:pic>
      <xdr:nvPicPr>
        <xdr:cNvPr id="28" name="Picture 8182" descr="clip_image9318"/>
        <xdr:cNvPicPr>
          <a:picLocks noChangeAspect="1"/>
        </xdr:cNvPicPr>
      </xdr:nvPicPr>
      <xdr:blipFill>
        <a:blip r:embed="rId1"/>
        <a:stretch>
          <a:fillRect/>
        </a:stretch>
      </xdr:blipFill>
      <xdr:spPr>
        <a:xfrm>
          <a:off x="2290445" y="18719800"/>
          <a:ext cx="9525" cy="420370"/>
        </a:xfrm>
        <a:prstGeom prst="rect">
          <a:avLst/>
        </a:prstGeom>
        <a:noFill/>
        <a:ln w="9525">
          <a:noFill/>
        </a:ln>
      </xdr:spPr>
    </xdr:pic>
    <xdr:clientData/>
  </xdr:twoCellAnchor>
  <xdr:twoCellAnchor editAs="oneCell">
    <xdr:from>
      <xdr:col>4</xdr:col>
      <xdr:colOff>495300</xdr:colOff>
      <xdr:row>51</xdr:row>
      <xdr:rowOff>0</xdr:rowOff>
    </xdr:from>
    <xdr:to>
      <xdr:col>4</xdr:col>
      <xdr:colOff>504825</xdr:colOff>
      <xdr:row>52</xdr:row>
      <xdr:rowOff>43180</xdr:rowOff>
    </xdr:to>
    <xdr:pic>
      <xdr:nvPicPr>
        <xdr:cNvPr id="29" name="Picture 8182" descr="clip_image9318"/>
        <xdr:cNvPicPr>
          <a:picLocks noChangeAspect="1"/>
        </xdr:cNvPicPr>
      </xdr:nvPicPr>
      <xdr:blipFill>
        <a:blip r:embed="rId1"/>
        <a:stretch>
          <a:fillRect/>
        </a:stretch>
      </xdr:blipFill>
      <xdr:spPr>
        <a:xfrm>
          <a:off x="2290445" y="18719800"/>
          <a:ext cx="9525" cy="411480"/>
        </a:xfrm>
        <a:prstGeom prst="rect">
          <a:avLst/>
        </a:prstGeom>
        <a:noFill/>
        <a:ln w="9525">
          <a:noFill/>
        </a:ln>
      </xdr:spPr>
    </xdr:pic>
    <xdr:clientData/>
  </xdr:twoCellAnchor>
  <xdr:twoCellAnchor editAs="oneCell">
    <xdr:from>
      <xdr:col>4</xdr:col>
      <xdr:colOff>495300</xdr:colOff>
      <xdr:row>51</xdr:row>
      <xdr:rowOff>0</xdr:rowOff>
    </xdr:from>
    <xdr:to>
      <xdr:col>4</xdr:col>
      <xdr:colOff>504825</xdr:colOff>
      <xdr:row>52</xdr:row>
      <xdr:rowOff>34290</xdr:rowOff>
    </xdr:to>
    <xdr:pic>
      <xdr:nvPicPr>
        <xdr:cNvPr id="30" name="Picture 8182" descr="clip_image9318"/>
        <xdr:cNvPicPr>
          <a:picLocks noChangeAspect="1"/>
        </xdr:cNvPicPr>
      </xdr:nvPicPr>
      <xdr:blipFill>
        <a:blip r:embed="rId1"/>
        <a:stretch>
          <a:fillRect/>
        </a:stretch>
      </xdr:blipFill>
      <xdr:spPr>
        <a:xfrm>
          <a:off x="2290445" y="18719800"/>
          <a:ext cx="9525" cy="402590"/>
        </a:xfrm>
        <a:prstGeom prst="rect">
          <a:avLst/>
        </a:prstGeom>
        <a:noFill/>
        <a:ln w="9525">
          <a:noFill/>
        </a:ln>
      </xdr:spPr>
    </xdr:pic>
    <xdr:clientData/>
  </xdr:twoCellAnchor>
  <xdr:twoCellAnchor editAs="oneCell">
    <xdr:from>
      <xdr:col>4</xdr:col>
      <xdr:colOff>495300</xdr:colOff>
      <xdr:row>51</xdr:row>
      <xdr:rowOff>0</xdr:rowOff>
    </xdr:from>
    <xdr:to>
      <xdr:col>4</xdr:col>
      <xdr:colOff>504825</xdr:colOff>
      <xdr:row>52</xdr:row>
      <xdr:rowOff>34290</xdr:rowOff>
    </xdr:to>
    <xdr:pic>
      <xdr:nvPicPr>
        <xdr:cNvPr id="31" name="Picture 8182" descr="clip_image9318"/>
        <xdr:cNvPicPr>
          <a:picLocks noChangeAspect="1"/>
        </xdr:cNvPicPr>
      </xdr:nvPicPr>
      <xdr:blipFill>
        <a:blip r:embed="rId1"/>
        <a:stretch>
          <a:fillRect/>
        </a:stretch>
      </xdr:blipFill>
      <xdr:spPr>
        <a:xfrm>
          <a:off x="2290445" y="18719800"/>
          <a:ext cx="9525" cy="402590"/>
        </a:xfrm>
        <a:prstGeom prst="rect">
          <a:avLst/>
        </a:prstGeom>
        <a:noFill/>
        <a:ln w="9525">
          <a:noFill/>
        </a:ln>
      </xdr:spPr>
    </xdr:pic>
    <xdr:clientData/>
  </xdr:twoCellAnchor>
  <xdr:twoCellAnchor editAs="oneCell">
    <xdr:from>
      <xdr:col>4</xdr:col>
      <xdr:colOff>495300</xdr:colOff>
      <xdr:row>51</xdr:row>
      <xdr:rowOff>0</xdr:rowOff>
    </xdr:from>
    <xdr:to>
      <xdr:col>4</xdr:col>
      <xdr:colOff>504825</xdr:colOff>
      <xdr:row>52</xdr:row>
      <xdr:rowOff>34290</xdr:rowOff>
    </xdr:to>
    <xdr:pic>
      <xdr:nvPicPr>
        <xdr:cNvPr id="32" name="Picture 8182" descr="clip_image9318"/>
        <xdr:cNvPicPr>
          <a:picLocks noChangeAspect="1"/>
        </xdr:cNvPicPr>
      </xdr:nvPicPr>
      <xdr:blipFill>
        <a:blip r:embed="rId1"/>
        <a:stretch>
          <a:fillRect/>
        </a:stretch>
      </xdr:blipFill>
      <xdr:spPr>
        <a:xfrm>
          <a:off x="2290445" y="18719800"/>
          <a:ext cx="9525" cy="402590"/>
        </a:xfrm>
        <a:prstGeom prst="rect">
          <a:avLst/>
        </a:prstGeom>
        <a:noFill/>
        <a:ln w="9525">
          <a:noFill/>
        </a:ln>
      </xdr:spPr>
    </xdr:pic>
    <xdr:clientData/>
  </xdr:twoCellAnchor>
  <xdr:twoCellAnchor editAs="oneCell">
    <xdr:from>
      <xdr:col>4</xdr:col>
      <xdr:colOff>497205</xdr:colOff>
      <xdr:row>140</xdr:row>
      <xdr:rowOff>0</xdr:rowOff>
    </xdr:from>
    <xdr:to>
      <xdr:col>4</xdr:col>
      <xdr:colOff>506730</xdr:colOff>
      <xdr:row>141</xdr:row>
      <xdr:rowOff>33020</xdr:rowOff>
    </xdr:to>
    <xdr:pic>
      <xdr:nvPicPr>
        <xdr:cNvPr id="33" name="Picture 8182" descr="clip_image9318"/>
        <xdr:cNvPicPr>
          <a:picLocks noChangeAspect="1"/>
        </xdr:cNvPicPr>
      </xdr:nvPicPr>
      <xdr:blipFill>
        <a:blip r:embed="rId1"/>
        <a:stretch>
          <a:fillRect/>
        </a:stretch>
      </xdr:blipFill>
      <xdr:spPr>
        <a:xfrm>
          <a:off x="2292350" y="51498500"/>
          <a:ext cx="9525" cy="401320"/>
        </a:xfrm>
        <a:prstGeom prst="rect">
          <a:avLst/>
        </a:prstGeom>
        <a:noFill/>
        <a:ln w="9525">
          <a:noFill/>
        </a:ln>
      </xdr:spPr>
    </xdr:pic>
    <xdr:clientData/>
  </xdr:twoCellAnchor>
  <xdr:twoCellAnchor editAs="oneCell">
    <xdr:from>
      <xdr:col>4</xdr:col>
      <xdr:colOff>497205</xdr:colOff>
      <xdr:row>140</xdr:row>
      <xdr:rowOff>0</xdr:rowOff>
    </xdr:from>
    <xdr:to>
      <xdr:col>4</xdr:col>
      <xdr:colOff>506730</xdr:colOff>
      <xdr:row>141</xdr:row>
      <xdr:rowOff>48895</xdr:rowOff>
    </xdr:to>
    <xdr:pic>
      <xdr:nvPicPr>
        <xdr:cNvPr id="34" name="Picture 8182" descr="clip_image9318"/>
        <xdr:cNvPicPr>
          <a:picLocks noChangeAspect="1"/>
        </xdr:cNvPicPr>
      </xdr:nvPicPr>
      <xdr:blipFill>
        <a:blip r:embed="rId1"/>
        <a:stretch>
          <a:fillRect/>
        </a:stretch>
      </xdr:blipFill>
      <xdr:spPr>
        <a:xfrm>
          <a:off x="2292350" y="51498500"/>
          <a:ext cx="9525" cy="417195"/>
        </a:xfrm>
        <a:prstGeom prst="rect">
          <a:avLst/>
        </a:prstGeom>
        <a:noFill/>
        <a:ln w="9525">
          <a:noFill/>
        </a:ln>
      </xdr:spPr>
    </xdr:pic>
    <xdr:clientData/>
  </xdr:twoCellAnchor>
  <xdr:twoCellAnchor editAs="oneCell">
    <xdr:from>
      <xdr:col>4</xdr:col>
      <xdr:colOff>497205</xdr:colOff>
      <xdr:row>140</xdr:row>
      <xdr:rowOff>0</xdr:rowOff>
    </xdr:from>
    <xdr:to>
      <xdr:col>4</xdr:col>
      <xdr:colOff>506730</xdr:colOff>
      <xdr:row>141</xdr:row>
      <xdr:rowOff>26035</xdr:rowOff>
    </xdr:to>
    <xdr:pic>
      <xdr:nvPicPr>
        <xdr:cNvPr id="35" name="Picture 8182" descr="clip_image9318"/>
        <xdr:cNvPicPr>
          <a:picLocks noChangeAspect="1"/>
        </xdr:cNvPicPr>
      </xdr:nvPicPr>
      <xdr:blipFill>
        <a:blip r:embed="rId1"/>
        <a:stretch>
          <a:fillRect/>
        </a:stretch>
      </xdr:blipFill>
      <xdr:spPr>
        <a:xfrm>
          <a:off x="2292350" y="51498500"/>
          <a:ext cx="9525" cy="394335"/>
        </a:xfrm>
        <a:prstGeom prst="rect">
          <a:avLst/>
        </a:prstGeom>
        <a:noFill/>
        <a:ln w="9525">
          <a:noFill/>
        </a:ln>
      </xdr:spPr>
    </xdr:pic>
    <xdr:clientData/>
  </xdr:twoCellAnchor>
  <xdr:twoCellAnchor editAs="oneCell">
    <xdr:from>
      <xdr:col>4</xdr:col>
      <xdr:colOff>497205</xdr:colOff>
      <xdr:row>140</xdr:row>
      <xdr:rowOff>0</xdr:rowOff>
    </xdr:from>
    <xdr:to>
      <xdr:col>4</xdr:col>
      <xdr:colOff>506730</xdr:colOff>
      <xdr:row>141</xdr:row>
      <xdr:rowOff>26035</xdr:rowOff>
    </xdr:to>
    <xdr:pic>
      <xdr:nvPicPr>
        <xdr:cNvPr id="36" name="Picture 8182" descr="clip_image9318"/>
        <xdr:cNvPicPr>
          <a:picLocks noChangeAspect="1"/>
        </xdr:cNvPicPr>
      </xdr:nvPicPr>
      <xdr:blipFill>
        <a:blip r:embed="rId1"/>
        <a:stretch>
          <a:fillRect/>
        </a:stretch>
      </xdr:blipFill>
      <xdr:spPr>
        <a:xfrm>
          <a:off x="2292350" y="51498500"/>
          <a:ext cx="9525" cy="394335"/>
        </a:xfrm>
        <a:prstGeom prst="rect">
          <a:avLst/>
        </a:prstGeom>
        <a:noFill/>
        <a:ln w="9525">
          <a:noFill/>
        </a:ln>
      </xdr:spPr>
    </xdr:pic>
    <xdr:clientData/>
  </xdr:twoCellAnchor>
  <xdr:twoCellAnchor editAs="oneCell">
    <xdr:from>
      <xdr:col>4</xdr:col>
      <xdr:colOff>497205</xdr:colOff>
      <xdr:row>140</xdr:row>
      <xdr:rowOff>0</xdr:rowOff>
    </xdr:from>
    <xdr:to>
      <xdr:col>4</xdr:col>
      <xdr:colOff>506730</xdr:colOff>
      <xdr:row>141</xdr:row>
      <xdr:rowOff>48895</xdr:rowOff>
    </xdr:to>
    <xdr:pic>
      <xdr:nvPicPr>
        <xdr:cNvPr id="37" name="Picture 8182" descr="clip_image9318"/>
        <xdr:cNvPicPr>
          <a:picLocks noChangeAspect="1"/>
        </xdr:cNvPicPr>
      </xdr:nvPicPr>
      <xdr:blipFill>
        <a:blip r:embed="rId1"/>
        <a:stretch>
          <a:fillRect/>
        </a:stretch>
      </xdr:blipFill>
      <xdr:spPr>
        <a:xfrm>
          <a:off x="2292350" y="51498500"/>
          <a:ext cx="9525" cy="417195"/>
        </a:xfrm>
        <a:prstGeom prst="rect">
          <a:avLst/>
        </a:prstGeom>
        <a:noFill/>
        <a:ln w="9525">
          <a:noFill/>
        </a:ln>
      </xdr:spPr>
    </xdr:pic>
    <xdr:clientData/>
  </xdr:twoCellAnchor>
  <xdr:twoCellAnchor editAs="oneCell">
    <xdr:from>
      <xdr:col>4</xdr:col>
      <xdr:colOff>497205</xdr:colOff>
      <xdr:row>140</xdr:row>
      <xdr:rowOff>0</xdr:rowOff>
    </xdr:from>
    <xdr:to>
      <xdr:col>4</xdr:col>
      <xdr:colOff>506730</xdr:colOff>
      <xdr:row>141</xdr:row>
      <xdr:rowOff>48895</xdr:rowOff>
    </xdr:to>
    <xdr:pic>
      <xdr:nvPicPr>
        <xdr:cNvPr id="38" name="Picture 8182" descr="clip_image9318"/>
        <xdr:cNvPicPr>
          <a:picLocks noChangeAspect="1"/>
        </xdr:cNvPicPr>
      </xdr:nvPicPr>
      <xdr:blipFill>
        <a:blip r:embed="rId1"/>
        <a:stretch>
          <a:fillRect/>
        </a:stretch>
      </xdr:blipFill>
      <xdr:spPr>
        <a:xfrm>
          <a:off x="2292350" y="51498500"/>
          <a:ext cx="9525" cy="417195"/>
        </a:xfrm>
        <a:prstGeom prst="rect">
          <a:avLst/>
        </a:prstGeom>
        <a:noFill/>
        <a:ln w="9525">
          <a:noFill/>
        </a:ln>
      </xdr:spPr>
    </xdr:pic>
    <xdr:clientData/>
  </xdr:twoCellAnchor>
  <xdr:twoCellAnchor editAs="oneCell">
    <xdr:from>
      <xdr:col>4</xdr:col>
      <xdr:colOff>497205</xdr:colOff>
      <xdr:row>140</xdr:row>
      <xdr:rowOff>0</xdr:rowOff>
    </xdr:from>
    <xdr:to>
      <xdr:col>4</xdr:col>
      <xdr:colOff>506730</xdr:colOff>
      <xdr:row>141</xdr:row>
      <xdr:rowOff>48895</xdr:rowOff>
    </xdr:to>
    <xdr:pic>
      <xdr:nvPicPr>
        <xdr:cNvPr id="39" name="Picture 8182" descr="clip_image9318"/>
        <xdr:cNvPicPr>
          <a:picLocks noChangeAspect="1"/>
        </xdr:cNvPicPr>
      </xdr:nvPicPr>
      <xdr:blipFill>
        <a:blip r:embed="rId1"/>
        <a:stretch>
          <a:fillRect/>
        </a:stretch>
      </xdr:blipFill>
      <xdr:spPr>
        <a:xfrm>
          <a:off x="2292350" y="51498500"/>
          <a:ext cx="9525" cy="417195"/>
        </a:xfrm>
        <a:prstGeom prst="rect">
          <a:avLst/>
        </a:prstGeom>
        <a:noFill/>
        <a:ln w="9525">
          <a:noFill/>
        </a:ln>
      </xdr:spPr>
    </xdr:pic>
    <xdr:clientData/>
  </xdr:twoCellAnchor>
  <xdr:twoCellAnchor editAs="oneCell">
    <xdr:from>
      <xdr:col>4</xdr:col>
      <xdr:colOff>523875</xdr:colOff>
      <xdr:row>161</xdr:row>
      <xdr:rowOff>0</xdr:rowOff>
    </xdr:from>
    <xdr:to>
      <xdr:col>5</xdr:col>
      <xdr:colOff>9525</xdr:colOff>
      <xdr:row>162</xdr:row>
      <xdr:rowOff>48895</xdr:rowOff>
    </xdr:to>
    <xdr:pic>
      <xdr:nvPicPr>
        <xdr:cNvPr id="40" name="Picture 8182" descr="clip_image9318"/>
        <xdr:cNvPicPr>
          <a:picLocks noChangeAspect="1"/>
        </xdr:cNvPicPr>
      </xdr:nvPicPr>
      <xdr:blipFill>
        <a:blip r:embed="rId1"/>
        <a:stretch>
          <a:fillRect/>
        </a:stretch>
      </xdr:blipFill>
      <xdr:spPr>
        <a:xfrm>
          <a:off x="2319020" y="59232800"/>
          <a:ext cx="9525" cy="417195"/>
        </a:xfrm>
        <a:prstGeom prst="rect">
          <a:avLst/>
        </a:prstGeom>
        <a:noFill/>
        <a:ln w="9525">
          <a:noFill/>
        </a:ln>
      </xdr:spPr>
    </xdr:pic>
    <xdr:clientData/>
  </xdr:twoCellAnchor>
  <xdr:twoCellAnchor editAs="oneCell">
    <xdr:from>
      <xdr:col>4</xdr:col>
      <xdr:colOff>523875</xdr:colOff>
      <xdr:row>164</xdr:row>
      <xdr:rowOff>0</xdr:rowOff>
    </xdr:from>
    <xdr:to>
      <xdr:col>5</xdr:col>
      <xdr:colOff>9525</xdr:colOff>
      <xdr:row>165</xdr:row>
      <xdr:rowOff>24765</xdr:rowOff>
    </xdr:to>
    <xdr:pic>
      <xdr:nvPicPr>
        <xdr:cNvPr id="41" name="Picture 8182" descr="clip_image9318"/>
        <xdr:cNvPicPr>
          <a:picLocks noChangeAspect="1"/>
        </xdr:cNvPicPr>
      </xdr:nvPicPr>
      <xdr:blipFill>
        <a:blip r:embed="rId1"/>
        <a:stretch>
          <a:fillRect/>
        </a:stretch>
      </xdr:blipFill>
      <xdr:spPr>
        <a:xfrm>
          <a:off x="2319020" y="60337700"/>
          <a:ext cx="9525" cy="393065"/>
        </a:xfrm>
        <a:prstGeom prst="rect">
          <a:avLst/>
        </a:prstGeom>
        <a:noFill/>
        <a:ln w="9525">
          <a:noFill/>
        </a:ln>
      </xdr:spPr>
    </xdr:pic>
    <xdr:clientData/>
  </xdr:twoCellAnchor>
  <xdr:twoCellAnchor editAs="oneCell">
    <xdr:from>
      <xdr:col>4</xdr:col>
      <xdr:colOff>523875</xdr:colOff>
      <xdr:row>164</xdr:row>
      <xdr:rowOff>0</xdr:rowOff>
    </xdr:from>
    <xdr:to>
      <xdr:col>5</xdr:col>
      <xdr:colOff>9525</xdr:colOff>
      <xdr:row>165</xdr:row>
      <xdr:rowOff>24765</xdr:rowOff>
    </xdr:to>
    <xdr:pic>
      <xdr:nvPicPr>
        <xdr:cNvPr id="42" name="Picture 8182" descr="clip_image9318"/>
        <xdr:cNvPicPr>
          <a:picLocks noChangeAspect="1"/>
        </xdr:cNvPicPr>
      </xdr:nvPicPr>
      <xdr:blipFill>
        <a:blip r:embed="rId1"/>
        <a:stretch>
          <a:fillRect/>
        </a:stretch>
      </xdr:blipFill>
      <xdr:spPr>
        <a:xfrm>
          <a:off x="2319020" y="60337700"/>
          <a:ext cx="9525" cy="393065"/>
        </a:xfrm>
        <a:prstGeom prst="rect">
          <a:avLst/>
        </a:prstGeom>
        <a:noFill/>
        <a:ln w="9525">
          <a:noFill/>
        </a:ln>
      </xdr:spPr>
    </xdr:pic>
    <xdr:clientData/>
  </xdr:twoCellAnchor>
  <xdr:twoCellAnchor editAs="oneCell">
    <xdr:from>
      <xdr:col>4</xdr:col>
      <xdr:colOff>523875</xdr:colOff>
      <xdr:row>164</xdr:row>
      <xdr:rowOff>0</xdr:rowOff>
    </xdr:from>
    <xdr:to>
      <xdr:col>5</xdr:col>
      <xdr:colOff>9525</xdr:colOff>
      <xdr:row>165</xdr:row>
      <xdr:rowOff>44450</xdr:rowOff>
    </xdr:to>
    <xdr:pic>
      <xdr:nvPicPr>
        <xdr:cNvPr id="43" name="Picture 8182" descr="clip_image9318"/>
        <xdr:cNvPicPr>
          <a:picLocks noChangeAspect="1"/>
        </xdr:cNvPicPr>
      </xdr:nvPicPr>
      <xdr:blipFill>
        <a:blip r:embed="rId1"/>
        <a:stretch>
          <a:fillRect/>
        </a:stretch>
      </xdr:blipFill>
      <xdr:spPr>
        <a:xfrm>
          <a:off x="2319020" y="60337700"/>
          <a:ext cx="9525" cy="412750"/>
        </a:xfrm>
        <a:prstGeom prst="rect">
          <a:avLst/>
        </a:prstGeom>
        <a:noFill/>
        <a:ln w="9525">
          <a:noFill/>
        </a:ln>
      </xdr:spPr>
    </xdr:pic>
    <xdr:clientData/>
  </xdr:twoCellAnchor>
  <xdr:twoCellAnchor editAs="oneCell">
    <xdr:from>
      <xdr:col>4</xdr:col>
      <xdr:colOff>497205</xdr:colOff>
      <xdr:row>168</xdr:row>
      <xdr:rowOff>0</xdr:rowOff>
    </xdr:from>
    <xdr:to>
      <xdr:col>4</xdr:col>
      <xdr:colOff>506730</xdr:colOff>
      <xdr:row>169</xdr:row>
      <xdr:rowOff>37465</xdr:rowOff>
    </xdr:to>
    <xdr:pic>
      <xdr:nvPicPr>
        <xdr:cNvPr id="44" name="Picture 8182" descr="clip_image9318"/>
        <xdr:cNvPicPr>
          <a:picLocks noChangeAspect="1"/>
        </xdr:cNvPicPr>
      </xdr:nvPicPr>
      <xdr:blipFill>
        <a:blip r:embed="rId1"/>
        <a:stretch>
          <a:fillRect/>
        </a:stretch>
      </xdr:blipFill>
      <xdr:spPr>
        <a:xfrm>
          <a:off x="2292350" y="61810900"/>
          <a:ext cx="9525" cy="405765"/>
        </a:xfrm>
        <a:prstGeom prst="rect">
          <a:avLst/>
        </a:prstGeom>
        <a:noFill/>
        <a:ln w="9525">
          <a:noFill/>
        </a:ln>
      </xdr:spPr>
    </xdr:pic>
    <xdr:clientData/>
  </xdr:twoCellAnchor>
  <xdr:twoCellAnchor editAs="oneCell">
    <xdr:from>
      <xdr:col>4</xdr:col>
      <xdr:colOff>523875</xdr:colOff>
      <xdr:row>30</xdr:row>
      <xdr:rowOff>0</xdr:rowOff>
    </xdr:from>
    <xdr:to>
      <xdr:col>5</xdr:col>
      <xdr:colOff>10160</xdr:colOff>
      <xdr:row>31</xdr:row>
      <xdr:rowOff>76200</xdr:rowOff>
    </xdr:to>
    <xdr:pic>
      <xdr:nvPicPr>
        <xdr:cNvPr id="45" name="Picture 8182" descr="clip_image9318"/>
        <xdr:cNvPicPr>
          <a:picLocks noChangeAspect="1"/>
        </xdr:cNvPicPr>
      </xdr:nvPicPr>
      <xdr:blipFill>
        <a:blip r:embed="rId1"/>
        <a:stretch>
          <a:fillRect/>
        </a:stretch>
      </xdr:blipFill>
      <xdr:spPr>
        <a:xfrm>
          <a:off x="2319020" y="10985500"/>
          <a:ext cx="10160" cy="444500"/>
        </a:xfrm>
        <a:prstGeom prst="rect">
          <a:avLst/>
        </a:prstGeom>
        <a:noFill/>
        <a:ln w="9525">
          <a:noFill/>
        </a:ln>
      </xdr:spPr>
    </xdr:pic>
    <xdr:clientData/>
  </xdr:twoCellAnchor>
  <xdr:twoCellAnchor editAs="oneCell">
    <xdr:from>
      <xdr:col>4</xdr:col>
      <xdr:colOff>523875</xdr:colOff>
      <xdr:row>30</xdr:row>
      <xdr:rowOff>0</xdr:rowOff>
    </xdr:from>
    <xdr:to>
      <xdr:col>5</xdr:col>
      <xdr:colOff>10160</xdr:colOff>
      <xdr:row>31</xdr:row>
      <xdr:rowOff>83185</xdr:rowOff>
    </xdr:to>
    <xdr:pic>
      <xdr:nvPicPr>
        <xdr:cNvPr id="46" name="Picture 8182" descr="clip_image9318"/>
        <xdr:cNvPicPr>
          <a:picLocks noChangeAspect="1"/>
        </xdr:cNvPicPr>
      </xdr:nvPicPr>
      <xdr:blipFill>
        <a:blip r:embed="rId1"/>
        <a:stretch>
          <a:fillRect/>
        </a:stretch>
      </xdr:blipFill>
      <xdr:spPr>
        <a:xfrm>
          <a:off x="2319020" y="10985500"/>
          <a:ext cx="10160" cy="451485"/>
        </a:xfrm>
        <a:prstGeom prst="rect">
          <a:avLst/>
        </a:prstGeom>
        <a:noFill/>
        <a:ln w="9525">
          <a:noFill/>
        </a:ln>
      </xdr:spPr>
    </xdr:pic>
    <xdr:clientData/>
  </xdr:twoCellAnchor>
  <xdr:twoCellAnchor editAs="oneCell">
    <xdr:from>
      <xdr:col>4</xdr:col>
      <xdr:colOff>523875</xdr:colOff>
      <xdr:row>30</xdr:row>
      <xdr:rowOff>0</xdr:rowOff>
    </xdr:from>
    <xdr:to>
      <xdr:col>5</xdr:col>
      <xdr:colOff>10160</xdr:colOff>
      <xdr:row>31</xdr:row>
      <xdr:rowOff>76200</xdr:rowOff>
    </xdr:to>
    <xdr:pic>
      <xdr:nvPicPr>
        <xdr:cNvPr id="47" name="Picture 8182" descr="clip_image9318"/>
        <xdr:cNvPicPr>
          <a:picLocks noChangeAspect="1"/>
        </xdr:cNvPicPr>
      </xdr:nvPicPr>
      <xdr:blipFill>
        <a:blip r:embed="rId1"/>
        <a:stretch>
          <a:fillRect/>
        </a:stretch>
      </xdr:blipFill>
      <xdr:spPr>
        <a:xfrm>
          <a:off x="2319020" y="10985500"/>
          <a:ext cx="10160" cy="444500"/>
        </a:xfrm>
        <a:prstGeom prst="rect">
          <a:avLst/>
        </a:prstGeom>
        <a:noFill/>
        <a:ln w="9525">
          <a:noFill/>
        </a:ln>
      </xdr:spPr>
    </xdr:pic>
    <xdr:clientData/>
  </xdr:twoCellAnchor>
  <xdr:twoCellAnchor editAs="oneCell">
    <xdr:from>
      <xdr:col>4</xdr:col>
      <xdr:colOff>523875</xdr:colOff>
      <xdr:row>30</xdr:row>
      <xdr:rowOff>0</xdr:rowOff>
    </xdr:from>
    <xdr:to>
      <xdr:col>5</xdr:col>
      <xdr:colOff>10160</xdr:colOff>
      <xdr:row>31</xdr:row>
      <xdr:rowOff>83185</xdr:rowOff>
    </xdr:to>
    <xdr:pic>
      <xdr:nvPicPr>
        <xdr:cNvPr id="48" name="Picture 8182" descr="clip_image9318"/>
        <xdr:cNvPicPr>
          <a:picLocks noChangeAspect="1"/>
        </xdr:cNvPicPr>
      </xdr:nvPicPr>
      <xdr:blipFill>
        <a:blip r:embed="rId1"/>
        <a:stretch>
          <a:fillRect/>
        </a:stretch>
      </xdr:blipFill>
      <xdr:spPr>
        <a:xfrm>
          <a:off x="2319020" y="10985500"/>
          <a:ext cx="10160" cy="451485"/>
        </a:xfrm>
        <a:prstGeom prst="rect">
          <a:avLst/>
        </a:prstGeom>
        <a:noFill/>
        <a:ln w="9525">
          <a:noFill/>
        </a:ln>
      </xdr:spPr>
    </xdr:pic>
    <xdr:clientData/>
  </xdr:twoCellAnchor>
  <xdr:twoCellAnchor editAs="oneCell">
    <xdr:from>
      <xdr:col>4</xdr:col>
      <xdr:colOff>523875</xdr:colOff>
      <xdr:row>30</xdr:row>
      <xdr:rowOff>0</xdr:rowOff>
    </xdr:from>
    <xdr:to>
      <xdr:col>5</xdr:col>
      <xdr:colOff>10160</xdr:colOff>
      <xdr:row>31</xdr:row>
      <xdr:rowOff>76200</xdr:rowOff>
    </xdr:to>
    <xdr:pic>
      <xdr:nvPicPr>
        <xdr:cNvPr id="49" name="Picture 8182" descr="clip_image9318"/>
        <xdr:cNvPicPr>
          <a:picLocks noChangeAspect="1"/>
        </xdr:cNvPicPr>
      </xdr:nvPicPr>
      <xdr:blipFill>
        <a:blip r:embed="rId1"/>
        <a:stretch>
          <a:fillRect/>
        </a:stretch>
      </xdr:blipFill>
      <xdr:spPr>
        <a:xfrm>
          <a:off x="2319020" y="10985500"/>
          <a:ext cx="10160" cy="444500"/>
        </a:xfrm>
        <a:prstGeom prst="rect">
          <a:avLst/>
        </a:prstGeom>
        <a:noFill/>
        <a:ln w="9525">
          <a:noFill/>
        </a:ln>
      </xdr:spPr>
    </xdr:pic>
    <xdr:clientData/>
  </xdr:twoCellAnchor>
  <xdr:twoCellAnchor editAs="oneCell">
    <xdr:from>
      <xdr:col>4</xdr:col>
      <xdr:colOff>523875</xdr:colOff>
      <xdr:row>30</xdr:row>
      <xdr:rowOff>0</xdr:rowOff>
    </xdr:from>
    <xdr:to>
      <xdr:col>5</xdr:col>
      <xdr:colOff>10160</xdr:colOff>
      <xdr:row>31</xdr:row>
      <xdr:rowOff>69215</xdr:rowOff>
    </xdr:to>
    <xdr:pic>
      <xdr:nvPicPr>
        <xdr:cNvPr id="50" name="Picture 8182" descr="clip_image9318"/>
        <xdr:cNvPicPr>
          <a:picLocks noChangeAspect="1"/>
        </xdr:cNvPicPr>
      </xdr:nvPicPr>
      <xdr:blipFill>
        <a:blip r:embed="rId1"/>
        <a:stretch>
          <a:fillRect/>
        </a:stretch>
      </xdr:blipFill>
      <xdr:spPr>
        <a:xfrm>
          <a:off x="2319020" y="10985500"/>
          <a:ext cx="10160" cy="437515"/>
        </a:xfrm>
        <a:prstGeom prst="rect">
          <a:avLst/>
        </a:prstGeom>
        <a:noFill/>
        <a:ln w="9525">
          <a:noFill/>
        </a:ln>
      </xdr:spPr>
    </xdr:pic>
    <xdr:clientData/>
  </xdr:twoCellAnchor>
  <xdr:twoCellAnchor editAs="oneCell">
    <xdr:from>
      <xdr:col>4</xdr:col>
      <xdr:colOff>523875</xdr:colOff>
      <xdr:row>30</xdr:row>
      <xdr:rowOff>0</xdr:rowOff>
    </xdr:from>
    <xdr:to>
      <xdr:col>5</xdr:col>
      <xdr:colOff>10160</xdr:colOff>
      <xdr:row>31</xdr:row>
      <xdr:rowOff>76200</xdr:rowOff>
    </xdr:to>
    <xdr:pic>
      <xdr:nvPicPr>
        <xdr:cNvPr id="51" name="Picture 8182" descr="clip_image9318"/>
        <xdr:cNvPicPr>
          <a:picLocks noChangeAspect="1"/>
        </xdr:cNvPicPr>
      </xdr:nvPicPr>
      <xdr:blipFill>
        <a:blip r:embed="rId1"/>
        <a:stretch>
          <a:fillRect/>
        </a:stretch>
      </xdr:blipFill>
      <xdr:spPr>
        <a:xfrm>
          <a:off x="2319020" y="10985500"/>
          <a:ext cx="10160" cy="444500"/>
        </a:xfrm>
        <a:prstGeom prst="rect">
          <a:avLst/>
        </a:prstGeom>
        <a:noFill/>
        <a:ln w="9525">
          <a:noFill/>
        </a:ln>
      </xdr:spPr>
    </xdr:pic>
    <xdr:clientData/>
  </xdr:twoCellAnchor>
  <xdr:twoCellAnchor editAs="oneCell">
    <xdr:from>
      <xdr:col>4</xdr:col>
      <xdr:colOff>523875</xdr:colOff>
      <xdr:row>30</xdr:row>
      <xdr:rowOff>0</xdr:rowOff>
    </xdr:from>
    <xdr:to>
      <xdr:col>5</xdr:col>
      <xdr:colOff>10160</xdr:colOff>
      <xdr:row>31</xdr:row>
      <xdr:rowOff>69215</xdr:rowOff>
    </xdr:to>
    <xdr:pic>
      <xdr:nvPicPr>
        <xdr:cNvPr id="52" name="Picture 8182" descr="clip_image9318"/>
        <xdr:cNvPicPr>
          <a:picLocks noChangeAspect="1"/>
        </xdr:cNvPicPr>
      </xdr:nvPicPr>
      <xdr:blipFill>
        <a:blip r:embed="rId1"/>
        <a:stretch>
          <a:fillRect/>
        </a:stretch>
      </xdr:blipFill>
      <xdr:spPr>
        <a:xfrm>
          <a:off x="2319020" y="10985500"/>
          <a:ext cx="10160" cy="437515"/>
        </a:xfrm>
        <a:prstGeom prst="rect">
          <a:avLst/>
        </a:prstGeom>
        <a:noFill/>
        <a:ln w="9525">
          <a:noFill/>
        </a:ln>
      </xdr:spPr>
    </xdr:pic>
    <xdr:clientData/>
  </xdr:twoCellAnchor>
  <xdr:twoCellAnchor editAs="oneCell">
    <xdr:from>
      <xdr:col>4</xdr:col>
      <xdr:colOff>523875</xdr:colOff>
      <xdr:row>42</xdr:row>
      <xdr:rowOff>0</xdr:rowOff>
    </xdr:from>
    <xdr:to>
      <xdr:col>5</xdr:col>
      <xdr:colOff>10160</xdr:colOff>
      <xdr:row>43</xdr:row>
      <xdr:rowOff>31750</xdr:rowOff>
    </xdr:to>
    <xdr:pic>
      <xdr:nvPicPr>
        <xdr:cNvPr id="53" name="Picture 8182" descr="clip_image9318"/>
        <xdr:cNvPicPr>
          <a:picLocks noChangeAspect="1"/>
        </xdr:cNvPicPr>
      </xdr:nvPicPr>
      <xdr:blipFill>
        <a:blip r:embed="rId1"/>
        <a:stretch>
          <a:fillRect/>
        </a:stretch>
      </xdr:blipFill>
      <xdr:spPr>
        <a:xfrm>
          <a:off x="2319020" y="15405100"/>
          <a:ext cx="10160" cy="400050"/>
        </a:xfrm>
        <a:prstGeom prst="rect">
          <a:avLst/>
        </a:prstGeom>
        <a:noFill/>
        <a:ln w="9525">
          <a:noFill/>
        </a:ln>
      </xdr:spPr>
    </xdr:pic>
    <xdr:clientData/>
  </xdr:twoCellAnchor>
  <xdr:twoCellAnchor editAs="oneCell">
    <xdr:from>
      <xdr:col>4</xdr:col>
      <xdr:colOff>523875</xdr:colOff>
      <xdr:row>42</xdr:row>
      <xdr:rowOff>0</xdr:rowOff>
    </xdr:from>
    <xdr:to>
      <xdr:col>5</xdr:col>
      <xdr:colOff>10160</xdr:colOff>
      <xdr:row>43</xdr:row>
      <xdr:rowOff>48895</xdr:rowOff>
    </xdr:to>
    <xdr:pic>
      <xdr:nvPicPr>
        <xdr:cNvPr id="54" name="Picture 8182" descr="clip_image9318"/>
        <xdr:cNvPicPr>
          <a:picLocks noChangeAspect="1"/>
        </xdr:cNvPicPr>
      </xdr:nvPicPr>
      <xdr:blipFill>
        <a:blip r:embed="rId1"/>
        <a:stretch>
          <a:fillRect/>
        </a:stretch>
      </xdr:blipFill>
      <xdr:spPr>
        <a:xfrm>
          <a:off x="2319020" y="15405100"/>
          <a:ext cx="10160" cy="417195"/>
        </a:xfrm>
        <a:prstGeom prst="rect">
          <a:avLst/>
        </a:prstGeom>
        <a:noFill/>
        <a:ln w="9525">
          <a:noFill/>
        </a:ln>
      </xdr:spPr>
    </xdr:pic>
    <xdr:clientData/>
  </xdr:twoCellAnchor>
  <xdr:twoCellAnchor editAs="oneCell">
    <xdr:from>
      <xdr:col>4</xdr:col>
      <xdr:colOff>523875</xdr:colOff>
      <xdr:row>30</xdr:row>
      <xdr:rowOff>0</xdr:rowOff>
    </xdr:from>
    <xdr:to>
      <xdr:col>5</xdr:col>
      <xdr:colOff>10160</xdr:colOff>
      <xdr:row>31</xdr:row>
      <xdr:rowOff>61595</xdr:rowOff>
    </xdr:to>
    <xdr:pic>
      <xdr:nvPicPr>
        <xdr:cNvPr id="55" name="Picture 8182" descr="clip_image9318"/>
        <xdr:cNvPicPr>
          <a:picLocks noChangeAspect="1"/>
        </xdr:cNvPicPr>
      </xdr:nvPicPr>
      <xdr:blipFill>
        <a:blip r:embed="rId1"/>
        <a:stretch>
          <a:fillRect/>
        </a:stretch>
      </xdr:blipFill>
      <xdr:spPr>
        <a:xfrm>
          <a:off x="2319020" y="10985500"/>
          <a:ext cx="10160" cy="429895"/>
        </a:xfrm>
        <a:prstGeom prst="rect">
          <a:avLst/>
        </a:prstGeom>
        <a:noFill/>
        <a:ln w="9525">
          <a:noFill/>
        </a:ln>
      </xdr:spPr>
    </xdr:pic>
    <xdr:clientData/>
  </xdr:twoCellAnchor>
  <xdr:twoCellAnchor editAs="oneCell">
    <xdr:from>
      <xdr:col>4</xdr:col>
      <xdr:colOff>523875</xdr:colOff>
      <xdr:row>30</xdr:row>
      <xdr:rowOff>0</xdr:rowOff>
    </xdr:from>
    <xdr:to>
      <xdr:col>5</xdr:col>
      <xdr:colOff>10160</xdr:colOff>
      <xdr:row>31</xdr:row>
      <xdr:rowOff>61595</xdr:rowOff>
    </xdr:to>
    <xdr:pic>
      <xdr:nvPicPr>
        <xdr:cNvPr id="56" name="Picture 8182" descr="clip_image9318"/>
        <xdr:cNvPicPr>
          <a:picLocks noChangeAspect="1"/>
        </xdr:cNvPicPr>
      </xdr:nvPicPr>
      <xdr:blipFill>
        <a:blip r:embed="rId1"/>
        <a:stretch>
          <a:fillRect/>
        </a:stretch>
      </xdr:blipFill>
      <xdr:spPr>
        <a:xfrm>
          <a:off x="2319020" y="10985500"/>
          <a:ext cx="10160" cy="429895"/>
        </a:xfrm>
        <a:prstGeom prst="rect">
          <a:avLst/>
        </a:prstGeom>
        <a:noFill/>
        <a:ln w="9525">
          <a:noFill/>
        </a:ln>
      </xdr:spPr>
    </xdr:pic>
    <xdr:clientData/>
  </xdr:twoCellAnchor>
  <xdr:twoCellAnchor editAs="oneCell">
    <xdr:from>
      <xdr:col>4</xdr:col>
      <xdr:colOff>523875</xdr:colOff>
      <xdr:row>30</xdr:row>
      <xdr:rowOff>0</xdr:rowOff>
    </xdr:from>
    <xdr:to>
      <xdr:col>5</xdr:col>
      <xdr:colOff>10160</xdr:colOff>
      <xdr:row>31</xdr:row>
      <xdr:rowOff>83185</xdr:rowOff>
    </xdr:to>
    <xdr:pic>
      <xdr:nvPicPr>
        <xdr:cNvPr id="57" name="Picture 8182" descr="clip_image9318"/>
        <xdr:cNvPicPr>
          <a:picLocks noChangeAspect="1"/>
        </xdr:cNvPicPr>
      </xdr:nvPicPr>
      <xdr:blipFill>
        <a:blip r:embed="rId1"/>
        <a:stretch>
          <a:fillRect/>
        </a:stretch>
      </xdr:blipFill>
      <xdr:spPr>
        <a:xfrm>
          <a:off x="2319020" y="10985500"/>
          <a:ext cx="10160" cy="451485"/>
        </a:xfrm>
        <a:prstGeom prst="rect">
          <a:avLst/>
        </a:prstGeom>
        <a:noFill/>
        <a:ln w="9525">
          <a:noFill/>
        </a:ln>
      </xdr:spPr>
    </xdr:pic>
    <xdr:clientData/>
  </xdr:twoCellAnchor>
  <xdr:twoCellAnchor editAs="oneCell">
    <xdr:from>
      <xdr:col>4</xdr:col>
      <xdr:colOff>523875</xdr:colOff>
      <xdr:row>42</xdr:row>
      <xdr:rowOff>0</xdr:rowOff>
    </xdr:from>
    <xdr:to>
      <xdr:col>5</xdr:col>
      <xdr:colOff>10160</xdr:colOff>
      <xdr:row>43</xdr:row>
      <xdr:rowOff>48895</xdr:rowOff>
    </xdr:to>
    <xdr:pic>
      <xdr:nvPicPr>
        <xdr:cNvPr id="58" name="Picture 8182" descr="clip_image9318"/>
        <xdr:cNvPicPr>
          <a:picLocks noChangeAspect="1"/>
        </xdr:cNvPicPr>
      </xdr:nvPicPr>
      <xdr:blipFill>
        <a:blip r:embed="rId1"/>
        <a:stretch>
          <a:fillRect/>
        </a:stretch>
      </xdr:blipFill>
      <xdr:spPr>
        <a:xfrm>
          <a:off x="2319020" y="15405100"/>
          <a:ext cx="10160" cy="417195"/>
        </a:xfrm>
        <a:prstGeom prst="rect">
          <a:avLst/>
        </a:prstGeom>
        <a:noFill/>
        <a:ln w="9525">
          <a:noFill/>
        </a:ln>
      </xdr:spPr>
    </xdr:pic>
    <xdr:clientData/>
  </xdr:twoCellAnchor>
  <xdr:twoCellAnchor editAs="oneCell">
    <xdr:from>
      <xdr:col>4</xdr:col>
      <xdr:colOff>523875</xdr:colOff>
      <xdr:row>30</xdr:row>
      <xdr:rowOff>0</xdr:rowOff>
    </xdr:from>
    <xdr:to>
      <xdr:col>5</xdr:col>
      <xdr:colOff>10160</xdr:colOff>
      <xdr:row>31</xdr:row>
      <xdr:rowOff>76200</xdr:rowOff>
    </xdr:to>
    <xdr:pic>
      <xdr:nvPicPr>
        <xdr:cNvPr id="59" name="Picture 8182" descr="clip_image9318"/>
        <xdr:cNvPicPr>
          <a:picLocks noChangeAspect="1"/>
        </xdr:cNvPicPr>
      </xdr:nvPicPr>
      <xdr:blipFill>
        <a:blip r:embed="rId1"/>
        <a:stretch>
          <a:fillRect/>
        </a:stretch>
      </xdr:blipFill>
      <xdr:spPr>
        <a:xfrm>
          <a:off x="2319020" y="10985500"/>
          <a:ext cx="10160" cy="444500"/>
        </a:xfrm>
        <a:prstGeom prst="rect">
          <a:avLst/>
        </a:prstGeom>
        <a:noFill/>
        <a:ln w="9525">
          <a:noFill/>
        </a:ln>
      </xdr:spPr>
    </xdr:pic>
    <xdr:clientData/>
  </xdr:twoCellAnchor>
  <xdr:twoCellAnchor editAs="oneCell">
    <xdr:from>
      <xdr:col>4</xdr:col>
      <xdr:colOff>497205</xdr:colOff>
      <xdr:row>42</xdr:row>
      <xdr:rowOff>0</xdr:rowOff>
    </xdr:from>
    <xdr:to>
      <xdr:col>4</xdr:col>
      <xdr:colOff>507365</xdr:colOff>
      <xdr:row>43</xdr:row>
      <xdr:rowOff>31750</xdr:rowOff>
    </xdr:to>
    <xdr:pic>
      <xdr:nvPicPr>
        <xdr:cNvPr id="60" name="Picture 8182" descr="clip_image9318"/>
        <xdr:cNvPicPr>
          <a:picLocks noChangeAspect="1"/>
        </xdr:cNvPicPr>
      </xdr:nvPicPr>
      <xdr:blipFill>
        <a:blip r:embed="rId1"/>
        <a:stretch>
          <a:fillRect/>
        </a:stretch>
      </xdr:blipFill>
      <xdr:spPr>
        <a:xfrm>
          <a:off x="2292350" y="15405100"/>
          <a:ext cx="10160" cy="400050"/>
        </a:xfrm>
        <a:prstGeom prst="rect">
          <a:avLst/>
        </a:prstGeom>
        <a:noFill/>
        <a:ln w="9525">
          <a:noFill/>
        </a:ln>
      </xdr:spPr>
    </xdr:pic>
    <xdr:clientData/>
  </xdr:twoCellAnchor>
  <xdr:twoCellAnchor editAs="oneCell">
    <xdr:from>
      <xdr:col>4</xdr:col>
      <xdr:colOff>497205</xdr:colOff>
      <xdr:row>42</xdr:row>
      <xdr:rowOff>0</xdr:rowOff>
    </xdr:from>
    <xdr:to>
      <xdr:col>4</xdr:col>
      <xdr:colOff>507365</xdr:colOff>
      <xdr:row>43</xdr:row>
      <xdr:rowOff>48895</xdr:rowOff>
    </xdr:to>
    <xdr:pic>
      <xdr:nvPicPr>
        <xdr:cNvPr id="61" name="Picture 8182" descr="clip_image9318"/>
        <xdr:cNvPicPr>
          <a:picLocks noChangeAspect="1"/>
        </xdr:cNvPicPr>
      </xdr:nvPicPr>
      <xdr:blipFill>
        <a:blip r:embed="rId1"/>
        <a:stretch>
          <a:fillRect/>
        </a:stretch>
      </xdr:blipFill>
      <xdr:spPr>
        <a:xfrm>
          <a:off x="2292350" y="15405100"/>
          <a:ext cx="10160" cy="417195"/>
        </a:xfrm>
        <a:prstGeom prst="rect">
          <a:avLst/>
        </a:prstGeom>
        <a:noFill/>
        <a:ln w="9525">
          <a:noFill/>
        </a:ln>
      </xdr:spPr>
    </xdr:pic>
    <xdr:clientData/>
  </xdr:twoCellAnchor>
  <xdr:twoCellAnchor editAs="oneCell">
    <xdr:from>
      <xdr:col>4</xdr:col>
      <xdr:colOff>497205</xdr:colOff>
      <xdr:row>42</xdr:row>
      <xdr:rowOff>0</xdr:rowOff>
    </xdr:from>
    <xdr:to>
      <xdr:col>4</xdr:col>
      <xdr:colOff>507365</xdr:colOff>
      <xdr:row>43</xdr:row>
      <xdr:rowOff>48895</xdr:rowOff>
    </xdr:to>
    <xdr:pic>
      <xdr:nvPicPr>
        <xdr:cNvPr id="62" name="Picture 8182" descr="clip_image9318"/>
        <xdr:cNvPicPr>
          <a:picLocks noChangeAspect="1"/>
        </xdr:cNvPicPr>
      </xdr:nvPicPr>
      <xdr:blipFill>
        <a:blip r:embed="rId1"/>
        <a:stretch>
          <a:fillRect/>
        </a:stretch>
      </xdr:blipFill>
      <xdr:spPr>
        <a:xfrm>
          <a:off x="2292350" y="15405100"/>
          <a:ext cx="10160" cy="417195"/>
        </a:xfrm>
        <a:prstGeom prst="rect">
          <a:avLst/>
        </a:prstGeom>
        <a:noFill/>
        <a:ln w="9525">
          <a:noFill/>
        </a:ln>
      </xdr:spPr>
    </xdr:pic>
    <xdr:clientData/>
  </xdr:twoCellAnchor>
  <xdr:twoCellAnchor editAs="oneCell">
    <xdr:from>
      <xdr:col>6</xdr:col>
      <xdr:colOff>427990</xdr:colOff>
      <xdr:row>37</xdr:row>
      <xdr:rowOff>0</xdr:rowOff>
    </xdr:from>
    <xdr:to>
      <xdr:col>6</xdr:col>
      <xdr:colOff>438150</xdr:colOff>
      <xdr:row>38</xdr:row>
      <xdr:rowOff>41910</xdr:rowOff>
    </xdr:to>
    <xdr:pic>
      <xdr:nvPicPr>
        <xdr:cNvPr id="63" name="Picture 8182" descr="clip_image9318"/>
        <xdr:cNvPicPr>
          <a:picLocks noChangeAspect="1"/>
        </xdr:cNvPicPr>
      </xdr:nvPicPr>
      <xdr:blipFill>
        <a:blip r:embed="rId1"/>
        <a:stretch>
          <a:fillRect/>
        </a:stretch>
      </xdr:blipFill>
      <xdr:spPr>
        <a:xfrm>
          <a:off x="3378200" y="13563600"/>
          <a:ext cx="10160" cy="410210"/>
        </a:xfrm>
        <a:prstGeom prst="rect">
          <a:avLst/>
        </a:prstGeom>
        <a:noFill/>
        <a:ln w="9525">
          <a:noFill/>
        </a:ln>
      </xdr:spPr>
    </xdr:pic>
    <xdr:clientData/>
  </xdr:twoCellAnchor>
  <xdr:twoCellAnchor editAs="oneCell">
    <xdr:from>
      <xdr:col>6</xdr:col>
      <xdr:colOff>427990</xdr:colOff>
      <xdr:row>37</xdr:row>
      <xdr:rowOff>0</xdr:rowOff>
    </xdr:from>
    <xdr:to>
      <xdr:col>6</xdr:col>
      <xdr:colOff>438150</xdr:colOff>
      <xdr:row>38</xdr:row>
      <xdr:rowOff>41910</xdr:rowOff>
    </xdr:to>
    <xdr:pic>
      <xdr:nvPicPr>
        <xdr:cNvPr id="64" name="Picture 8182" descr="clip_image9318"/>
        <xdr:cNvPicPr>
          <a:picLocks noChangeAspect="1"/>
        </xdr:cNvPicPr>
      </xdr:nvPicPr>
      <xdr:blipFill>
        <a:blip r:embed="rId1"/>
        <a:stretch>
          <a:fillRect/>
        </a:stretch>
      </xdr:blipFill>
      <xdr:spPr>
        <a:xfrm>
          <a:off x="3378200" y="13563600"/>
          <a:ext cx="10160" cy="410210"/>
        </a:xfrm>
        <a:prstGeom prst="rect">
          <a:avLst/>
        </a:prstGeom>
        <a:noFill/>
        <a:ln w="9525">
          <a:noFill/>
        </a:ln>
      </xdr:spPr>
    </xdr:pic>
    <xdr:clientData/>
  </xdr:twoCellAnchor>
  <xdr:twoCellAnchor editAs="oneCell">
    <xdr:from>
      <xdr:col>6</xdr:col>
      <xdr:colOff>427990</xdr:colOff>
      <xdr:row>37</xdr:row>
      <xdr:rowOff>0</xdr:rowOff>
    </xdr:from>
    <xdr:to>
      <xdr:col>6</xdr:col>
      <xdr:colOff>438150</xdr:colOff>
      <xdr:row>38</xdr:row>
      <xdr:rowOff>34290</xdr:rowOff>
    </xdr:to>
    <xdr:pic>
      <xdr:nvPicPr>
        <xdr:cNvPr id="65" name="Picture 8182" descr="clip_image9318"/>
        <xdr:cNvPicPr>
          <a:picLocks noChangeAspect="1"/>
        </xdr:cNvPicPr>
      </xdr:nvPicPr>
      <xdr:blipFill>
        <a:blip r:embed="rId1"/>
        <a:stretch>
          <a:fillRect/>
        </a:stretch>
      </xdr:blipFill>
      <xdr:spPr>
        <a:xfrm>
          <a:off x="3378200" y="13563600"/>
          <a:ext cx="10160" cy="402590"/>
        </a:xfrm>
        <a:prstGeom prst="rect">
          <a:avLst/>
        </a:prstGeom>
        <a:noFill/>
        <a:ln w="9525">
          <a:noFill/>
        </a:ln>
      </xdr:spPr>
    </xdr:pic>
    <xdr:clientData/>
  </xdr:twoCellAnchor>
  <xdr:twoCellAnchor editAs="oneCell">
    <xdr:from>
      <xdr:col>6</xdr:col>
      <xdr:colOff>427990</xdr:colOff>
      <xdr:row>37</xdr:row>
      <xdr:rowOff>0</xdr:rowOff>
    </xdr:from>
    <xdr:to>
      <xdr:col>6</xdr:col>
      <xdr:colOff>438150</xdr:colOff>
      <xdr:row>38</xdr:row>
      <xdr:rowOff>41910</xdr:rowOff>
    </xdr:to>
    <xdr:pic>
      <xdr:nvPicPr>
        <xdr:cNvPr id="66" name="Picture 8182" descr="clip_image9318"/>
        <xdr:cNvPicPr>
          <a:picLocks noChangeAspect="1"/>
        </xdr:cNvPicPr>
      </xdr:nvPicPr>
      <xdr:blipFill>
        <a:blip r:embed="rId1"/>
        <a:stretch>
          <a:fillRect/>
        </a:stretch>
      </xdr:blipFill>
      <xdr:spPr>
        <a:xfrm>
          <a:off x="3378200" y="13563600"/>
          <a:ext cx="10160" cy="410210"/>
        </a:xfrm>
        <a:prstGeom prst="rect">
          <a:avLst/>
        </a:prstGeom>
        <a:noFill/>
        <a:ln w="9525">
          <a:noFill/>
        </a:ln>
      </xdr:spPr>
    </xdr:pic>
    <xdr:clientData/>
  </xdr:twoCellAnchor>
  <xdr:twoCellAnchor editAs="oneCell">
    <xdr:from>
      <xdr:col>4</xdr:col>
      <xdr:colOff>476250</xdr:colOff>
      <xdr:row>31</xdr:row>
      <xdr:rowOff>0</xdr:rowOff>
    </xdr:from>
    <xdr:to>
      <xdr:col>4</xdr:col>
      <xdr:colOff>487045</xdr:colOff>
      <xdr:row>32</xdr:row>
      <xdr:rowOff>27305</xdr:rowOff>
    </xdr:to>
    <xdr:pic>
      <xdr:nvPicPr>
        <xdr:cNvPr id="67" name="Picture 8182" descr="clip_image9318"/>
        <xdr:cNvPicPr>
          <a:picLocks noChangeAspect="1"/>
        </xdr:cNvPicPr>
      </xdr:nvPicPr>
      <xdr:blipFill>
        <a:blip r:embed="rId1"/>
        <a:stretch>
          <a:fillRect/>
        </a:stretch>
      </xdr:blipFill>
      <xdr:spPr>
        <a:xfrm>
          <a:off x="2271395" y="11353800"/>
          <a:ext cx="10795" cy="395605"/>
        </a:xfrm>
        <a:prstGeom prst="rect">
          <a:avLst/>
        </a:prstGeom>
        <a:noFill/>
        <a:ln w="9525">
          <a:noFill/>
        </a:ln>
      </xdr:spPr>
    </xdr:pic>
    <xdr:clientData/>
  </xdr:twoCellAnchor>
  <xdr:twoCellAnchor editAs="oneCell">
    <xdr:from>
      <xdr:col>4</xdr:col>
      <xdr:colOff>476250</xdr:colOff>
      <xdr:row>31</xdr:row>
      <xdr:rowOff>0</xdr:rowOff>
    </xdr:from>
    <xdr:to>
      <xdr:col>4</xdr:col>
      <xdr:colOff>487045</xdr:colOff>
      <xdr:row>32</xdr:row>
      <xdr:rowOff>48895</xdr:rowOff>
    </xdr:to>
    <xdr:pic>
      <xdr:nvPicPr>
        <xdr:cNvPr id="68" name="Picture 8182" descr="clip_image9318"/>
        <xdr:cNvPicPr>
          <a:picLocks noChangeAspect="1"/>
        </xdr:cNvPicPr>
      </xdr:nvPicPr>
      <xdr:blipFill>
        <a:blip r:embed="rId1"/>
        <a:stretch>
          <a:fillRect/>
        </a:stretch>
      </xdr:blipFill>
      <xdr:spPr>
        <a:xfrm>
          <a:off x="2271395" y="11353800"/>
          <a:ext cx="10795" cy="417195"/>
        </a:xfrm>
        <a:prstGeom prst="rect">
          <a:avLst/>
        </a:prstGeom>
        <a:noFill/>
        <a:ln w="9525">
          <a:noFill/>
        </a:ln>
      </xdr:spPr>
    </xdr:pic>
    <xdr:clientData/>
  </xdr:twoCellAnchor>
  <xdr:twoCellAnchor editAs="oneCell">
    <xdr:from>
      <xdr:col>4</xdr:col>
      <xdr:colOff>476250</xdr:colOff>
      <xdr:row>31</xdr:row>
      <xdr:rowOff>0</xdr:rowOff>
    </xdr:from>
    <xdr:to>
      <xdr:col>4</xdr:col>
      <xdr:colOff>487045</xdr:colOff>
      <xdr:row>32</xdr:row>
      <xdr:rowOff>48895</xdr:rowOff>
    </xdr:to>
    <xdr:pic>
      <xdr:nvPicPr>
        <xdr:cNvPr id="69" name="Picture 8182" descr="clip_image9318"/>
        <xdr:cNvPicPr>
          <a:picLocks noChangeAspect="1"/>
        </xdr:cNvPicPr>
      </xdr:nvPicPr>
      <xdr:blipFill>
        <a:blip r:embed="rId1"/>
        <a:stretch>
          <a:fillRect/>
        </a:stretch>
      </xdr:blipFill>
      <xdr:spPr>
        <a:xfrm>
          <a:off x="2271395" y="11353800"/>
          <a:ext cx="10795" cy="417195"/>
        </a:xfrm>
        <a:prstGeom prst="rect">
          <a:avLst/>
        </a:prstGeom>
        <a:noFill/>
        <a:ln w="9525">
          <a:noFill/>
        </a:ln>
      </xdr:spPr>
    </xdr:pic>
    <xdr:clientData/>
  </xdr:twoCellAnchor>
  <xdr:twoCellAnchor editAs="oneCell">
    <xdr:from>
      <xdr:col>4</xdr:col>
      <xdr:colOff>476250</xdr:colOff>
      <xdr:row>42</xdr:row>
      <xdr:rowOff>0</xdr:rowOff>
    </xdr:from>
    <xdr:to>
      <xdr:col>4</xdr:col>
      <xdr:colOff>487045</xdr:colOff>
      <xdr:row>43</xdr:row>
      <xdr:rowOff>41910</xdr:rowOff>
    </xdr:to>
    <xdr:pic>
      <xdr:nvPicPr>
        <xdr:cNvPr id="70" name="Picture 8182" descr="clip_image9318"/>
        <xdr:cNvPicPr>
          <a:picLocks noChangeAspect="1"/>
        </xdr:cNvPicPr>
      </xdr:nvPicPr>
      <xdr:blipFill>
        <a:blip r:embed="rId1"/>
        <a:stretch>
          <a:fillRect/>
        </a:stretch>
      </xdr:blipFill>
      <xdr:spPr>
        <a:xfrm>
          <a:off x="2271395" y="15405100"/>
          <a:ext cx="10795" cy="410210"/>
        </a:xfrm>
        <a:prstGeom prst="rect">
          <a:avLst/>
        </a:prstGeom>
        <a:noFill/>
        <a:ln w="9525">
          <a:noFill/>
        </a:ln>
      </xdr:spPr>
    </xdr:pic>
    <xdr:clientData/>
  </xdr:twoCellAnchor>
  <xdr:twoCellAnchor editAs="oneCell">
    <xdr:from>
      <xdr:col>4</xdr:col>
      <xdr:colOff>476250</xdr:colOff>
      <xdr:row>42</xdr:row>
      <xdr:rowOff>0</xdr:rowOff>
    </xdr:from>
    <xdr:to>
      <xdr:col>4</xdr:col>
      <xdr:colOff>487045</xdr:colOff>
      <xdr:row>43</xdr:row>
      <xdr:rowOff>48895</xdr:rowOff>
    </xdr:to>
    <xdr:pic>
      <xdr:nvPicPr>
        <xdr:cNvPr id="71" name="Picture 8182" descr="clip_image9318"/>
        <xdr:cNvPicPr>
          <a:picLocks noChangeAspect="1"/>
        </xdr:cNvPicPr>
      </xdr:nvPicPr>
      <xdr:blipFill>
        <a:blip r:embed="rId1"/>
        <a:stretch>
          <a:fillRect/>
        </a:stretch>
      </xdr:blipFill>
      <xdr:spPr>
        <a:xfrm>
          <a:off x="2271395" y="15405100"/>
          <a:ext cx="10795" cy="417195"/>
        </a:xfrm>
        <a:prstGeom prst="rect">
          <a:avLst/>
        </a:prstGeom>
        <a:noFill/>
        <a:ln w="9525">
          <a:noFill/>
        </a:ln>
      </xdr:spPr>
    </xdr:pic>
    <xdr:clientData/>
  </xdr:twoCellAnchor>
  <xdr:twoCellAnchor editAs="oneCell">
    <xdr:from>
      <xdr:col>4</xdr:col>
      <xdr:colOff>476250</xdr:colOff>
      <xdr:row>42</xdr:row>
      <xdr:rowOff>0</xdr:rowOff>
    </xdr:from>
    <xdr:to>
      <xdr:col>4</xdr:col>
      <xdr:colOff>487045</xdr:colOff>
      <xdr:row>43</xdr:row>
      <xdr:rowOff>48895</xdr:rowOff>
    </xdr:to>
    <xdr:pic>
      <xdr:nvPicPr>
        <xdr:cNvPr id="72" name="Picture 8182" descr="clip_image9318"/>
        <xdr:cNvPicPr>
          <a:picLocks noChangeAspect="1"/>
        </xdr:cNvPicPr>
      </xdr:nvPicPr>
      <xdr:blipFill>
        <a:blip r:embed="rId1"/>
        <a:stretch>
          <a:fillRect/>
        </a:stretch>
      </xdr:blipFill>
      <xdr:spPr>
        <a:xfrm>
          <a:off x="2271395" y="15405100"/>
          <a:ext cx="10795" cy="417195"/>
        </a:xfrm>
        <a:prstGeom prst="rect">
          <a:avLst/>
        </a:prstGeom>
        <a:noFill/>
        <a:ln w="9525">
          <a:noFill/>
        </a:ln>
      </xdr:spPr>
    </xdr:pic>
    <xdr:clientData/>
  </xdr:twoCellAnchor>
  <xdr:twoCellAnchor editAs="oneCell">
    <xdr:from>
      <xdr:col>6</xdr:col>
      <xdr:colOff>681990</xdr:colOff>
      <xdr:row>42</xdr:row>
      <xdr:rowOff>0</xdr:rowOff>
    </xdr:from>
    <xdr:to>
      <xdr:col>6</xdr:col>
      <xdr:colOff>696595</xdr:colOff>
      <xdr:row>43</xdr:row>
      <xdr:rowOff>41910</xdr:rowOff>
    </xdr:to>
    <xdr:pic>
      <xdr:nvPicPr>
        <xdr:cNvPr id="73" name="Picture 8182" descr="clip_image9318"/>
        <xdr:cNvPicPr>
          <a:picLocks noChangeAspect="1"/>
        </xdr:cNvPicPr>
      </xdr:nvPicPr>
      <xdr:blipFill>
        <a:blip r:embed="rId1"/>
        <a:stretch>
          <a:fillRect/>
        </a:stretch>
      </xdr:blipFill>
      <xdr:spPr>
        <a:xfrm>
          <a:off x="3632200" y="15405100"/>
          <a:ext cx="14605" cy="410210"/>
        </a:xfrm>
        <a:prstGeom prst="rect">
          <a:avLst/>
        </a:prstGeom>
        <a:noFill/>
        <a:ln w="9525">
          <a:noFill/>
        </a:ln>
      </xdr:spPr>
    </xdr:pic>
    <xdr:clientData/>
  </xdr:twoCellAnchor>
  <xdr:twoCellAnchor editAs="oneCell">
    <xdr:from>
      <xdr:col>6</xdr:col>
      <xdr:colOff>681990</xdr:colOff>
      <xdr:row>42</xdr:row>
      <xdr:rowOff>0</xdr:rowOff>
    </xdr:from>
    <xdr:to>
      <xdr:col>6</xdr:col>
      <xdr:colOff>696595</xdr:colOff>
      <xdr:row>43</xdr:row>
      <xdr:rowOff>48895</xdr:rowOff>
    </xdr:to>
    <xdr:pic>
      <xdr:nvPicPr>
        <xdr:cNvPr id="74" name="Picture 8182" descr="clip_image9318"/>
        <xdr:cNvPicPr>
          <a:picLocks noChangeAspect="1"/>
        </xdr:cNvPicPr>
      </xdr:nvPicPr>
      <xdr:blipFill>
        <a:blip r:embed="rId1"/>
        <a:stretch>
          <a:fillRect/>
        </a:stretch>
      </xdr:blipFill>
      <xdr:spPr>
        <a:xfrm>
          <a:off x="3632200" y="15405100"/>
          <a:ext cx="14605" cy="417195"/>
        </a:xfrm>
        <a:prstGeom prst="rect">
          <a:avLst/>
        </a:prstGeom>
        <a:noFill/>
        <a:ln w="9525">
          <a:noFill/>
        </a:ln>
      </xdr:spPr>
    </xdr:pic>
    <xdr:clientData/>
  </xdr:twoCellAnchor>
  <xdr:twoCellAnchor editAs="oneCell">
    <xdr:from>
      <xdr:col>6</xdr:col>
      <xdr:colOff>681990</xdr:colOff>
      <xdr:row>42</xdr:row>
      <xdr:rowOff>0</xdr:rowOff>
    </xdr:from>
    <xdr:to>
      <xdr:col>6</xdr:col>
      <xdr:colOff>696595</xdr:colOff>
      <xdr:row>43</xdr:row>
      <xdr:rowOff>37465</xdr:rowOff>
    </xdr:to>
    <xdr:pic>
      <xdr:nvPicPr>
        <xdr:cNvPr id="75" name="Picture 8182" descr="clip_image9318"/>
        <xdr:cNvPicPr>
          <a:picLocks noChangeAspect="1"/>
        </xdr:cNvPicPr>
      </xdr:nvPicPr>
      <xdr:blipFill>
        <a:blip r:embed="rId1"/>
        <a:stretch>
          <a:fillRect/>
        </a:stretch>
      </xdr:blipFill>
      <xdr:spPr>
        <a:xfrm>
          <a:off x="3632200" y="15405100"/>
          <a:ext cx="14605" cy="405765"/>
        </a:xfrm>
        <a:prstGeom prst="rect">
          <a:avLst/>
        </a:prstGeom>
        <a:noFill/>
        <a:ln w="9525">
          <a:noFill/>
        </a:ln>
      </xdr:spPr>
    </xdr:pic>
    <xdr:clientData/>
  </xdr:twoCellAnchor>
  <xdr:twoCellAnchor editAs="oneCell">
    <xdr:from>
      <xdr:col>6</xdr:col>
      <xdr:colOff>681990</xdr:colOff>
      <xdr:row>42</xdr:row>
      <xdr:rowOff>0</xdr:rowOff>
    </xdr:from>
    <xdr:to>
      <xdr:col>6</xdr:col>
      <xdr:colOff>696595</xdr:colOff>
      <xdr:row>43</xdr:row>
      <xdr:rowOff>48895</xdr:rowOff>
    </xdr:to>
    <xdr:pic>
      <xdr:nvPicPr>
        <xdr:cNvPr id="76" name="Picture 8182" descr="clip_image9318"/>
        <xdr:cNvPicPr>
          <a:picLocks noChangeAspect="1"/>
        </xdr:cNvPicPr>
      </xdr:nvPicPr>
      <xdr:blipFill>
        <a:blip r:embed="rId1"/>
        <a:stretch>
          <a:fillRect/>
        </a:stretch>
      </xdr:blipFill>
      <xdr:spPr>
        <a:xfrm>
          <a:off x="3632200" y="15405100"/>
          <a:ext cx="14605" cy="417195"/>
        </a:xfrm>
        <a:prstGeom prst="rect">
          <a:avLst/>
        </a:prstGeom>
        <a:noFill/>
        <a:ln w="9525">
          <a:noFill/>
        </a:ln>
      </xdr:spPr>
    </xdr:pic>
    <xdr:clientData/>
  </xdr:twoCellAnchor>
  <xdr:twoCellAnchor editAs="oneCell">
    <xdr:from>
      <xdr:col>6</xdr:col>
      <xdr:colOff>681990</xdr:colOff>
      <xdr:row>42</xdr:row>
      <xdr:rowOff>0</xdr:rowOff>
    </xdr:from>
    <xdr:to>
      <xdr:col>6</xdr:col>
      <xdr:colOff>696595</xdr:colOff>
      <xdr:row>43</xdr:row>
      <xdr:rowOff>41910</xdr:rowOff>
    </xdr:to>
    <xdr:pic>
      <xdr:nvPicPr>
        <xdr:cNvPr id="77" name="Picture 8182" descr="clip_image9318"/>
        <xdr:cNvPicPr>
          <a:picLocks noChangeAspect="1"/>
        </xdr:cNvPicPr>
      </xdr:nvPicPr>
      <xdr:blipFill>
        <a:blip r:embed="rId1"/>
        <a:stretch>
          <a:fillRect/>
        </a:stretch>
      </xdr:blipFill>
      <xdr:spPr>
        <a:xfrm>
          <a:off x="3632200" y="15405100"/>
          <a:ext cx="14605" cy="410210"/>
        </a:xfrm>
        <a:prstGeom prst="rect">
          <a:avLst/>
        </a:prstGeom>
        <a:noFill/>
        <a:ln w="9525">
          <a:noFill/>
        </a:ln>
      </xdr:spPr>
    </xdr:pic>
    <xdr:clientData/>
  </xdr:twoCellAnchor>
  <xdr:twoCellAnchor editAs="oneCell">
    <xdr:from>
      <xdr:col>6</xdr:col>
      <xdr:colOff>681990</xdr:colOff>
      <xdr:row>42</xdr:row>
      <xdr:rowOff>0</xdr:rowOff>
    </xdr:from>
    <xdr:to>
      <xdr:col>6</xdr:col>
      <xdr:colOff>696595</xdr:colOff>
      <xdr:row>43</xdr:row>
      <xdr:rowOff>48895</xdr:rowOff>
    </xdr:to>
    <xdr:pic>
      <xdr:nvPicPr>
        <xdr:cNvPr id="78" name="Picture 8182" descr="clip_image9318"/>
        <xdr:cNvPicPr>
          <a:picLocks noChangeAspect="1"/>
        </xdr:cNvPicPr>
      </xdr:nvPicPr>
      <xdr:blipFill>
        <a:blip r:embed="rId1"/>
        <a:stretch>
          <a:fillRect/>
        </a:stretch>
      </xdr:blipFill>
      <xdr:spPr>
        <a:xfrm>
          <a:off x="3632200" y="15405100"/>
          <a:ext cx="14605" cy="417195"/>
        </a:xfrm>
        <a:prstGeom prst="rect">
          <a:avLst/>
        </a:prstGeom>
        <a:noFill/>
        <a:ln w="9525">
          <a:noFill/>
        </a:ln>
      </xdr:spPr>
    </xdr:pic>
    <xdr:clientData/>
  </xdr:twoCellAnchor>
  <xdr:twoCellAnchor editAs="oneCell">
    <xdr:from>
      <xdr:col>6</xdr:col>
      <xdr:colOff>681990</xdr:colOff>
      <xdr:row>42</xdr:row>
      <xdr:rowOff>0</xdr:rowOff>
    </xdr:from>
    <xdr:to>
      <xdr:col>6</xdr:col>
      <xdr:colOff>696595</xdr:colOff>
      <xdr:row>43</xdr:row>
      <xdr:rowOff>37465</xdr:rowOff>
    </xdr:to>
    <xdr:pic>
      <xdr:nvPicPr>
        <xdr:cNvPr id="79" name="Picture 8182" descr="clip_image9318"/>
        <xdr:cNvPicPr>
          <a:picLocks noChangeAspect="1"/>
        </xdr:cNvPicPr>
      </xdr:nvPicPr>
      <xdr:blipFill>
        <a:blip r:embed="rId1"/>
        <a:stretch>
          <a:fillRect/>
        </a:stretch>
      </xdr:blipFill>
      <xdr:spPr>
        <a:xfrm>
          <a:off x="3632200" y="15405100"/>
          <a:ext cx="14605" cy="405765"/>
        </a:xfrm>
        <a:prstGeom prst="rect">
          <a:avLst/>
        </a:prstGeom>
        <a:noFill/>
        <a:ln w="9525">
          <a:noFill/>
        </a:ln>
      </xdr:spPr>
    </xdr:pic>
    <xdr:clientData/>
  </xdr:twoCellAnchor>
  <xdr:twoCellAnchor editAs="oneCell">
    <xdr:from>
      <xdr:col>6</xdr:col>
      <xdr:colOff>681990</xdr:colOff>
      <xdr:row>42</xdr:row>
      <xdr:rowOff>0</xdr:rowOff>
    </xdr:from>
    <xdr:to>
      <xdr:col>6</xdr:col>
      <xdr:colOff>696595</xdr:colOff>
      <xdr:row>43</xdr:row>
      <xdr:rowOff>48895</xdr:rowOff>
    </xdr:to>
    <xdr:pic>
      <xdr:nvPicPr>
        <xdr:cNvPr id="80" name="Picture 8182" descr="clip_image9318"/>
        <xdr:cNvPicPr>
          <a:picLocks noChangeAspect="1"/>
        </xdr:cNvPicPr>
      </xdr:nvPicPr>
      <xdr:blipFill>
        <a:blip r:embed="rId1"/>
        <a:stretch>
          <a:fillRect/>
        </a:stretch>
      </xdr:blipFill>
      <xdr:spPr>
        <a:xfrm>
          <a:off x="3632200" y="15405100"/>
          <a:ext cx="14605" cy="417195"/>
        </a:xfrm>
        <a:prstGeom prst="rect">
          <a:avLst/>
        </a:prstGeom>
        <a:noFill/>
        <a:ln w="9525">
          <a:noFill/>
        </a:ln>
      </xdr:spPr>
    </xdr:pic>
    <xdr:clientData/>
  </xdr:twoCellAnchor>
  <xdr:twoCellAnchor editAs="oneCell">
    <xdr:from>
      <xdr:col>4</xdr:col>
      <xdr:colOff>476250</xdr:colOff>
      <xdr:row>41</xdr:row>
      <xdr:rowOff>0</xdr:rowOff>
    </xdr:from>
    <xdr:to>
      <xdr:col>4</xdr:col>
      <xdr:colOff>487045</xdr:colOff>
      <xdr:row>42</xdr:row>
      <xdr:rowOff>31750</xdr:rowOff>
    </xdr:to>
    <xdr:pic>
      <xdr:nvPicPr>
        <xdr:cNvPr id="81" name="Picture 8182" descr="clip_image9318"/>
        <xdr:cNvPicPr>
          <a:picLocks noChangeAspect="1"/>
        </xdr:cNvPicPr>
      </xdr:nvPicPr>
      <xdr:blipFill>
        <a:blip r:embed="rId1"/>
        <a:stretch>
          <a:fillRect/>
        </a:stretch>
      </xdr:blipFill>
      <xdr:spPr>
        <a:xfrm>
          <a:off x="2271395" y="15036800"/>
          <a:ext cx="10795" cy="400050"/>
        </a:xfrm>
        <a:prstGeom prst="rect">
          <a:avLst/>
        </a:prstGeom>
        <a:noFill/>
        <a:ln w="9525">
          <a:noFill/>
        </a:ln>
      </xdr:spPr>
    </xdr:pic>
    <xdr:clientData/>
  </xdr:twoCellAnchor>
  <xdr:twoCellAnchor editAs="oneCell">
    <xdr:from>
      <xdr:col>4</xdr:col>
      <xdr:colOff>476250</xdr:colOff>
      <xdr:row>41</xdr:row>
      <xdr:rowOff>0</xdr:rowOff>
    </xdr:from>
    <xdr:to>
      <xdr:col>4</xdr:col>
      <xdr:colOff>487045</xdr:colOff>
      <xdr:row>42</xdr:row>
      <xdr:rowOff>47625</xdr:rowOff>
    </xdr:to>
    <xdr:pic>
      <xdr:nvPicPr>
        <xdr:cNvPr id="82" name="Picture 8182" descr="clip_image9318"/>
        <xdr:cNvPicPr>
          <a:picLocks noChangeAspect="1"/>
        </xdr:cNvPicPr>
      </xdr:nvPicPr>
      <xdr:blipFill>
        <a:blip r:embed="rId1"/>
        <a:stretch>
          <a:fillRect/>
        </a:stretch>
      </xdr:blipFill>
      <xdr:spPr>
        <a:xfrm>
          <a:off x="2271395" y="15036800"/>
          <a:ext cx="10795" cy="415925"/>
        </a:xfrm>
        <a:prstGeom prst="rect">
          <a:avLst/>
        </a:prstGeom>
        <a:noFill/>
        <a:ln w="9525">
          <a:noFill/>
        </a:ln>
      </xdr:spPr>
    </xdr:pic>
    <xdr:clientData/>
  </xdr:twoCellAnchor>
  <xdr:twoCellAnchor editAs="oneCell">
    <xdr:from>
      <xdr:col>4</xdr:col>
      <xdr:colOff>476250</xdr:colOff>
      <xdr:row>41</xdr:row>
      <xdr:rowOff>0</xdr:rowOff>
    </xdr:from>
    <xdr:to>
      <xdr:col>4</xdr:col>
      <xdr:colOff>487045</xdr:colOff>
      <xdr:row>42</xdr:row>
      <xdr:rowOff>47625</xdr:rowOff>
    </xdr:to>
    <xdr:pic>
      <xdr:nvPicPr>
        <xdr:cNvPr id="83" name="Picture 8182" descr="clip_image9318"/>
        <xdr:cNvPicPr>
          <a:picLocks noChangeAspect="1"/>
        </xdr:cNvPicPr>
      </xdr:nvPicPr>
      <xdr:blipFill>
        <a:blip r:embed="rId1"/>
        <a:stretch>
          <a:fillRect/>
        </a:stretch>
      </xdr:blipFill>
      <xdr:spPr>
        <a:xfrm>
          <a:off x="2271395" y="15036800"/>
          <a:ext cx="10795" cy="415925"/>
        </a:xfrm>
        <a:prstGeom prst="rect">
          <a:avLst/>
        </a:prstGeom>
        <a:noFill/>
        <a:ln w="9525">
          <a:noFill/>
        </a:ln>
      </xdr:spPr>
    </xdr:pic>
    <xdr:clientData/>
  </xdr:twoCellAnchor>
  <xdr:twoCellAnchor editAs="oneCell">
    <xdr:from>
      <xdr:col>4</xdr:col>
      <xdr:colOff>476250</xdr:colOff>
      <xdr:row>42</xdr:row>
      <xdr:rowOff>0</xdr:rowOff>
    </xdr:from>
    <xdr:to>
      <xdr:col>4</xdr:col>
      <xdr:colOff>487045</xdr:colOff>
      <xdr:row>43</xdr:row>
      <xdr:rowOff>31750</xdr:rowOff>
    </xdr:to>
    <xdr:pic>
      <xdr:nvPicPr>
        <xdr:cNvPr id="84" name="Picture 8182" descr="clip_image9318"/>
        <xdr:cNvPicPr>
          <a:picLocks noChangeAspect="1"/>
        </xdr:cNvPicPr>
      </xdr:nvPicPr>
      <xdr:blipFill>
        <a:blip r:embed="rId1"/>
        <a:stretch>
          <a:fillRect/>
        </a:stretch>
      </xdr:blipFill>
      <xdr:spPr>
        <a:xfrm>
          <a:off x="2271395" y="15405100"/>
          <a:ext cx="10795" cy="400050"/>
        </a:xfrm>
        <a:prstGeom prst="rect">
          <a:avLst/>
        </a:prstGeom>
        <a:noFill/>
        <a:ln w="9525">
          <a:noFill/>
        </a:ln>
      </xdr:spPr>
    </xdr:pic>
    <xdr:clientData/>
  </xdr:twoCellAnchor>
  <xdr:twoCellAnchor editAs="oneCell">
    <xdr:from>
      <xdr:col>4</xdr:col>
      <xdr:colOff>476250</xdr:colOff>
      <xdr:row>42</xdr:row>
      <xdr:rowOff>0</xdr:rowOff>
    </xdr:from>
    <xdr:to>
      <xdr:col>4</xdr:col>
      <xdr:colOff>487045</xdr:colOff>
      <xdr:row>43</xdr:row>
      <xdr:rowOff>41910</xdr:rowOff>
    </xdr:to>
    <xdr:pic>
      <xdr:nvPicPr>
        <xdr:cNvPr id="85" name="Picture 8182" descr="clip_image9318"/>
        <xdr:cNvPicPr>
          <a:picLocks noChangeAspect="1"/>
        </xdr:cNvPicPr>
      </xdr:nvPicPr>
      <xdr:blipFill>
        <a:blip r:embed="rId1"/>
        <a:stretch>
          <a:fillRect/>
        </a:stretch>
      </xdr:blipFill>
      <xdr:spPr>
        <a:xfrm>
          <a:off x="2271395" y="15405100"/>
          <a:ext cx="10795" cy="410210"/>
        </a:xfrm>
        <a:prstGeom prst="rect">
          <a:avLst/>
        </a:prstGeom>
        <a:noFill/>
        <a:ln w="9525">
          <a:noFill/>
        </a:ln>
      </xdr:spPr>
    </xdr:pic>
    <xdr:clientData/>
  </xdr:twoCellAnchor>
  <xdr:twoCellAnchor editAs="oneCell">
    <xdr:from>
      <xdr:col>4</xdr:col>
      <xdr:colOff>476250</xdr:colOff>
      <xdr:row>42</xdr:row>
      <xdr:rowOff>0</xdr:rowOff>
    </xdr:from>
    <xdr:to>
      <xdr:col>4</xdr:col>
      <xdr:colOff>487045</xdr:colOff>
      <xdr:row>43</xdr:row>
      <xdr:rowOff>41910</xdr:rowOff>
    </xdr:to>
    <xdr:pic>
      <xdr:nvPicPr>
        <xdr:cNvPr id="86" name="Picture 8182" descr="clip_image9318"/>
        <xdr:cNvPicPr>
          <a:picLocks noChangeAspect="1"/>
        </xdr:cNvPicPr>
      </xdr:nvPicPr>
      <xdr:blipFill>
        <a:blip r:embed="rId1"/>
        <a:stretch>
          <a:fillRect/>
        </a:stretch>
      </xdr:blipFill>
      <xdr:spPr>
        <a:xfrm>
          <a:off x="2271395" y="15405100"/>
          <a:ext cx="10795" cy="410210"/>
        </a:xfrm>
        <a:prstGeom prst="rect">
          <a:avLst/>
        </a:prstGeom>
        <a:noFill/>
        <a:ln w="9525">
          <a:noFill/>
        </a:ln>
      </xdr:spPr>
    </xdr:pic>
    <xdr:clientData/>
  </xdr:twoCellAnchor>
  <xdr:twoCellAnchor editAs="oneCell">
    <xdr:from>
      <xdr:col>4</xdr:col>
      <xdr:colOff>476250</xdr:colOff>
      <xdr:row>42</xdr:row>
      <xdr:rowOff>0</xdr:rowOff>
    </xdr:from>
    <xdr:to>
      <xdr:col>4</xdr:col>
      <xdr:colOff>487045</xdr:colOff>
      <xdr:row>43</xdr:row>
      <xdr:rowOff>31750</xdr:rowOff>
    </xdr:to>
    <xdr:pic>
      <xdr:nvPicPr>
        <xdr:cNvPr id="87" name="Picture 8182" descr="clip_image9318"/>
        <xdr:cNvPicPr>
          <a:picLocks noChangeAspect="1"/>
        </xdr:cNvPicPr>
      </xdr:nvPicPr>
      <xdr:blipFill>
        <a:blip r:embed="rId1"/>
        <a:stretch>
          <a:fillRect/>
        </a:stretch>
      </xdr:blipFill>
      <xdr:spPr>
        <a:xfrm>
          <a:off x="2271395" y="15405100"/>
          <a:ext cx="10795" cy="400050"/>
        </a:xfrm>
        <a:prstGeom prst="rect">
          <a:avLst/>
        </a:prstGeom>
        <a:noFill/>
        <a:ln w="9525">
          <a:noFill/>
        </a:ln>
      </xdr:spPr>
    </xdr:pic>
    <xdr:clientData/>
  </xdr:twoCellAnchor>
  <xdr:twoCellAnchor editAs="oneCell">
    <xdr:from>
      <xdr:col>4</xdr:col>
      <xdr:colOff>476250</xdr:colOff>
      <xdr:row>42</xdr:row>
      <xdr:rowOff>0</xdr:rowOff>
    </xdr:from>
    <xdr:to>
      <xdr:col>4</xdr:col>
      <xdr:colOff>487045</xdr:colOff>
      <xdr:row>43</xdr:row>
      <xdr:rowOff>37465</xdr:rowOff>
    </xdr:to>
    <xdr:pic>
      <xdr:nvPicPr>
        <xdr:cNvPr id="88" name="Picture 8182" descr="clip_image9318"/>
        <xdr:cNvPicPr>
          <a:picLocks noChangeAspect="1"/>
        </xdr:cNvPicPr>
      </xdr:nvPicPr>
      <xdr:blipFill>
        <a:blip r:embed="rId1"/>
        <a:stretch>
          <a:fillRect/>
        </a:stretch>
      </xdr:blipFill>
      <xdr:spPr>
        <a:xfrm>
          <a:off x="2271395" y="15405100"/>
          <a:ext cx="10795" cy="405765"/>
        </a:xfrm>
        <a:prstGeom prst="rect">
          <a:avLst/>
        </a:prstGeom>
        <a:noFill/>
        <a:ln w="9525">
          <a:noFill/>
        </a:ln>
      </xdr:spPr>
    </xdr:pic>
    <xdr:clientData/>
  </xdr:twoCellAnchor>
  <xdr:twoCellAnchor editAs="oneCell">
    <xdr:from>
      <xdr:col>4</xdr:col>
      <xdr:colOff>476250</xdr:colOff>
      <xdr:row>42</xdr:row>
      <xdr:rowOff>0</xdr:rowOff>
    </xdr:from>
    <xdr:to>
      <xdr:col>4</xdr:col>
      <xdr:colOff>487045</xdr:colOff>
      <xdr:row>43</xdr:row>
      <xdr:rowOff>37465</xdr:rowOff>
    </xdr:to>
    <xdr:pic>
      <xdr:nvPicPr>
        <xdr:cNvPr id="89" name="Picture 8182" descr="clip_image9318"/>
        <xdr:cNvPicPr>
          <a:picLocks noChangeAspect="1"/>
        </xdr:cNvPicPr>
      </xdr:nvPicPr>
      <xdr:blipFill>
        <a:blip r:embed="rId1"/>
        <a:stretch>
          <a:fillRect/>
        </a:stretch>
      </xdr:blipFill>
      <xdr:spPr>
        <a:xfrm>
          <a:off x="2271395" y="15405100"/>
          <a:ext cx="10795" cy="405765"/>
        </a:xfrm>
        <a:prstGeom prst="rect">
          <a:avLst/>
        </a:prstGeom>
        <a:noFill/>
        <a:ln w="9525">
          <a:noFill/>
        </a:ln>
      </xdr:spPr>
    </xdr:pic>
    <xdr:clientData/>
  </xdr:twoCellAnchor>
  <xdr:twoCellAnchor editAs="oneCell">
    <xdr:from>
      <xdr:col>4</xdr:col>
      <xdr:colOff>476250</xdr:colOff>
      <xdr:row>42</xdr:row>
      <xdr:rowOff>0</xdr:rowOff>
    </xdr:from>
    <xdr:to>
      <xdr:col>4</xdr:col>
      <xdr:colOff>487045</xdr:colOff>
      <xdr:row>43</xdr:row>
      <xdr:rowOff>31750</xdr:rowOff>
    </xdr:to>
    <xdr:pic>
      <xdr:nvPicPr>
        <xdr:cNvPr id="90" name="Picture 8182" descr="clip_image9318"/>
        <xdr:cNvPicPr>
          <a:picLocks noChangeAspect="1"/>
        </xdr:cNvPicPr>
      </xdr:nvPicPr>
      <xdr:blipFill>
        <a:blip r:embed="rId1"/>
        <a:stretch>
          <a:fillRect/>
        </a:stretch>
      </xdr:blipFill>
      <xdr:spPr>
        <a:xfrm>
          <a:off x="2271395" y="15405100"/>
          <a:ext cx="10795" cy="400050"/>
        </a:xfrm>
        <a:prstGeom prst="rect">
          <a:avLst/>
        </a:prstGeom>
        <a:noFill/>
        <a:ln w="9525">
          <a:noFill/>
        </a:ln>
      </xdr:spPr>
    </xdr:pic>
    <xdr:clientData/>
  </xdr:twoCellAnchor>
  <xdr:twoCellAnchor editAs="oneCell">
    <xdr:from>
      <xdr:col>4</xdr:col>
      <xdr:colOff>476250</xdr:colOff>
      <xdr:row>42</xdr:row>
      <xdr:rowOff>0</xdr:rowOff>
    </xdr:from>
    <xdr:to>
      <xdr:col>4</xdr:col>
      <xdr:colOff>487045</xdr:colOff>
      <xdr:row>43</xdr:row>
      <xdr:rowOff>37465</xdr:rowOff>
    </xdr:to>
    <xdr:pic>
      <xdr:nvPicPr>
        <xdr:cNvPr id="91" name="Picture 8182" descr="clip_image9318"/>
        <xdr:cNvPicPr>
          <a:picLocks noChangeAspect="1"/>
        </xdr:cNvPicPr>
      </xdr:nvPicPr>
      <xdr:blipFill>
        <a:blip r:embed="rId1"/>
        <a:stretch>
          <a:fillRect/>
        </a:stretch>
      </xdr:blipFill>
      <xdr:spPr>
        <a:xfrm>
          <a:off x="2271395" y="15405100"/>
          <a:ext cx="10795" cy="405765"/>
        </a:xfrm>
        <a:prstGeom prst="rect">
          <a:avLst/>
        </a:prstGeom>
        <a:noFill/>
        <a:ln w="9525">
          <a:noFill/>
        </a:ln>
      </xdr:spPr>
    </xdr:pic>
    <xdr:clientData/>
  </xdr:twoCellAnchor>
  <xdr:twoCellAnchor editAs="oneCell">
    <xdr:from>
      <xdr:col>4</xdr:col>
      <xdr:colOff>476250</xdr:colOff>
      <xdr:row>42</xdr:row>
      <xdr:rowOff>0</xdr:rowOff>
    </xdr:from>
    <xdr:to>
      <xdr:col>4</xdr:col>
      <xdr:colOff>487045</xdr:colOff>
      <xdr:row>43</xdr:row>
      <xdr:rowOff>37465</xdr:rowOff>
    </xdr:to>
    <xdr:pic>
      <xdr:nvPicPr>
        <xdr:cNvPr id="92" name="Picture 8182" descr="clip_image9318"/>
        <xdr:cNvPicPr>
          <a:picLocks noChangeAspect="1"/>
        </xdr:cNvPicPr>
      </xdr:nvPicPr>
      <xdr:blipFill>
        <a:blip r:embed="rId1"/>
        <a:stretch>
          <a:fillRect/>
        </a:stretch>
      </xdr:blipFill>
      <xdr:spPr>
        <a:xfrm>
          <a:off x="2271395" y="15405100"/>
          <a:ext cx="10795" cy="405765"/>
        </a:xfrm>
        <a:prstGeom prst="rect">
          <a:avLst/>
        </a:prstGeom>
        <a:noFill/>
        <a:ln w="9525">
          <a:noFill/>
        </a:ln>
      </xdr:spPr>
    </xdr:pic>
    <xdr:clientData/>
  </xdr:twoCellAnchor>
  <xdr:twoCellAnchor editAs="oneCell">
    <xdr:from>
      <xdr:col>5</xdr:col>
      <xdr:colOff>631190</xdr:colOff>
      <xdr:row>30</xdr:row>
      <xdr:rowOff>0</xdr:rowOff>
    </xdr:from>
    <xdr:to>
      <xdr:col>6</xdr:col>
      <xdr:colOff>10795</xdr:colOff>
      <xdr:row>31</xdr:row>
      <xdr:rowOff>34290</xdr:rowOff>
    </xdr:to>
    <xdr:pic>
      <xdr:nvPicPr>
        <xdr:cNvPr id="93" name="Picture 8182" descr="clip_image9318"/>
        <xdr:cNvPicPr>
          <a:picLocks noChangeAspect="1"/>
        </xdr:cNvPicPr>
      </xdr:nvPicPr>
      <xdr:blipFill>
        <a:blip r:embed="rId1"/>
        <a:stretch>
          <a:fillRect/>
        </a:stretch>
      </xdr:blipFill>
      <xdr:spPr>
        <a:xfrm>
          <a:off x="2950210" y="10985500"/>
          <a:ext cx="10795" cy="402590"/>
        </a:xfrm>
        <a:prstGeom prst="rect">
          <a:avLst/>
        </a:prstGeom>
        <a:noFill/>
        <a:ln w="9525">
          <a:noFill/>
        </a:ln>
      </xdr:spPr>
    </xdr:pic>
    <xdr:clientData/>
  </xdr:twoCellAnchor>
  <xdr:twoCellAnchor editAs="oneCell">
    <xdr:from>
      <xdr:col>5</xdr:col>
      <xdr:colOff>631190</xdr:colOff>
      <xdr:row>30</xdr:row>
      <xdr:rowOff>0</xdr:rowOff>
    </xdr:from>
    <xdr:to>
      <xdr:col>6</xdr:col>
      <xdr:colOff>10795</xdr:colOff>
      <xdr:row>31</xdr:row>
      <xdr:rowOff>48895</xdr:rowOff>
    </xdr:to>
    <xdr:pic>
      <xdr:nvPicPr>
        <xdr:cNvPr id="94" name="Picture 8182" descr="clip_image9318"/>
        <xdr:cNvPicPr>
          <a:picLocks noChangeAspect="1"/>
        </xdr:cNvPicPr>
      </xdr:nvPicPr>
      <xdr:blipFill>
        <a:blip r:embed="rId1"/>
        <a:stretch>
          <a:fillRect/>
        </a:stretch>
      </xdr:blipFill>
      <xdr:spPr>
        <a:xfrm>
          <a:off x="2950210" y="10985500"/>
          <a:ext cx="10795" cy="417195"/>
        </a:xfrm>
        <a:prstGeom prst="rect">
          <a:avLst/>
        </a:prstGeom>
        <a:noFill/>
        <a:ln w="9525">
          <a:noFill/>
        </a:ln>
      </xdr:spPr>
    </xdr:pic>
    <xdr:clientData/>
  </xdr:twoCellAnchor>
  <xdr:twoCellAnchor editAs="oneCell">
    <xdr:from>
      <xdr:col>5</xdr:col>
      <xdr:colOff>631190</xdr:colOff>
      <xdr:row>30</xdr:row>
      <xdr:rowOff>0</xdr:rowOff>
    </xdr:from>
    <xdr:to>
      <xdr:col>6</xdr:col>
      <xdr:colOff>10795</xdr:colOff>
      <xdr:row>31</xdr:row>
      <xdr:rowOff>34290</xdr:rowOff>
    </xdr:to>
    <xdr:pic>
      <xdr:nvPicPr>
        <xdr:cNvPr id="95" name="Picture 8182" descr="clip_image9318"/>
        <xdr:cNvPicPr>
          <a:picLocks noChangeAspect="1"/>
        </xdr:cNvPicPr>
      </xdr:nvPicPr>
      <xdr:blipFill>
        <a:blip r:embed="rId1"/>
        <a:stretch>
          <a:fillRect/>
        </a:stretch>
      </xdr:blipFill>
      <xdr:spPr>
        <a:xfrm>
          <a:off x="2950210" y="10985500"/>
          <a:ext cx="10795" cy="402590"/>
        </a:xfrm>
        <a:prstGeom prst="rect">
          <a:avLst/>
        </a:prstGeom>
        <a:noFill/>
        <a:ln w="9525">
          <a:noFill/>
        </a:ln>
      </xdr:spPr>
    </xdr:pic>
    <xdr:clientData/>
  </xdr:twoCellAnchor>
  <xdr:twoCellAnchor editAs="oneCell">
    <xdr:from>
      <xdr:col>5</xdr:col>
      <xdr:colOff>631190</xdr:colOff>
      <xdr:row>30</xdr:row>
      <xdr:rowOff>0</xdr:rowOff>
    </xdr:from>
    <xdr:to>
      <xdr:col>6</xdr:col>
      <xdr:colOff>10795</xdr:colOff>
      <xdr:row>31</xdr:row>
      <xdr:rowOff>41910</xdr:rowOff>
    </xdr:to>
    <xdr:pic>
      <xdr:nvPicPr>
        <xdr:cNvPr id="96" name="Picture 8182" descr="clip_image9318"/>
        <xdr:cNvPicPr>
          <a:picLocks noChangeAspect="1"/>
        </xdr:cNvPicPr>
      </xdr:nvPicPr>
      <xdr:blipFill>
        <a:blip r:embed="rId1"/>
        <a:stretch>
          <a:fillRect/>
        </a:stretch>
      </xdr:blipFill>
      <xdr:spPr>
        <a:xfrm>
          <a:off x="2950210" y="10985500"/>
          <a:ext cx="10795" cy="410210"/>
        </a:xfrm>
        <a:prstGeom prst="rect">
          <a:avLst/>
        </a:prstGeom>
        <a:noFill/>
        <a:ln w="9525">
          <a:noFill/>
        </a:ln>
      </xdr:spPr>
    </xdr:pic>
    <xdr:clientData/>
  </xdr:twoCellAnchor>
  <xdr:twoCellAnchor editAs="oneCell">
    <xdr:from>
      <xdr:col>5</xdr:col>
      <xdr:colOff>476250</xdr:colOff>
      <xdr:row>30</xdr:row>
      <xdr:rowOff>0</xdr:rowOff>
    </xdr:from>
    <xdr:to>
      <xdr:col>5</xdr:col>
      <xdr:colOff>486410</xdr:colOff>
      <xdr:row>31</xdr:row>
      <xdr:rowOff>34290</xdr:rowOff>
    </xdr:to>
    <xdr:pic>
      <xdr:nvPicPr>
        <xdr:cNvPr id="97" name="Picture 8182" descr="clip_image9318"/>
        <xdr:cNvPicPr>
          <a:picLocks noChangeAspect="1"/>
        </xdr:cNvPicPr>
      </xdr:nvPicPr>
      <xdr:blipFill>
        <a:blip r:embed="rId1"/>
        <a:stretch>
          <a:fillRect/>
        </a:stretch>
      </xdr:blipFill>
      <xdr:spPr>
        <a:xfrm>
          <a:off x="2795270" y="10985500"/>
          <a:ext cx="10160" cy="402590"/>
        </a:xfrm>
        <a:prstGeom prst="rect">
          <a:avLst/>
        </a:prstGeom>
        <a:noFill/>
        <a:ln w="9525">
          <a:noFill/>
        </a:ln>
      </xdr:spPr>
    </xdr:pic>
    <xdr:clientData/>
  </xdr:twoCellAnchor>
  <xdr:twoCellAnchor editAs="oneCell">
    <xdr:from>
      <xdr:col>5</xdr:col>
      <xdr:colOff>476250</xdr:colOff>
      <xdr:row>30</xdr:row>
      <xdr:rowOff>0</xdr:rowOff>
    </xdr:from>
    <xdr:to>
      <xdr:col>5</xdr:col>
      <xdr:colOff>486410</xdr:colOff>
      <xdr:row>31</xdr:row>
      <xdr:rowOff>41910</xdr:rowOff>
    </xdr:to>
    <xdr:pic>
      <xdr:nvPicPr>
        <xdr:cNvPr id="98" name="Picture 8182" descr="clip_image9318"/>
        <xdr:cNvPicPr>
          <a:picLocks noChangeAspect="1"/>
        </xdr:cNvPicPr>
      </xdr:nvPicPr>
      <xdr:blipFill>
        <a:blip r:embed="rId1"/>
        <a:stretch>
          <a:fillRect/>
        </a:stretch>
      </xdr:blipFill>
      <xdr:spPr>
        <a:xfrm>
          <a:off x="2795270" y="10985500"/>
          <a:ext cx="10160" cy="410210"/>
        </a:xfrm>
        <a:prstGeom prst="rect">
          <a:avLst/>
        </a:prstGeom>
        <a:noFill/>
        <a:ln w="9525">
          <a:noFill/>
        </a:ln>
      </xdr:spPr>
    </xdr:pic>
    <xdr:clientData/>
  </xdr:twoCellAnchor>
  <xdr:twoCellAnchor editAs="oneCell">
    <xdr:from>
      <xdr:col>5</xdr:col>
      <xdr:colOff>476250</xdr:colOff>
      <xdr:row>30</xdr:row>
      <xdr:rowOff>0</xdr:rowOff>
    </xdr:from>
    <xdr:to>
      <xdr:col>5</xdr:col>
      <xdr:colOff>486410</xdr:colOff>
      <xdr:row>31</xdr:row>
      <xdr:rowOff>41910</xdr:rowOff>
    </xdr:to>
    <xdr:pic>
      <xdr:nvPicPr>
        <xdr:cNvPr id="99" name="Picture 8182" descr="clip_image9318"/>
        <xdr:cNvPicPr>
          <a:picLocks noChangeAspect="1"/>
        </xdr:cNvPicPr>
      </xdr:nvPicPr>
      <xdr:blipFill>
        <a:blip r:embed="rId1"/>
        <a:stretch>
          <a:fillRect/>
        </a:stretch>
      </xdr:blipFill>
      <xdr:spPr>
        <a:xfrm>
          <a:off x="2795270" y="10985500"/>
          <a:ext cx="10160" cy="410210"/>
        </a:xfrm>
        <a:prstGeom prst="rect">
          <a:avLst/>
        </a:prstGeom>
        <a:noFill/>
        <a:ln w="9525">
          <a:noFill/>
        </a:ln>
      </xdr:spPr>
    </xdr:pic>
    <xdr:clientData/>
  </xdr:twoCellAnchor>
  <xdr:twoCellAnchor editAs="oneCell">
    <xdr:from>
      <xdr:col>5</xdr:col>
      <xdr:colOff>476250</xdr:colOff>
      <xdr:row>30</xdr:row>
      <xdr:rowOff>0</xdr:rowOff>
    </xdr:from>
    <xdr:to>
      <xdr:col>5</xdr:col>
      <xdr:colOff>486410</xdr:colOff>
      <xdr:row>31</xdr:row>
      <xdr:rowOff>34290</xdr:rowOff>
    </xdr:to>
    <xdr:pic>
      <xdr:nvPicPr>
        <xdr:cNvPr id="100" name="Picture 8182" descr="clip_image9318"/>
        <xdr:cNvPicPr>
          <a:picLocks noChangeAspect="1"/>
        </xdr:cNvPicPr>
      </xdr:nvPicPr>
      <xdr:blipFill>
        <a:blip r:embed="rId1"/>
        <a:stretch>
          <a:fillRect/>
        </a:stretch>
      </xdr:blipFill>
      <xdr:spPr>
        <a:xfrm>
          <a:off x="2795270" y="10985500"/>
          <a:ext cx="10160" cy="402590"/>
        </a:xfrm>
        <a:prstGeom prst="rect">
          <a:avLst/>
        </a:prstGeom>
        <a:noFill/>
        <a:ln w="9525">
          <a:noFill/>
        </a:ln>
      </xdr:spPr>
    </xdr:pic>
    <xdr:clientData/>
  </xdr:twoCellAnchor>
  <xdr:twoCellAnchor editAs="oneCell">
    <xdr:from>
      <xdr:col>5</xdr:col>
      <xdr:colOff>476250</xdr:colOff>
      <xdr:row>30</xdr:row>
      <xdr:rowOff>0</xdr:rowOff>
    </xdr:from>
    <xdr:to>
      <xdr:col>5</xdr:col>
      <xdr:colOff>486410</xdr:colOff>
      <xdr:row>31</xdr:row>
      <xdr:rowOff>41910</xdr:rowOff>
    </xdr:to>
    <xdr:pic>
      <xdr:nvPicPr>
        <xdr:cNvPr id="101" name="Picture 8182" descr="clip_image9318"/>
        <xdr:cNvPicPr>
          <a:picLocks noChangeAspect="1"/>
        </xdr:cNvPicPr>
      </xdr:nvPicPr>
      <xdr:blipFill>
        <a:blip r:embed="rId1"/>
        <a:stretch>
          <a:fillRect/>
        </a:stretch>
      </xdr:blipFill>
      <xdr:spPr>
        <a:xfrm>
          <a:off x="2795270" y="10985500"/>
          <a:ext cx="10160" cy="410210"/>
        </a:xfrm>
        <a:prstGeom prst="rect">
          <a:avLst/>
        </a:prstGeom>
        <a:noFill/>
        <a:ln w="9525">
          <a:noFill/>
        </a:ln>
      </xdr:spPr>
    </xdr:pic>
    <xdr:clientData/>
  </xdr:twoCellAnchor>
  <xdr:twoCellAnchor editAs="oneCell">
    <xdr:from>
      <xdr:col>5</xdr:col>
      <xdr:colOff>476250</xdr:colOff>
      <xdr:row>30</xdr:row>
      <xdr:rowOff>0</xdr:rowOff>
    </xdr:from>
    <xdr:to>
      <xdr:col>5</xdr:col>
      <xdr:colOff>486410</xdr:colOff>
      <xdr:row>31</xdr:row>
      <xdr:rowOff>41910</xdr:rowOff>
    </xdr:to>
    <xdr:pic>
      <xdr:nvPicPr>
        <xdr:cNvPr id="102" name="Picture 8182" descr="clip_image9318"/>
        <xdr:cNvPicPr>
          <a:picLocks noChangeAspect="1"/>
        </xdr:cNvPicPr>
      </xdr:nvPicPr>
      <xdr:blipFill>
        <a:blip r:embed="rId1"/>
        <a:stretch>
          <a:fillRect/>
        </a:stretch>
      </xdr:blipFill>
      <xdr:spPr>
        <a:xfrm>
          <a:off x="2795270" y="10985500"/>
          <a:ext cx="10160" cy="410210"/>
        </a:xfrm>
        <a:prstGeom prst="rect">
          <a:avLst/>
        </a:prstGeom>
        <a:noFill/>
        <a:ln w="9525">
          <a:noFill/>
        </a:ln>
      </xdr:spPr>
    </xdr:pic>
    <xdr:clientData/>
  </xdr:twoCellAnchor>
  <xdr:twoCellAnchor editAs="oneCell">
    <xdr:from>
      <xdr:col>4</xdr:col>
      <xdr:colOff>476250</xdr:colOff>
      <xdr:row>42</xdr:row>
      <xdr:rowOff>0</xdr:rowOff>
    </xdr:from>
    <xdr:to>
      <xdr:col>4</xdr:col>
      <xdr:colOff>487045</xdr:colOff>
      <xdr:row>43</xdr:row>
      <xdr:rowOff>37465</xdr:rowOff>
    </xdr:to>
    <xdr:pic>
      <xdr:nvPicPr>
        <xdr:cNvPr id="103" name="Picture 8182" descr="clip_image9318"/>
        <xdr:cNvPicPr>
          <a:picLocks noChangeAspect="1"/>
        </xdr:cNvPicPr>
      </xdr:nvPicPr>
      <xdr:blipFill>
        <a:blip r:embed="rId1"/>
        <a:stretch>
          <a:fillRect/>
        </a:stretch>
      </xdr:blipFill>
      <xdr:spPr>
        <a:xfrm>
          <a:off x="2271395" y="15405100"/>
          <a:ext cx="10795" cy="405765"/>
        </a:xfrm>
        <a:prstGeom prst="rect">
          <a:avLst/>
        </a:prstGeom>
        <a:noFill/>
        <a:ln w="9525">
          <a:noFill/>
        </a:ln>
      </xdr:spPr>
    </xdr:pic>
    <xdr:clientData/>
  </xdr:twoCellAnchor>
  <xdr:twoCellAnchor editAs="oneCell">
    <xdr:from>
      <xdr:col>4</xdr:col>
      <xdr:colOff>476250</xdr:colOff>
      <xdr:row>42</xdr:row>
      <xdr:rowOff>0</xdr:rowOff>
    </xdr:from>
    <xdr:to>
      <xdr:col>4</xdr:col>
      <xdr:colOff>487045</xdr:colOff>
      <xdr:row>43</xdr:row>
      <xdr:rowOff>41910</xdr:rowOff>
    </xdr:to>
    <xdr:pic>
      <xdr:nvPicPr>
        <xdr:cNvPr id="104" name="Picture 8182" descr="clip_image9318"/>
        <xdr:cNvPicPr>
          <a:picLocks noChangeAspect="1"/>
        </xdr:cNvPicPr>
      </xdr:nvPicPr>
      <xdr:blipFill>
        <a:blip r:embed="rId1"/>
        <a:stretch>
          <a:fillRect/>
        </a:stretch>
      </xdr:blipFill>
      <xdr:spPr>
        <a:xfrm>
          <a:off x="2271395" y="15405100"/>
          <a:ext cx="10795" cy="410210"/>
        </a:xfrm>
        <a:prstGeom prst="rect">
          <a:avLst/>
        </a:prstGeom>
        <a:noFill/>
        <a:ln w="9525">
          <a:noFill/>
        </a:ln>
      </xdr:spPr>
    </xdr:pic>
    <xdr:clientData/>
  </xdr:twoCellAnchor>
  <xdr:twoCellAnchor editAs="oneCell">
    <xdr:from>
      <xdr:col>4</xdr:col>
      <xdr:colOff>476250</xdr:colOff>
      <xdr:row>42</xdr:row>
      <xdr:rowOff>0</xdr:rowOff>
    </xdr:from>
    <xdr:to>
      <xdr:col>4</xdr:col>
      <xdr:colOff>487045</xdr:colOff>
      <xdr:row>43</xdr:row>
      <xdr:rowOff>41910</xdr:rowOff>
    </xdr:to>
    <xdr:pic>
      <xdr:nvPicPr>
        <xdr:cNvPr id="105" name="Picture 8182" descr="clip_image9318"/>
        <xdr:cNvPicPr>
          <a:picLocks noChangeAspect="1"/>
        </xdr:cNvPicPr>
      </xdr:nvPicPr>
      <xdr:blipFill>
        <a:blip r:embed="rId1"/>
        <a:stretch>
          <a:fillRect/>
        </a:stretch>
      </xdr:blipFill>
      <xdr:spPr>
        <a:xfrm>
          <a:off x="2271395" y="15405100"/>
          <a:ext cx="10795" cy="410210"/>
        </a:xfrm>
        <a:prstGeom prst="rect">
          <a:avLst/>
        </a:prstGeom>
        <a:noFill/>
        <a:ln w="9525">
          <a:noFill/>
        </a:ln>
      </xdr:spPr>
    </xdr:pic>
    <xdr:clientData/>
  </xdr:twoCellAnchor>
  <xdr:twoCellAnchor editAs="oneCell">
    <xdr:from>
      <xdr:col>4</xdr:col>
      <xdr:colOff>476250</xdr:colOff>
      <xdr:row>42</xdr:row>
      <xdr:rowOff>0</xdr:rowOff>
    </xdr:from>
    <xdr:to>
      <xdr:col>4</xdr:col>
      <xdr:colOff>487045</xdr:colOff>
      <xdr:row>43</xdr:row>
      <xdr:rowOff>37465</xdr:rowOff>
    </xdr:to>
    <xdr:pic>
      <xdr:nvPicPr>
        <xdr:cNvPr id="106" name="Picture 8182" descr="clip_image9318"/>
        <xdr:cNvPicPr>
          <a:picLocks noChangeAspect="1"/>
        </xdr:cNvPicPr>
      </xdr:nvPicPr>
      <xdr:blipFill>
        <a:blip r:embed="rId1"/>
        <a:stretch>
          <a:fillRect/>
        </a:stretch>
      </xdr:blipFill>
      <xdr:spPr>
        <a:xfrm>
          <a:off x="2271395" y="15405100"/>
          <a:ext cx="10795" cy="405765"/>
        </a:xfrm>
        <a:prstGeom prst="rect">
          <a:avLst/>
        </a:prstGeom>
        <a:noFill/>
        <a:ln w="9525">
          <a:noFill/>
        </a:ln>
      </xdr:spPr>
    </xdr:pic>
    <xdr:clientData/>
  </xdr:twoCellAnchor>
  <xdr:twoCellAnchor editAs="oneCell">
    <xdr:from>
      <xdr:col>4</xdr:col>
      <xdr:colOff>476250</xdr:colOff>
      <xdr:row>42</xdr:row>
      <xdr:rowOff>0</xdr:rowOff>
    </xdr:from>
    <xdr:to>
      <xdr:col>4</xdr:col>
      <xdr:colOff>487045</xdr:colOff>
      <xdr:row>43</xdr:row>
      <xdr:rowOff>41910</xdr:rowOff>
    </xdr:to>
    <xdr:pic>
      <xdr:nvPicPr>
        <xdr:cNvPr id="107" name="Picture 8182" descr="clip_image9318"/>
        <xdr:cNvPicPr>
          <a:picLocks noChangeAspect="1"/>
        </xdr:cNvPicPr>
      </xdr:nvPicPr>
      <xdr:blipFill>
        <a:blip r:embed="rId1"/>
        <a:stretch>
          <a:fillRect/>
        </a:stretch>
      </xdr:blipFill>
      <xdr:spPr>
        <a:xfrm>
          <a:off x="2271395" y="15405100"/>
          <a:ext cx="10795" cy="410210"/>
        </a:xfrm>
        <a:prstGeom prst="rect">
          <a:avLst/>
        </a:prstGeom>
        <a:noFill/>
        <a:ln w="9525">
          <a:noFill/>
        </a:ln>
      </xdr:spPr>
    </xdr:pic>
    <xdr:clientData/>
  </xdr:twoCellAnchor>
  <xdr:twoCellAnchor editAs="oneCell">
    <xdr:from>
      <xdr:col>4</xdr:col>
      <xdr:colOff>476250</xdr:colOff>
      <xdr:row>42</xdr:row>
      <xdr:rowOff>0</xdr:rowOff>
    </xdr:from>
    <xdr:to>
      <xdr:col>4</xdr:col>
      <xdr:colOff>487045</xdr:colOff>
      <xdr:row>43</xdr:row>
      <xdr:rowOff>41910</xdr:rowOff>
    </xdr:to>
    <xdr:pic>
      <xdr:nvPicPr>
        <xdr:cNvPr id="108" name="Picture 8182" descr="clip_image9318"/>
        <xdr:cNvPicPr>
          <a:picLocks noChangeAspect="1"/>
        </xdr:cNvPicPr>
      </xdr:nvPicPr>
      <xdr:blipFill>
        <a:blip r:embed="rId1"/>
        <a:stretch>
          <a:fillRect/>
        </a:stretch>
      </xdr:blipFill>
      <xdr:spPr>
        <a:xfrm>
          <a:off x="2271395" y="15405100"/>
          <a:ext cx="10795" cy="410210"/>
        </a:xfrm>
        <a:prstGeom prst="rect">
          <a:avLst/>
        </a:prstGeom>
        <a:noFill/>
        <a:ln w="9525">
          <a:noFill/>
        </a:ln>
      </xdr:spPr>
    </xdr:pic>
    <xdr:clientData/>
  </xdr:twoCellAnchor>
  <xdr:twoCellAnchor editAs="oneCell">
    <xdr:from>
      <xdr:col>4</xdr:col>
      <xdr:colOff>523875</xdr:colOff>
      <xdr:row>30</xdr:row>
      <xdr:rowOff>0</xdr:rowOff>
    </xdr:from>
    <xdr:to>
      <xdr:col>5</xdr:col>
      <xdr:colOff>10160</xdr:colOff>
      <xdr:row>31</xdr:row>
      <xdr:rowOff>76200</xdr:rowOff>
    </xdr:to>
    <xdr:pic>
      <xdr:nvPicPr>
        <xdr:cNvPr id="109" name="Picture 8182" descr="clip_image9318"/>
        <xdr:cNvPicPr>
          <a:picLocks noChangeAspect="1"/>
        </xdr:cNvPicPr>
      </xdr:nvPicPr>
      <xdr:blipFill>
        <a:blip r:embed="rId1"/>
        <a:stretch>
          <a:fillRect/>
        </a:stretch>
      </xdr:blipFill>
      <xdr:spPr>
        <a:xfrm>
          <a:off x="2319020" y="10985500"/>
          <a:ext cx="10160" cy="444500"/>
        </a:xfrm>
        <a:prstGeom prst="rect">
          <a:avLst/>
        </a:prstGeom>
        <a:noFill/>
        <a:ln w="9525">
          <a:noFill/>
        </a:ln>
      </xdr:spPr>
    </xdr:pic>
    <xdr:clientData/>
  </xdr:twoCellAnchor>
  <xdr:twoCellAnchor editAs="oneCell">
    <xdr:from>
      <xdr:col>4</xdr:col>
      <xdr:colOff>523875</xdr:colOff>
      <xdr:row>30</xdr:row>
      <xdr:rowOff>0</xdr:rowOff>
    </xdr:from>
    <xdr:to>
      <xdr:col>5</xdr:col>
      <xdr:colOff>10160</xdr:colOff>
      <xdr:row>31</xdr:row>
      <xdr:rowOff>83185</xdr:rowOff>
    </xdr:to>
    <xdr:pic>
      <xdr:nvPicPr>
        <xdr:cNvPr id="110" name="Picture 8182" descr="clip_image9318"/>
        <xdr:cNvPicPr>
          <a:picLocks noChangeAspect="1"/>
        </xdr:cNvPicPr>
      </xdr:nvPicPr>
      <xdr:blipFill>
        <a:blip r:embed="rId1"/>
        <a:stretch>
          <a:fillRect/>
        </a:stretch>
      </xdr:blipFill>
      <xdr:spPr>
        <a:xfrm>
          <a:off x="2319020" y="10985500"/>
          <a:ext cx="10160" cy="451485"/>
        </a:xfrm>
        <a:prstGeom prst="rect">
          <a:avLst/>
        </a:prstGeom>
        <a:noFill/>
        <a:ln w="9525">
          <a:noFill/>
        </a:ln>
      </xdr:spPr>
    </xdr:pic>
    <xdr:clientData/>
  </xdr:twoCellAnchor>
  <xdr:twoCellAnchor editAs="oneCell">
    <xdr:from>
      <xdr:col>4</xdr:col>
      <xdr:colOff>523875</xdr:colOff>
      <xdr:row>30</xdr:row>
      <xdr:rowOff>0</xdr:rowOff>
    </xdr:from>
    <xdr:to>
      <xdr:col>5</xdr:col>
      <xdr:colOff>10160</xdr:colOff>
      <xdr:row>31</xdr:row>
      <xdr:rowOff>76200</xdr:rowOff>
    </xdr:to>
    <xdr:pic>
      <xdr:nvPicPr>
        <xdr:cNvPr id="111" name="Picture 8182" descr="clip_image9318"/>
        <xdr:cNvPicPr>
          <a:picLocks noChangeAspect="1"/>
        </xdr:cNvPicPr>
      </xdr:nvPicPr>
      <xdr:blipFill>
        <a:blip r:embed="rId1"/>
        <a:stretch>
          <a:fillRect/>
        </a:stretch>
      </xdr:blipFill>
      <xdr:spPr>
        <a:xfrm>
          <a:off x="2319020" y="10985500"/>
          <a:ext cx="10160" cy="444500"/>
        </a:xfrm>
        <a:prstGeom prst="rect">
          <a:avLst/>
        </a:prstGeom>
        <a:noFill/>
        <a:ln w="9525">
          <a:noFill/>
        </a:ln>
      </xdr:spPr>
    </xdr:pic>
    <xdr:clientData/>
  </xdr:twoCellAnchor>
  <xdr:twoCellAnchor editAs="oneCell">
    <xdr:from>
      <xdr:col>4</xdr:col>
      <xdr:colOff>523875</xdr:colOff>
      <xdr:row>30</xdr:row>
      <xdr:rowOff>0</xdr:rowOff>
    </xdr:from>
    <xdr:to>
      <xdr:col>5</xdr:col>
      <xdr:colOff>10160</xdr:colOff>
      <xdr:row>31</xdr:row>
      <xdr:rowOff>83185</xdr:rowOff>
    </xdr:to>
    <xdr:pic>
      <xdr:nvPicPr>
        <xdr:cNvPr id="112" name="Picture 8182" descr="clip_image9318"/>
        <xdr:cNvPicPr>
          <a:picLocks noChangeAspect="1"/>
        </xdr:cNvPicPr>
      </xdr:nvPicPr>
      <xdr:blipFill>
        <a:blip r:embed="rId1"/>
        <a:stretch>
          <a:fillRect/>
        </a:stretch>
      </xdr:blipFill>
      <xdr:spPr>
        <a:xfrm>
          <a:off x="2319020" y="10985500"/>
          <a:ext cx="10160" cy="451485"/>
        </a:xfrm>
        <a:prstGeom prst="rect">
          <a:avLst/>
        </a:prstGeom>
        <a:noFill/>
        <a:ln w="9525">
          <a:noFill/>
        </a:ln>
      </xdr:spPr>
    </xdr:pic>
    <xdr:clientData/>
  </xdr:twoCellAnchor>
  <xdr:twoCellAnchor editAs="oneCell">
    <xdr:from>
      <xdr:col>4</xdr:col>
      <xdr:colOff>523875</xdr:colOff>
      <xdr:row>30</xdr:row>
      <xdr:rowOff>0</xdr:rowOff>
    </xdr:from>
    <xdr:to>
      <xdr:col>5</xdr:col>
      <xdr:colOff>10160</xdr:colOff>
      <xdr:row>31</xdr:row>
      <xdr:rowOff>76200</xdr:rowOff>
    </xdr:to>
    <xdr:pic>
      <xdr:nvPicPr>
        <xdr:cNvPr id="113" name="Picture 8182" descr="clip_image9318"/>
        <xdr:cNvPicPr>
          <a:picLocks noChangeAspect="1"/>
        </xdr:cNvPicPr>
      </xdr:nvPicPr>
      <xdr:blipFill>
        <a:blip r:embed="rId1"/>
        <a:stretch>
          <a:fillRect/>
        </a:stretch>
      </xdr:blipFill>
      <xdr:spPr>
        <a:xfrm>
          <a:off x="2319020" y="10985500"/>
          <a:ext cx="10160" cy="444500"/>
        </a:xfrm>
        <a:prstGeom prst="rect">
          <a:avLst/>
        </a:prstGeom>
        <a:noFill/>
        <a:ln w="9525">
          <a:noFill/>
        </a:ln>
      </xdr:spPr>
    </xdr:pic>
    <xdr:clientData/>
  </xdr:twoCellAnchor>
  <xdr:twoCellAnchor editAs="oneCell">
    <xdr:from>
      <xdr:col>4</xdr:col>
      <xdr:colOff>523875</xdr:colOff>
      <xdr:row>30</xdr:row>
      <xdr:rowOff>0</xdr:rowOff>
    </xdr:from>
    <xdr:to>
      <xdr:col>5</xdr:col>
      <xdr:colOff>10160</xdr:colOff>
      <xdr:row>31</xdr:row>
      <xdr:rowOff>69215</xdr:rowOff>
    </xdr:to>
    <xdr:pic>
      <xdr:nvPicPr>
        <xdr:cNvPr id="114" name="Picture 8182" descr="clip_image9318"/>
        <xdr:cNvPicPr>
          <a:picLocks noChangeAspect="1"/>
        </xdr:cNvPicPr>
      </xdr:nvPicPr>
      <xdr:blipFill>
        <a:blip r:embed="rId1"/>
        <a:stretch>
          <a:fillRect/>
        </a:stretch>
      </xdr:blipFill>
      <xdr:spPr>
        <a:xfrm>
          <a:off x="2319020" y="10985500"/>
          <a:ext cx="10160" cy="437515"/>
        </a:xfrm>
        <a:prstGeom prst="rect">
          <a:avLst/>
        </a:prstGeom>
        <a:noFill/>
        <a:ln w="9525">
          <a:noFill/>
        </a:ln>
      </xdr:spPr>
    </xdr:pic>
    <xdr:clientData/>
  </xdr:twoCellAnchor>
  <xdr:twoCellAnchor editAs="oneCell">
    <xdr:from>
      <xdr:col>4</xdr:col>
      <xdr:colOff>523875</xdr:colOff>
      <xdr:row>30</xdr:row>
      <xdr:rowOff>0</xdr:rowOff>
    </xdr:from>
    <xdr:to>
      <xdr:col>5</xdr:col>
      <xdr:colOff>10160</xdr:colOff>
      <xdr:row>31</xdr:row>
      <xdr:rowOff>76200</xdr:rowOff>
    </xdr:to>
    <xdr:pic>
      <xdr:nvPicPr>
        <xdr:cNvPr id="115" name="Picture 8182" descr="clip_image9318"/>
        <xdr:cNvPicPr>
          <a:picLocks noChangeAspect="1"/>
        </xdr:cNvPicPr>
      </xdr:nvPicPr>
      <xdr:blipFill>
        <a:blip r:embed="rId1"/>
        <a:stretch>
          <a:fillRect/>
        </a:stretch>
      </xdr:blipFill>
      <xdr:spPr>
        <a:xfrm>
          <a:off x="2319020" y="10985500"/>
          <a:ext cx="10160" cy="444500"/>
        </a:xfrm>
        <a:prstGeom prst="rect">
          <a:avLst/>
        </a:prstGeom>
        <a:noFill/>
        <a:ln w="9525">
          <a:noFill/>
        </a:ln>
      </xdr:spPr>
    </xdr:pic>
    <xdr:clientData/>
  </xdr:twoCellAnchor>
  <xdr:twoCellAnchor editAs="oneCell">
    <xdr:from>
      <xdr:col>4</xdr:col>
      <xdr:colOff>523875</xdr:colOff>
      <xdr:row>30</xdr:row>
      <xdr:rowOff>0</xdr:rowOff>
    </xdr:from>
    <xdr:to>
      <xdr:col>5</xdr:col>
      <xdr:colOff>10160</xdr:colOff>
      <xdr:row>31</xdr:row>
      <xdr:rowOff>69215</xdr:rowOff>
    </xdr:to>
    <xdr:pic>
      <xdr:nvPicPr>
        <xdr:cNvPr id="116" name="Picture 8182" descr="clip_image9318"/>
        <xdr:cNvPicPr>
          <a:picLocks noChangeAspect="1"/>
        </xdr:cNvPicPr>
      </xdr:nvPicPr>
      <xdr:blipFill>
        <a:blip r:embed="rId1"/>
        <a:stretch>
          <a:fillRect/>
        </a:stretch>
      </xdr:blipFill>
      <xdr:spPr>
        <a:xfrm>
          <a:off x="2319020" y="10985500"/>
          <a:ext cx="10160" cy="437515"/>
        </a:xfrm>
        <a:prstGeom prst="rect">
          <a:avLst/>
        </a:prstGeom>
        <a:noFill/>
        <a:ln w="9525">
          <a:noFill/>
        </a:ln>
      </xdr:spPr>
    </xdr:pic>
    <xdr:clientData/>
  </xdr:twoCellAnchor>
  <xdr:twoCellAnchor editAs="oneCell">
    <xdr:from>
      <xdr:col>4</xdr:col>
      <xdr:colOff>523875</xdr:colOff>
      <xdr:row>42</xdr:row>
      <xdr:rowOff>0</xdr:rowOff>
    </xdr:from>
    <xdr:to>
      <xdr:col>5</xdr:col>
      <xdr:colOff>10160</xdr:colOff>
      <xdr:row>43</xdr:row>
      <xdr:rowOff>31750</xdr:rowOff>
    </xdr:to>
    <xdr:pic>
      <xdr:nvPicPr>
        <xdr:cNvPr id="117" name="Picture 8182" descr="clip_image9318"/>
        <xdr:cNvPicPr>
          <a:picLocks noChangeAspect="1"/>
        </xdr:cNvPicPr>
      </xdr:nvPicPr>
      <xdr:blipFill>
        <a:blip r:embed="rId1"/>
        <a:stretch>
          <a:fillRect/>
        </a:stretch>
      </xdr:blipFill>
      <xdr:spPr>
        <a:xfrm>
          <a:off x="2319020" y="15405100"/>
          <a:ext cx="10160" cy="400050"/>
        </a:xfrm>
        <a:prstGeom prst="rect">
          <a:avLst/>
        </a:prstGeom>
        <a:noFill/>
        <a:ln w="9525">
          <a:noFill/>
        </a:ln>
      </xdr:spPr>
    </xdr:pic>
    <xdr:clientData/>
  </xdr:twoCellAnchor>
  <xdr:twoCellAnchor editAs="oneCell">
    <xdr:from>
      <xdr:col>4</xdr:col>
      <xdr:colOff>523875</xdr:colOff>
      <xdr:row>42</xdr:row>
      <xdr:rowOff>0</xdr:rowOff>
    </xdr:from>
    <xdr:to>
      <xdr:col>5</xdr:col>
      <xdr:colOff>10160</xdr:colOff>
      <xdr:row>43</xdr:row>
      <xdr:rowOff>48895</xdr:rowOff>
    </xdr:to>
    <xdr:pic>
      <xdr:nvPicPr>
        <xdr:cNvPr id="118" name="Picture 8182" descr="clip_image9318"/>
        <xdr:cNvPicPr>
          <a:picLocks noChangeAspect="1"/>
        </xdr:cNvPicPr>
      </xdr:nvPicPr>
      <xdr:blipFill>
        <a:blip r:embed="rId1"/>
        <a:stretch>
          <a:fillRect/>
        </a:stretch>
      </xdr:blipFill>
      <xdr:spPr>
        <a:xfrm>
          <a:off x="2319020" y="15405100"/>
          <a:ext cx="10160" cy="417195"/>
        </a:xfrm>
        <a:prstGeom prst="rect">
          <a:avLst/>
        </a:prstGeom>
        <a:noFill/>
        <a:ln w="9525">
          <a:noFill/>
        </a:ln>
      </xdr:spPr>
    </xdr:pic>
    <xdr:clientData/>
  </xdr:twoCellAnchor>
  <xdr:twoCellAnchor editAs="oneCell">
    <xdr:from>
      <xdr:col>4</xdr:col>
      <xdr:colOff>523875</xdr:colOff>
      <xdr:row>30</xdr:row>
      <xdr:rowOff>0</xdr:rowOff>
    </xdr:from>
    <xdr:to>
      <xdr:col>5</xdr:col>
      <xdr:colOff>10160</xdr:colOff>
      <xdr:row>31</xdr:row>
      <xdr:rowOff>61595</xdr:rowOff>
    </xdr:to>
    <xdr:pic>
      <xdr:nvPicPr>
        <xdr:cNvPr id="119" name="Picture 8182" descr="clip_image9318"/>
        <xdr:cNvPicPr>
          <a:picLocks noChangeAspect="1"/>
        </xdr:cNvPicPr>
      </xdr:nvPicPr>
      <xdr:blipFill>
        <a:blip r:embed="rId1"/>
        <a:stretch>
          <a:fillRect/>
        </a:stretch>
      </xdr:blipFill>
      <xdr:spPr>
        <a:xfrm>
          <a:off x="2319020" y="10985500"/>
          <a:ext cx="10160" cy="429895"/>
        </a:xfrm>
        <a:prstGeom prst="rect">
          <a:avLst/>
        </a:prstGeom>
        <a:noFill/>
        <a:ln w="9525">
          <a:noFill/>
        </a:ln>
      </xdr:spPr>
    </xdr:pic>
    <xdr:clientData/>
  </xdr:twoCellAnchor>
  <xdr:twoCellAnchor editAs="oneCell">
    <xdr:from>
      <xdr:col>4</xdr:col>
      <xdr:colOff>523875</xdr:colOff>
      <xdr:row>30</xdr:row>
      <xdr:rowOff>0</xdr:rowOff>
    </xdr:from>
    <xdr:to>
      <xdr:col>5</xdr:col>
      <xdr:colOff>10160</xdr:colOff>
      <xdr:row>31</xdr:row>
      <xdr:rowOff>61595</xdr:rowOff>
    </xdr:to>
    <xdr:pic>
      <xdr:nvPicPr>
        <xdr:cNvPr id="120" name="Picture 8182" descr="clip_image9318"/>
        <xdr:cNvPicPr>
          <a:picLocks noChangeAspect="1"/>
        </xdr:cNvPicPr>
      </xdr:nvPicPr>
      <xdr:blipFill>
        <a:blip r:embed="rId1"/>
        <a:stretch>
          <a:fillRect/>
        </a:stretch>
      </xdr:blipFill>
      <xdr:spPr>
        <a:xfrm>
          <a:off x="2319020" y="10985500"/>
          <a:ext cx="10160" cy="429895"/>
        </a:xfrm>
        <a:prstGeom prst="rect">
          <a:avLst/>
        </a:prstGeom>
        <a:noFill/>
        <a:ln w="9525">
          <a:noFill/>
        </a:ln>
      </xdr:spPr>
    </xdr:pic>
    <xdr:clientData/>
  </xdr:twoCellAnchor>
  <xdr:twoCellAnchor editAs="oneCell">
    <xdr:from>
      <xdr:col>4</xdr:col>
      <xdr:colOff>523875</xdr:colOff>
      <xdr:row>30</xdr:row>
      <xdr:rowOff>0</xdr:rowOff>
    </xdr:from>
    <xdr:to>
      <xdr:col>5</xdr:col>
      <xdr:colOff>10160</xdr:colOff>
      <xdr:row>31</xdr:row>
      <xdr:rowOff>83185</xdr:rowOff>
    </xdr:to>
    <xdr:pic>
      <xdr:nvPicPr>
        <xdr:cNvPr id="121" name="Picture 8182" descr="clip_image9318"/>
        <xdr:cNvPicPr>
          <a:picLocks noChangeAspect="1"/>
        </xdr:cNvPicPr>
      </xdr:nvPicPr>
      <xdr:blipFill>
        <a:blip r:embed="rId1"/>
        <a:stretch>
          <a:fillRect/>
        </a:stretch>
      </xdr:blipFill>
      <xdr:spPr>
        <a:xfrm>
          <a:off x="2319020" y="10985500"/>
          <a:ext cx="10160" cy="451485"/>
        </a:xfrm>
        <a:prstGeom prst="rect">
          <a:avLst/>
        </a:prstGeom>
        <a:noFill/>
        <a:ln w="9525">
          <a:noFill/>
        </a:ln>
      </xdr:spPr>
    </xdr:pic>
    <xdr:clientData/>
  </xdr:twoCellAnchor>
  <xdr:twoCellAnchor editAs="oneCell">
    <xdr:from>
      <xdr:col>4</xdr:col>
      <xdr:colOff>523875</xdr:colOff>
      <xdr:row>42</xdr:row>
      <xdr:rowOff>0</xdr:rowOff>
    </xdr:from>
    <xdr:to>
      <xdr:col>5</xdr:col>
      <xdr:colOff>10160</xdr:colOff>
      <xdr:row>43</xdr:row>
      <xdr:rowOff>48895</xdr:rowOff>
    </xdr:to>
    <xdr:pic>
      <xdr:nvPicPr>
        <xdr:cNvPr id="122" name="Picture 8182" descr="clip_image9318"/>
        <xdr:cNvPicPr>
          <a:picLocks noChangeAspect="1"/>
        </xdr:cNvPicPr>
      </xdr:nvPicPr>
      <xdr:blipFill>
        <a:blip r:embed="rId1"/>
        <a:stretch>
          <a:fillRect/>
        </a:stretch>
      </xdr:blipFill>
      <xdr:spPr>
        <a:xfrm>
          <a:off x="2319020" y="15405100"/>
          <a:ext cx="10160" cy="417195"/>
        </a:xfrm>
        <a:prstGeom prst="rect">
          <a:avLst/>
        </a:prstGeom>
        <a:noFill/>
        <a:ln w="9525">
          <a:noFill/>
        </a:ln>
      </xdr:spPr>
    </xdr:pic>
    <xdr:clientData/>
  </xdr:twoCellAnchor>
  <xdr:twoCellAnchor editAs="oneCell">
    <xdr:from>
      <xdr:col>4</xdr:col>
      <xdr:colOff>523875</xdr:colOff>
      <xdr:row>30</xdr:row>
      <xdr:rowOff>0</xdr:rowOff>
    </xdr:from>
    <xdr:to>
      <xdr:col>5</xdr:col>
      <xdr:colOff>10160</xdr:colOff>
      <xdr:row>31</xdr:row>
      <xdr:rowOff>76200</xdr:rowOff>
    </xdr:to>
    <xdr:pic>
      <xdr:nvPicPr>
        <xdr:cNvPr id="123" name="Picture 8182" descr="clip_image9318"/>
        <xdr:cNvPicPr>
          <a:picLocks noChangeAspect="1"/>
        </xdr:cNvPicPr>
      </xdr:nvPicPr>
      <xdr:blipFill>
        <a:blip r:embed="rId1"/>
        <a:stretch>
          <a:fillRect/>
        </a:stretch>
      </xdr:blipFill>
      <xdr:spPr>
        <a:xfrm>
          <a:off x="2319020" y="10985500"/>
          <a:ext cx="10160" cy="444500"/>
        </a:xfrm>
        <a:prstGeom prst="rect">
          <a:avLst/>
        </a:prstGeom>
        <a:noFill/>
        <a:ln w="9525">
          <a:noFill/>
        </a:ln>
      </xdr:spPr>
    </xdr:pic>
    <xdr:clientData/>
  </xdr:twoCellAnchor>
  <xdr:twoCellAnchor editAs="oneCell">
    <xdr:from>
      <xdr:col>4</xdr:col>
      <xdr:colOff>497205</xdr:colOff>
      <xdr:row>42</xdr:row>
      <xdr:rowOff>0</xdr:rowOff>
    </xdr:from>
    <xdr:to>
      <xdr:col>4</xdr:col>
      <xdr:colOff>507365</xdr:colOff>
      <xdr:row>43</xdr:row>
      <xdr:rowOff>31750</xdr:rowOff>
    </xdr:to>
    <xdr:pic>
      <xdr:nvPicPr>
        <xdr:cNvPr id="124" name="Picture 8182" descr="clip_image9318"/>
        <xdr:cNvPicPr>
          <a:picLocks noChangeAspect="1"/>
        </xdr:cNvPicPr>
      </xdr:nvPicPr>
      <xdr:blipFill>
        <a:blip r:embed="rId1"/>
        <a:stretch>
          <a:fillRect/>
        </a:stretch>
      </xdr:blipFill>
      <xdr:spPr>
        <a:xfrm>
          <a:off x="2292350" y="15405100"/>
          <a:ext cx="10160" cy="400050"/>
        </a:xfrm>
        <a:prstGeom prst="rect">
          <a:avLst/>
        </a:prstGeom>
        <a:noFill/>
        <a:ln w="9525">
          <a:noFill/>
        </a:ln>
      </xdr:spPr>
    </xdr:pic>
    <xdr:clientData/>
  </xdr:twoCellAnchor>
  <xdr:twoCellAnchor editAs="oneCell">
    <xdr:from>
      <xdr:col>4</xdr:col>
      <xdr:colOff>497205</xdr:colOff>
      <xdr:row>42</xdr:row>
      <xdr:rowOff>0</xdr:rowOff>
    </xdr:from>
    <xdr:to>
      <xdr:col>4</xdr:col>
      <xdr:colOff>507365</xdr:colOff>
      <xdr:row>43</xdr:row>
      <xdr:rowOff>48895</xdr:rowOff>
    </xdr:to>
    <xdr:pic>
      <xdr:nvPicPr>
        <xdr:cNvPr id="125" name="Picture 8182" descr="clip_image9318"/>
        <xdr:cNvPicPr>
          <a:picLocks noChangeAspect="1"/>
        </xdr:cNvPicPr>
      </xdr:nvPicPr>
      <xdr:blipFill>
        <a:blip r:embed="rId1"/>
        <a:stretch>
          <a:fillRect/>
        </a:stretch>
      </xdr:blipFill>
      <xdr:spPr>
        <a:xfrm>
          <a:off x="2292350" y="15405100"/>
          <a:ext cx="10160" cy="417195"/>
        </a:xfrm>
        <a:prstGeom prst="rect">
          <a:avLst/>
        </a:prstGeom>
        <a:noFill/>
        <a:ln w="9525">
          <a:noFill/>
        </a:ln>
      </xdr:spPr>
    </xdr:pic>
    <xdr:clientData/>
  </xdr:twoCellAnchor>
  <xdr:twoCellAnchor editAs="oneCell">
    <xdr:from>
      <xdr:col>4</xdr:col>
      <xdr:colOff>497205</xdr:colOff>
      <xdr:row>42</xdr:row>
      <xdr:rowOff>0</xdr:rowOff>
    </xdr:from>
    <xdr:to>
      <xdr:col>4</xdr:col>
      <xdr:colOff>507365</xdr:colOff>
      <xdr:row>43</xdr:row>
      <xdr:rowOff>48895</xdr:rowOff>
    </xdr:to>
    <xdr:pic>
      <xdr:nvPicPr>
        <xdr:cNvPr id="126" name="Picture 8182" descr="clip_image9318"/>
        <xdr:cNvPicPr>
          <a:picLocks noChangeAspect="1"/>
        </xdr:cNvPicPr>
      </xdr:nvPicPr>
      <xdr:blipFill>
        <a:blip r:embed="rId1"/>
        <a:stretch>
          <a:fillRect/>
        </a:stretch>
      </xdr:blipFill>
      <xdr:spPr>
        <a:xfrm>
          <a:off x="2292350" y="15405100"/>
          <a:ext cx="10160" cy="417195"/>
        </a:xfrm>
        <a:prstGeom prst="rect">
          <a:avLst/>
        </a:prstGeom>
        <a:noFill/>
        <a:ln w="9525">
          <a:noFill/>
        </a:ln>
      </xdr:spPr>
    </xdr:pic>
    <xdr:clientData/>
  </xdr:twoCellAnchor>
  <xdr:twoCellAnchor editAs="oneCell">
    <xdr:from>
      <xdr:col>6</xdr:col>
      <xdr:colOff>427990</xdr:colOff>
      <xdr:row>37</xdr:row>
      <xdr:rowOff>0</xdr:rowOff>
    </xdr:from>
    <xdr:to>
      <xdr:col>6</xdr:col>
      <xdr:colOff>438150</xdr:colOff>
      <xdr:row>38</xdr:row>
      <xdr:rowOff>41910</xdr:rowOff>
    </xdr:to>
    <xdr:pic>
      <xdr:nvPicPr>
        <xdr:cNvPr id="127" name="Picture 8182" descr="clip_image9318"/>
        <xdr:cNvPicPr>
          <a:picLocks noChangeAspect="1"/>
        </xdr:cNvPicPr>
      </xdr:nvPicPr>
      <xdr:blipFill>
        <a:blip r:embed="rId1"/>
        <a:stretch>
          <a:fillRect/>
        </a:stretch>
      </xdr:blipFill>
      <xdr:spPr>
        <a:xfrm>
          <a:off x="3378200" y="13563600"/>
          <a:ext cx="10160" cy="410210"/>
        </a:xfrm>
        <a:prstGeom prst="rect">
          <a:avLst/>
        </a:prstGeom>
        <a:noFill/>
        <a:ln w="9525">
          <a:noFill/>
        </a:ln>
      </xdr:spPr>
    </xdr:pic>
    <xdr:clientData/>
  </xdr:twoCellAnchor>
  <xdr:twoCellAnchor editAs="oneCell">
    <xdr:from>
      <xdr:col>6</xdr:col>
      <xdr:colOff>427990</xdr:colOff>
      <xdr:row>37</xdr:row>
      <xdr:rowOff>0</xdr:rowOff>
    </xdr:from>
    <xdr:to>
      <xdr:col>6</xdr:col>
      <xdr:colOff>438150</xdr:colOff>
      <xdr:row>38</xdr:row>
      <xdr:rowOff>41910</xdr:rowOff>
    </xdr:to>
    <xdr:pic>
      <xdr:nvPicPr>
        <xdr:cNvPr id="128" name="Picture 8182" descr="clip_image9318"/>
        <xdr:cNvPicPr>
          <a:picLocks noChangeAspect="1"/>
        </xdr:cNvPicPr>
      </xdr:nvPicPr>
      <xdr:blipFill>
        <a:blip r:embed="rId1"/>
        <a:stretch>
          <a:fillRect/>
        </a:stretch>
      </xdr:blipFill>
      <xdr:spPr>
        <a:xfrm>
          <a:off x="3378200" y="13563600"/>
          <a:ext cx="10160" cy="410210"/>
        </a:xfrm>
        <a:prstGeom prst="rect">
          <a:avLst/>
        </a:prstGeom>
        <a:noFill/>
        <a:ln w="9525">
          <a:noFill/>
        </a:ln>
      </xdr:spPr>
    </xdr:pic>
    <xdr:clientData/>
  </xdr:twoCellAnchor>
  <xdr:twoCellAnchor editAs="oneCell">
    <xdr:from>
      <xdr:col>6</xdr:col>
      <xdr:colOff>427990</xdr:colOff>
      <xdr:row>37</xdr:row>
      <xdr:rowOff>0</xdr:rowOff>
    </xdr:from>
    <xdr:to>
      <xdr:col>6</xdr:col>
      <xdr:colOff>438150</xdr:colOff>
      <xdr:row>38</xdr:row>
      <xdr:rowOff>34290</xdr:rowOff>
    </xdr:to>
    <xdr:pic>
      <xdr:nvPicPr>
        <xdr:cNvPr id="129" name="Picture 8182" descr="clip_image9318"/>
        <xdr:cNvPicPr>
          <a:picLocks noChangeAspect="1"/>
        </xdr:cNvPicPr>
      </xdr:nvPicPr>
      <xdr:blipFill>
        <a:blip r:embed="rId1"/>
        <a:stretch>
          <a:fillRect/>
        </a:stretch>
      </xdr:blipFill>
      <xdr:spPr>
        <a:xfrm>
          <a:off x="3378200" y="13563600"/>
          <a:ext cx="10160" cy="402590"/>
        </a:xfrm>
        <a:prstGeom prst="rect">
          <a:avLst/>
        </a:prstGeom>
        <a:noFill/>
        <a:ln w="9525">
          <a:noFill/>
        </a:ln>
      </xdr:spPr>
    </xdr:pic>
    <xdr:clientData/>
  </xdr:twoCellAnchor>
  <xdr:twoCellAnchor editAs="oneCell">
    <xdr:from>
      <xdr:col>6</xdr:col>
      <xdr:colOff>427990</xdr:colOff>
      <xdr:row>37</xdr:row>
      <xdr:rowOff>0</xdr:rowOff>
    </xdr:from>
    <xdr:to>
      <xdr:col>6</xdr:col>
      <xdr:colOff>438150</xdr:colOff>
      <xdr:row>38</xdr:row>
      <xdr:rowOff>41910</xdr:rowOff>
    </xdr:to>
    <xdr:pic>
      <xdr:nvPicPr>
        <xdr:cNvPr id="130" name="Picture 8182" descr="clip_image9318"/>
        <xdr:cNvPicPr>
          <a:picLocks noChangeAspect="1"/>
        </xdr:cNvPicPr>
      </xdr:nvPicPr>
      <xdr:blipFill>
        <a:blip r:embed="rId1"/>
        <a:stretch>
          <a:fillRect/>
        </a:stretch>
      </xdr:blipFill>
      <xdr:spPr>
        <a:xfrm>
          <a:off x="3378200" y="13563600"/>
          <a:ext cx="10160" cy="410210"/>
        </a:xfrm>
        <a:prstGeom prst="rect">
          <a:avLst/>
        </a:prstGeom>
        <a:noFill/>
        <a:ln w="9525">
          <a:noFill/>
        </a:ln>
      </xdr:spPr>
    </xdr:pic>
    <xdr:clientData/>
  </xdr:twoCellAnchor>
  <xdr:twoCellAnchor editAs="oneCell">
    <xdr:from>
      <xdr:col>4</xdr:col>
      <xdr:colOff>476250</xdr:colOff>
      <xdr:row>31</xdr:row>
      <xdr:rowOff>0</xdr:rowOff>
    </xdr:from>
    <xdr:to>
      <xdr:col>4</xdr:col>
      <xdr:colOff>487045</xdr:colOff>
      <xdr:row>32</xdr:row>
      <xdr:rowOff>27305</xdr:rowOff>
    </xdr:to>
    <xdr:pic>
      <xdr:nvPicPr>
        <xdr:cNvPr id="131" name="Picture 8182" descr="clip_image9318"/>
        <xdr:cNvPicPr>
          <a:picLocks noChangeAspect="1"/>
        </xdr:cNvPicPr>
      </xdr:nvPicPr>
      <xdr:blipFill>
        <a:blip r:embed="rId1"/>
        <a:stretch>
          <a:fillRect/>
        </a:stretch>
      </xdr:blipFill>
      <xdr:spPr>
        <a:xfrm>
          <a:off x="2271395" y="11353800"/>
          <a:ext cx="10795" cy="395605"/>
        </a:xfrm>
        <a:prstGeom prst="rect">
          <a:avLst/>
        </a:prstGeom>
        <a:noFill/>
        <a:ln w="9525">
          <a:noFill/>
        </a:ln>
      </xdr:spPr>
    </xdr:pic>
    <xdr:clientData/>
  </xdr:twoCellAnchor>
  <xdr:twoCellAnchor editAs="oneCell">
    <xdr:from>
      <xdr:col>4</xdr:col>
      <xdr:colOff>476250</xdr:colOff>
      <xdr:row>31</xdr:row>
      <xdr:rowOff>0</xdr:rowOff>
    </xdr:from>
    <xdr:to>
      <xdr:col>4</xdr:col>
      <xdr:colOff>487045</xdr:colOff>
      <xdr:row>32</xdr:row>
      <xdr:rowOff>48895</xdr:rowOff>
    </xdr:to>
    <xdr:pic>
      <xdr:nvPicPr>
        <xdr:cNvPr id="132" name="Picture 8182" descr="clip_image9318"/>
        <xdr:cNvPicPr>
          <a:picLocks noChangeAspect="1"/>
        </xdr:cNvPicPr>
      </xdr:nvPicPr>
      <xdr:blipFill>
        <a:blip r:embed="rId1"/>
        <a:stretch>
          <a:fillRect/>
        </a:stretch>
      </xdr:blipFill>
      <xdr:spPr>
        <a:xfrm>
          <a:off x="2271395" y="11353800"/>
          <a:ext cx="10795" cy="417195"/>
        </a:xfrm>
        <a:prstGeom prst="rect">
          <a:avLst/>
        </a:prstGeom>
        <a:noFill/>
        <a:ln w="9525">
          <a:noFill/>
        </a:ln>
      </xdr:spPr>
    </xdr:pic>
    <xdr:clientData/>
  </xdr:twoCellAnchor>
  <xdr:twoCellAnchor editAs="oneCell">
    <xdr:from>
      <xdr:col>4</xdr:col>
      <xdr:colOff>476250</xdr:colOff>
      <xdr:row>31</xdr:row>
      <xdr:rowOff>0</xdr:rowOff>
    </xdr:from>
    <xdr:to>
      <xdr:col>4</xdr:col>
      <xdr:colOff>487045</xdr:colOff>
      <xdr:row>32</xdr:row>
      <xdr:rowOff>48895</xdr:rowOff>
    </xdr:to>
    <xdr:pic>
      <xdr:nvPicPr>
        <xdr:cNvPr id="133" name="Picture 8182" descr="clip_image9318"/>
        <xdr:cNvPicPr>
          <a:picLocks noChangeAspect="1"/>
        </xdr:cNvPicPr>
      </xdr:nvPicPr>
      <xdr:blipFill>
        <a:blip r:embed="rId1"/>
        <a:stretch>
          <a:fillRect/>
        </a:stretch>
      </xdr:blipFill>
      <xdr:spPr>
        <a:xfrm>
          <a:off x="2271395" y="11353800"/>
          <a:ext cx="10795" cy="417195"/>
        </a:xfrm>
        <a:prstGeom prst="rect">
          <a:avLst/>
        </a:prstGeom>
        <a:noFill/>
        <a:ln w="9525">
          <a:noFill/>
        </a:ln>
      </xdr:spPr>
    </xdr:pic>
    <xdr:clientData/>
  </xdr:twoCellAnchor>
  <xdr:twoCellAnchor editAs="oneCell">
    <xdr:from>
      <xdr:col>4</xdr:col>
      <xdr:colOff>476250</xdr:colOff>
      <xdr:row>42</xdr:row>
      <xdr:rowOff>0</xdr:rowOff>
    </xdr:from>
    <xdr:to>
      <xdr:col>4</xdr:col>
      <xdr:colOff>487045</xdr:colOff>
      <xdr:row>43</xdr:row>
      <xdr:rowOff>41910</xdr:rowOff>
    </xdr:to>
    <xdr:pic>
      <xdr:nvPicPr>
        <xdr:cNvPr id="134" name="Picture 8182" descr="clip_image9318"/>
        <xdr:cNvPicPr>
          <a:picLocks noChangeAspect="1"/>
        </xdr:cNvPicPr>
      </xdr:nvPicPr>
      <xdr:blipFill>
        <a:blip r:embed="rId1"/>
        <a:stretch>
          <a:fillRect/>
        </a:stretch>
      </xdr:blipFill>
      <xdr:spPr>
        <a:xfrm>
          <a:off x="2271395" y="15405100"/>
          <a:ext cx="10795" cy="410210"/>
        </a:xfrm>
        <a:prstGeom prst="rect">
          <a:avLst/>
        </a:prstGeom>
        <a:noFill/>
        <a:ln w="9525">
          <a:noFill/>
        </a:ln>
      </xdr:spPr>
    </xdr:pic>
    <xdr:clientData/>
  </xdr:twoCellAnchor>
  <xdr:twoCellAnchor editAs="oneCell">
    <xdr:from>
      <xdr:col>4</xdr:col>
      <xdr:colOff>476250</xdr:colOff>
      <xdr:row>42</xdr:row>
      <xdr:rowOff>0</xdr:rowOff>
    </xdr:from>
    <xdr:to>
      <xdr:col>4</xdr:col>
      <xdr:colOff>487045</xdr:colOff>
      <xdr:row>43</xdr:row>
      <xdr:rowOff>48895</xdr:rowOff>
    </xdr:to>
    <xdr:pic>
      <xdr:nvPicPr>
        <xdr:cNvPr id="135" name="Picture 8182" descr="clip_image9318"/>
        <xdr:cNvPicPr>
          <a:picLocks noChangeAspect="1"/>
        </xdr:cNvPicPr>
      </xdr:nvPicPr>
      <xdr:blipFill>
        <a:blip r:embed="rId1"/>
        <a:stretch>
          <a:fillRect/>
        </a:stretch>
      </xdr:blipFill>
      <xdr:spPr>
        <a:xfrm>
          <a:off x="2271395" y="15405100"/>
          <a:ext cx="10795" cy="417195"/>
        </a:xfrm>
        <a:prstGeom prst="rect">
          <a:avLst/>
        </a:prstGeom>
        <a:noFill/>
        <a:ln w="9525">
          <a:noFill/>
        </a:ln>
      </xdr:spPr>
    </xdr:pic>
    <xdr:clientData/>
  </xdr:twoCellAnchor>
  <xdr:twoCellAnchor editAs="oneCell">
    <xdr:from>
      <xdr:col>4</xdr:col>
      <xdr:colOff>476250</xdr:colOff>
      <xdr:row>42</xdr:row>
      <xdr:rowOff>0</xdr:rowOff>
    </xdr:from>
    <xdr:to>
      <xdr:col>4</xdr:col>
      <xdr:colOff>487045</xdr:colOff>
      <xdr:row>43</xdr:row>
      <xdr:rowOff>48895</xdr:rowOff>
    </xdr:to>
    <xdr:pic>
      <xdr:nvPicPr>
        <xdr:cNvPr id="136" name="Picture 8182" descr="clip_image9318"/>
        <xdr:cNvPicPr>
          <a:picLocks noChangeAspect="1"/>
        </xdr:cNvPicPr>
      </xdr:nvPicPr>
      <xdr:blipFill>
        <a:blip r:embed="rId1"/>
        <a:stretch>
          <a:fillRect/>
        </a:stretch>
      </xdr:blipFill>
      <xdr:spPr>
        <a:xfrm>
          <a:off x="2271395" y="15405100"/>
          <a:ext cx="10795" cy="417195"/>
        </a:xfrm>
        <a:prstGeom prst="rect">
          <a:avLst/>
        </a:prstGeom>
        <a:noFill/>
        <a:ln w="9525">
          <a:noFill/>
        </a:ln>
      </xdr:spPr>
    </xdr:pic>
    <xdr:clientData/>
  </xdr:twoCellAnchor>
  <xdr:twoCellAnchor editAs="oneCell">
    <xdr:from>
      <xdr:col>6</xdr:col>
      <xdr:colOff>681990</xdr:colOff>
      <xdr:row>42</xdr:row>
      <xdr:rowOff>0</xdr:rowOff>
    </xdr:from>
    <xdr:to>
      <xdr:col>6</xdr:col>
      <xdr:colOff>696595</xdr:colOff>
      <xdr:row>43</xdr:row>
      <xdr:rowOff>41910</xdr:rowOff>
    </xdr:to>
    <xdr:pic>
      <xdr:nvPicPr>
        <xdr:cNvPr id="137" name="Picture 8182" descr="clip_image9318"/>
        <xdr:cNvPicPr>
          <a:picLocks noChangeAspect="1"/>
        </xdr:cNvPicPr>
      </xdr:nvPicPr>
      <xdr:blipFill>
        <a:blip r:embed="rId1"/>
        <a:stretch>
          <a:fillRect/>
        </a:stretch>
      </xdr:blipFill>
      <xdr:spPr>
        <a:xfrm>
          <a:off x="3632200" y="15405100"/>
          <a:ext cx="14605" cy="410210"/>
        </a:xfrm>
        <a:prstGeom prst="rect">
          <a:avLst/>
        </a:prstGeom>
        <a:noFill/>
        <a:ln w="9525">
          <a:noFill/>
        </a:ln>
      </xdr:spPr>
    </xdr:pic>
    <xdr:clientData/>
  </xdr:twoCellAnchor>
  <xdr:twoCellAnchor editAs="oneCell">
    <xdr:from>
      <xdr:col>6</xdr:col>
      <xdr:colOff>681990</xdr:colOff>
      <xdr:row>42</xdr:row>
      <xdr:rowOff>0</xdr:rowOff>
    </xdr:from>
    <xdr:to>
      <xdr:col>6</xdr:col>
      <xdr:colOff>696595</xdr:colOff>
      <xdr:row>43</xdr:row>
      <xdr:rowOff>48895</xdr:rowOff>
    </xdr:to>
    <xdr:pic>
      <xdr:nvPicPr>
        <xdr:cNvPr id="138" name="Picture 8182" descr="clip_image9318"/>
        <xdr:cNvPicPr>
          <a:picLocks noChangeAspect="1"/>
        </xdr:cNvPicPr>
      </xdr:nvPicPr>
      <xdr:blipFill>
        <a:blip r:embed="rId1"/>
        <a:stretch>
          <a:fillRect/>
        </a:stretch>
      </xdr:blipFill>
      <xdr:spPr>
        <a:xfrm>
          <a:off x="3632200" y="15405100"/>
          <a:ext cx="14605" cy="417195"/>
        </a:xfrm>
        <a:prstGeom prst="rect">
          <a:avLst/>
        </a:prstGeom>
        <a:noFill/>
        <a:ln w="9525">
          <a:noFill/>
        </a:ln>
      </xdr:spPr>
    </xdr:pic>
    <xdr:clientData/>
  </xdr:twoCellAnchor>
  <xdr:twoCellAnchor editAs="oneCell">
    <xdr:from>
      <xdr:col>6</xdr:col>
      <xdr:colOff>681990</xdr:colOff>
      <xdr:row>42</xdr:row>
      <xdr:rowOff>0</xdr:rowOff>
    </xdr:from>
    <xdr:to>
      <xdr:col>6</xdr:col>
      <xdr:colOff>696595</xdr:colOff>
      <xdr:row>43</xdr:row>
      <xdr:rowOff>37465</xdr:rowOff>
    </xdr:to>
    <xdr:pic>
      <xdr:nvPicPr>
        <xdr:cNvPr id="139" name="Picture 8182" descr="clip_image9318"/>
        <xdr:cNvPicPr>
          <a:picLocks noChangeAspect="1"/>
        </xdr:cNvPicPr>
      </xdr:nvPicPr>
      <xdr:blipFill>
        <a:blip r:embed="rId1"/>
        <a:stretch>
          <a:fillRect/>
        </a:stretch>
      </xdr:blipFill>
      <xdr:spPr>
        <a:xfrm>
          <a:off x="3632200" y="15405100"/>
          <a:ext cx="14605" cy="405765"/>
        </a:xfrm>
        <a:prstGeom prst="rect">
          <a:avLst/>
        </a:prstGeom>
        <a:noFill/>
        <a:ln w="9525">
          <a:noFill/>
        </a:ln>
      </xdr:spPr>
    </xdr:pic>
    <xdr:clientData/>
  </xdr:twoCellAnchor>
  <xdr:twoCellAnchor editAs="oneCell">
    <xdr:from>
      <xdr:col>6</xdr:col>
      <xdr:colOff>681990</xdr:colOff>
      <xdr:row>42</xdr:row>
      <xdr:rowOff>0</xdr:rowOff>
    </xdr:from>
    <xdr:to>
      <xdr:col>6</xdr:col>
      <xdr:colOff>696595</xdr:colOff>
      <xdr:row>43</xdr:row>
      <xdr:rowOff>48895</xdr:rowOff>
    </xdr:to>
    <xdr:pic>
      <xdr:nvPicPr>
        <xdr:cNvPr id="140" name="Picture 8182" descr="clip_image9318"/>
        <xdr:cNvPicPr>
          <a:picLocks noChangeAspect="1"/>
        </xdr:cNvPicPr>
      </xdr:nvPicPr>
      <xdr:blipFill>
        <a:blip r:embed="rId1"/>
        <a:stretch>
          <a:fillRect/>
        </a:stretch>
      </xdr:blipFill>
      <xdr:spPr>
        <a:xfrm>
          <a:off x="3632200" y="15405100"/>
          <a:ext cx="14605" cy="417195"/>
        </a:xfrm>
        <a:prstGeom prst="rect">
          <a:avLst/>
        </a:prstGeom>
        <a:noFill/>
        <a:ln w="9525">
          <a:noFill/>
        </a:ln>
      </xdr:spPr>
    </xdr:pic>
    <xdr:clientData/>
  </xdr:twoCellAnchor>
  <xdr:twoCellAnchor editAs="oneCell">
    <xdr:from>
      <xdr:col>6</xdr:col>
      <xdr:colOff>681990</xdr:colOff>
      <xdr:row>42</xdr:row>
      <xdr:rowOff>0</xdr:rowOff>
    </xdr:from>
    <xdr:to>
      <xdr:col>6</xdr:col>
      <xdr:colOff>696595</xdr:colOff>
      <xdr:row>43</xdr:row>
      <xdr:rowOff>41910</xdr:rowOff>
    </xdr:to>
    <xdr:pic>
      <xdr:nvPicPr>
        <xdr:cNvPr id="141" name="Picture 8182" descr="clip_image9318"/>
        <xdr:cNvPicPr>
          <a:picLocks noChangeAspect="1"/>
        </xdr:cNvPicPr>
      </xdr:nvPicPr>
      <xdr:blipFill>
        <a:blip r:embed="rId1"/>
        <a:stretch>
          <a:fillRect/>
        </a:stretch>
      </xdr:blipFill>
      <xdr:spPr>
        <a:xfrm>
          <a:off x="3632200" y="15405100"/>
          <a:ext cx="14605" cy="410210"/>
        </a:xfrm>
        <a:prstGeom prst="rect">
          <a:avLst/>
        </a:prstGeom>
        <a:noFill/>
        <a:ln w="9525">
          <a:noFill/>
        </a:ln>
      </xdr:spPr>
    </xdr:pic>
    <xdr:clientData/>
  </xdr:twoCellAnchor>
  <xdr:twoCellAnchor editAs="oneCell">
    <xdr:from>
      <xdr:col>6</xdr:col>
      <xdr:colOff>681990</xdr:colOff>
      <xdr:row>42</xdr:row>
      <xdr:rowOff>0</xdr:rowOff>
    </xdr:from>
    <xdr:to>
      <xdr:col>6</xdr:col>
      <xdr:colOff>696595</xdr:colOff>
      <xdr:row>43</xdr:row>
      <xdr:rowOff>48895</xdr:rowOff>
    </xdr:to>
    <xdr:pic>
      <xdr:nvPicPr>
        <xdr:cNvPr id="142" name="Picture 8182" descr="clip_image9318"/>
        <xdr:cNvPicPr>
          <a:picLocks noChangeAspect="1"/>
        </xdr:cNvPicPr>
      </xdr:nvPicPr>
      <xdr:blipFill>
        <a:blip r:embed="rId1"/>
        <a:stretch>
          <a:fillRect/>
        </a:stretch>
      </xdr:blipFill>
      <xdr:spPr>
        <a:xfrm>
          <a:off x="3632200" y="15405100"/>
          <a:ext cx="14605" cy="417195"/>
        </a:xfrm>
        <a:prstGeom prst="rect">
          <a:avLst/>
        </a:prstGeom>
        <a:noFill/>
        <a:ln w="9525">
          <a:noFill/>
        </a:ln>
      </xdr:spPr>
    </xdr:pic>
    <xdr:clientData/>
  </xdr:twoCellAnchor>
  <xdr:twoCellAnchor editAs="oneCell">
    <xdr:from>
      <xdr:col>6</xdr:col>
      <xdr:colOff>681990</xdr:colOff>
      <xdr:row>42</xdr:row>
      <xdr:rowOff>0</xdr:rowOff>
    </xdr:from>
    <xdr:to>
      <xdr:col>6</xdr:col>
      <xdr:colOff>696595</xdr:colOff>
      <xdr:row>43</xdr:row>
      <xdr:rowOff>37465</xdr:rowOff>
    </xdr:to>
    <xdr:pic>
      <xdr:nvPicPr>
        <xdr:cNvPr id="143" name="Picture 8182" descr="clip_image9318"/>
        <xdr:cNvPicPr>
          <a:picLocks noChangeAspect="1"/>
        </xdr:cNvPicPr>
      </xdr:nvPicPr>
      <xdr:blipFill>
        <a:blip r:embed="rId1"/>
        <a:stretch>
          <a:fillRect/>
        </a:stretch>
      </xdr:blipFill>
      <xdr:spPr>
        <a:xfrm>
          <a:off x="3632200" y="15405100"/>
          <a:ext cx="14605" cy="405765"/>
        </a:xfrm>
        <a:prstGeom prst="rect">
          <a:avLst/>
        </a:prstGeom>
        <a:noFill/>
        <a:ln w="9525">
          <a:noFill/>
        </a:ln>
      </xdr:spPr>
    </xdr:pic>
    <xdr:clientData/>
  </xdr:twoCellAnchor>
  <xdr:twoCellAnchor editAs="oneCell">
    <xdr:from>
      <xdr:col>6</xdr:col>
      <xdr:colOff>681990</xdr:colOff>
      <xdr:row>42</xdr:row>
      <xdr:rowOff>0</xdr:rowOff>
    </xdr:from>
    <xdr:to>
      <xdr:col>6</xdr:col>
      <xdr:colOff>696595</xdr:colOff>
      <xdr:row>43</xdr:row>
      <xdr:rowOff>48895</xdr:rowOff>
    </xdr:to>
    <xdr:pic>
      <xdr:nvPicPr>
        <xdr:cNvPr id="144" name="Picture 8182" descr="clip_image9318"/>
        <xdr:cNvPicPr>
          <a:picLocks noChangeAspect="1"/>
        </xdr:cNvPicPr>
      </xdr:nvPicPr>
      <xdr:blipFill>
        <a:blip r:embed="rId1"/>
        <a:stretch>
          <a:fillRect/>
        </a:stretch>
      </xdr:blipFill>
      <xdr:spPr>
        <a:xfrm>
          <a:off x="3632200" y="15405100"/>
          <a:ext cx="14605" cy="417195"/>
        </a:xfrm>
        <a:prstGeom prst="rect">
          <a:avLst/>
        </a:prstGeom>
        <a:noFill/>
        <a:ln w="9525">
          <a:noFill/>
        </a:ln>
      </xdr:spPr>
    </xdr:pic>
    <xdr:clientData/>
  </xdr:twoCellAnchor>
  <xdr:twoCellAnchor editAs="oneCell">
    <xdr:from>
      <xdr:col>4</xdr:col>
      <xdr:colOff>476250</xdr:colOff>
      <xdr:row>41</xdr:row>
      <xdr:rowOff>0</xdr:rowOff>
    </xdr:from>
    <xdr:to>
      <xdr:col>4</xdr:col>
      <xdr:colOff>487045</xdr:colOff>
      <xdr:row>42</xdr:row>
      <xdr:rowOff>31750</xdr:rowOff>
    </xdr:to>
    <xdr:pic>
      <xdr:nvPicPr>
        <xdr:cNvPr id="145" name="Picture 8182" descr="clip_image9318"/>
        <xdr:cNvPicPr>
          <a:picLocks noChangeAspect="1"/>
        </xdr:cNvPicPr>
      </xdr:nvPicPr>
      <xdr:blipFill>
        <a:blip r:embed="rId1"/>
        <a:stretch>
          <a:fillRect/>
        </a:stretch>
      </xdr:blipFill>
      <xdr:spPr>
        <a:xfrm>
          <a:off x="2271395" y="15036800"/>
          <a:ext cx="10795" cy="400050"/>
        </a:xfrm>
        <a:prstGeom prst="rect">
          <a:avLst/>
        </a:prstGeom>
        <a:noFill/>
        <a:ln w="9525">
          <a:noFill/>
        </a:ln>
      </xdr:spPr>
    </xdr:pic>
    <xdr:clientData/>
  </xdr:twoCellAnchor>
  <xdr:twoCellAnchor editAs="oneCell">
    <xdr:from>
      <xdr:col>4</xdr:col>
      <xdr:colOff>476250</xdr:colOff>
      <xdr:row>41</xdr:row>
      <xdr:rowOff>0</xdr:rowOff>
    </xdr:from>
    <xdr:to>
      <xdr:col>4</xdr:col>
      <xdr:colOff>487045</xdr:colOff>
      <xdr:row>42</xdr:row>
      <xdr:rowOff>47625</xdr:rowOff>
    </xdr:to>
    <xdr:pic>
      <xdr:nvPicPr>
        <xdr:cNvPr id="146" name="Picture 8182" descr="clip_image9318"/>
        <xdr:cNvPicPr>
          <a:picLocks noChangeAspect="1"/>
        </xdr:cNvPicPr>
      </xdr:nvPicPr>
      <xdr:blipFill>
        <a:blip r:embed="rId1"/>
        <a:stretch>
          <a:fillRect/>
        </a:stretch>
      </xdr:blipFill>
      <xdr:spPr>
        <a:xfrm>
          <a:off x="2271395" y="15036800"/>
          <a:ext cx="10795" cy="415925"/>
        </a:xfrm>
        <a:prstGeom prst="rect">
          <a:avLst/>
        </a:prstGeom>
        <a:noFill/>
        <a:ln w="9525">
          <a:noFill/>
        </a:ln>
      </xdr:spPr>
    </xdr:pic>
    <xdr:clientData/>
  </xdr:twoCellAnchor>
  <xdr:twoCellAnchor editAs="oneCell">
    <xdr:from>
      <xdr:col>4</xdr:col>
      <xdr:colOff>476250</xdr:colOff>
      <xdr:row>41</xdr:row>
      <xdr:rowOff>0</xdr:rowOff>
    </xdr:from>
    <xdr:to>
      <xdr:col>4</xdr:col>
      <xdr:colOff>487045</xdr:colOff>
      <xdr:row>42</xdr:row>
      <xdr:rowOff>47625</xdr:rowOff>
    </xdr:to>
    <xdr:pic>
      <xdr:nvPicPr>
        <xdr:cNvPr id="147" name="Picture 8182" descr="clip_image9318"/>
        <xdr:cNvPicPr>
          <a:picLocks noChangeAspect="1"/>
        </xdr:cNvPicPr>
      </xdr:nvPicPr>
      <xdr:blipFill>
        <a:blip r:embed="rId1"/>
        <a:stretch>
          <a:fillRect/>
        </a:stretch>
      </xdr:blipFill>
      <xdr:spPr>
        <a:xfrm>
          <a:off x="2271395" y="15036800"/>
          <a:ext cx="10795" cy="415925"/>
        </a:xfrm>
        <a:prstGeom prst="rect">
          <a:avLst/>
        </a:prstGeom>
        <a:noFill/>
        <a:ln w="9525">
          <a:noFill/>
        </a:ln>
      </xdr:spPr>
    </xdr:pic>
    <xdr:clientData/>
  </xdr:twoCellAnchor>
  <xdr:twoCellAnchor editAs="oneCell">
    <xdr:from>
      <xdr:col>4</xdr:col>
      <xdr:colOff>476250</xdr:colOff>
      <xdr:row>42</xdr:row>
      <xdr:rowOff>0</xdr:rowOff>
    </xdr:from>
    <xdr:to>
      <xdr:col>4</xdr:col>
      <xdr:colOff>487045</xdr:colOff>
      <xdr:row>43</xdr:row>
      <xdr:rowOff>31750</xdr:rowOff>
    </xdr:to>
    <xdr:pic>
      <xdr:nvPicPr>
        <xdr:cNvPr id="148" name="Picture 8182" descr="clip_image9318"/>
        <xdr:cNvPicPr>
          <a:picLocks noChangeAspect="1"/>
        </xdr:cNvPicPr>
      </xdr:nvPicPr>
      <xdr:blipFill>
        <a:blip r:embed="rId1"/>
        <a:stretch>
          <a:fillRect/>
        </a:stretch>
      </xdr:blipFill>
      <xdr:spPr>
        <a:xfrm>
          <a:off x="2271395" y="15405100"/>
          <a:ext cx="10795" cy="400050"/>
        </a:xfrm>
        <a:prstGeom prst="rect">
          <a:avLst/>
        </a:prstGeom>
        <a:noFill/>
        <a:ln w="9525">
          <a:noFill/>
        </a:ln>
      </xdr:spPr>
    </xdr:pic>
    <xdr:clientData/>
  </xdr:twoCellAnchor>
  <xdr:twoCellAnchor editAs="oneCell">
    <xdr:from>
      <xdr:col>4</xdr:col>
      <xdr:colOff>476250</xdr:colOff>
      <xdr:row>42</xdr:row>
      <xdr:rowOff>0</xdr:rowOff>
    </xdr:from>
    <xdr:to>
      <xdr:col>4</xdr:col>
      <xdr:colOff>487045</xdr:colOff>
      <xdr:row>43</xdr:row>
      <xdr:rowOff>41910</xdr:rowOff>
    </xdr:to>
    <xdr:pic>
      <xdr:nvPicPr>
        <xdr:cNvPr id="149" name="Picture 8182" descr="clip_image9318"/>
        <xdr:cNvPicPr>
          <a:picLocks noChangeAspect="1"/>
        </xdr:cNvPicPr>
      </xdr:nvPicPr>
      <xdr:blipFill>
        <a:blip r:embed="rId1"/>
        <a:stretch>
          <a:fillRect/>
        </a:stretch>
      </xdr:blipFill>
      <xdr:spPr>
        <a:xfrm>
          <a:off x="2271395" y="15405100"/>
          <a:ext cx="10795" cy="410210"/>
        </a:xfrm>
        <a:prstGeom prst="rect">
          <a:avLst/>
        </a:prstGeom>
        <a:noFill/>
        <a:ln w="9525">
          <a:noFill/>
        </a:ln>
      </xdr:spPr>
    </xdr:pic>
    <xdr:clientData/>
  </xdr:twoCellAnchor>
  <xdr:twoCellAnchor editAs="oneCell">
    <xdr:from>
      <xdr:col>4</xdr:col>
      <xdr:colOff>476250</xdr:colOff>
      <xdr:row>42</xdr:row>
      <xdr:rowOff>0</xdr:rowOff>
    </xdr:from>
    <xdr:to>
      <xdr:col>4</xdr:col>
      <xdr:colOff>487045</xdr:colOff>
      <xdr:row>43</xdr:row>
      <xdr:rowOff>41910</xdr:rowOff>
    </xdr:to>
    <xdr:pic>
      <xdr:nvPicPr>
        <xdr:cNvPr id="150" name="Picture 8182" descr="clip_image9318"/>
        <xdr:cNvPicPr>
          <a:picLocks noChangeAspect="1"/>
        </xdr:cNvPicPr>
      </xdr:nvPicPr>
      <xdr:blipFill>
        <a:blip r:embed="rId1"/>
        <a:stretch>
          <a:fillRect/>
        </a:stretch>
      </xdr:blipFill>
      <xdr:spPr>
        <a:xfrm>
          <a:off x="2271395" y="15405100"/>
          <a:ext cx="10795" cy="410210"/>
        </a:xfrm>
        <a:prstGeom prst="rect">
          <a:avLst/>
        </a:prstGeom>
        <a:noFill/>
        <a:ln w="9525">
          <a:noFill/>
        </a:ln>
      </xdr:spPr>
    </xdr:pic>
    <xdr:clientData/>
  </xdr:twoCellAnchor>
  <xdr:twoCellAnchor editAs="oneCell">
    <xdr:from>
      <xdr:col>4</xdr:col>
      <xdr:colOff>476250</xdr:colOff>
      <xdr:row>42</xdr:row>
      <xdr:rowOff>0</xdr:rowOff>
    </xdr:from>
    <xdr:to>
      <xdr:col>4</xdr:col>
      <xdr:colOff>487045</xdr:colOff>
      <xdr:row>43</xdr:row>
      <xdr:rowOff>31750</xdr:rowOff>
    </xdr:to>
    <xdr:pic>
      <xdr:nvPicPr>
        <xdr:cNvPr id="151" name="Picture 8182" descr="clip_image9318"/>
        <xdr:cNvPicPr>
          <a:picLocks noChangeAspect="1"/>
        </xdr:cNvPicPr>
      </xdr:nvPicPr>
      <xdr:blipFill>
        <a:blip r:embed="rId1"/>
        <a:stretch>
          <a:fillRect/>
        </a:stretch>
      </xdr:blipFill>
      <xdr:spPr>
        <a:xfrm>
          <a:off x="2271395" y="15405100"/>
          <a:ext cx="10795" cy="400050"/>
        </a:xfrm>
        <a:prstGeom prst="rect">
          <a:avLst/>
        </a:prstGeom>
        <a:noFill/>
        <a:ln w="9525">
          <a:noFill/>
        </a:ln>
      </xdr:spPr>
    </xdr:pic>
    <xdr:clientData/>
  </xdr:twoCellAnchor>
  <xdr:twoCellAnchor editAs="oneCell">
    <xdr:from>
      <xdr:col>4</xdr:col>
      <xdr:colOff>476250</xdr:colOff>
      <xdr:row>42</xdr:row>
      <xdr:rowOff>0</xdr:rowOff>
    </xdr:from>
    <xdr:to>
      <xdr:col>4</xdr:col>
      <xdr:colOff>487045</xdr:colOff>
      <xdr:row>43</xdr:row>
      <xdr:rowOff>41910</xdr:rowOff>
    </xdr:to>
    <xdr:pic>
      <xdr:nvPicPr>
        <xdr:cNvPr id="152" name="Picture 8182" descr="clip_image9318"/>
        <xdr:cNvPicPr>
          <a:picLocks noChangeAspect="1"/>
        </xdr:cNvPicPr>
      </xdr:nvPicPr>
      <xdr:blipFill>
        <a:blip r:embed="rId1"/>
        <a:stretch>
          <a:fillRect/>
        </a:stretch>
      </xdr:blipFill>
      <xdr:spPr>
        <a:xfrm>
          <a:off x="2271395" y="15405100"/>
          <a:ext cx="10795" cy="410210"/>
        </a:xfrm>
        <a:prstGeom prst="rect">
          <a:avLst/>
        </a:prstGeom>
        <a:noFill/>
        <a:ln w="9525">
          <a:noFill/>
        </a:ln>
      </xdr:spPr>
    </xdr:pic>
    <xdr:clientData/>
  </xdr:twoCellAnchor>
  <xdr:twoCellAnchor editAs="oneCell">
    <xdr:from>
      <xdr:col>4</xdr:col>
      <xdr:colOff>476250</xdr:colOff>
      <xdr:row>42</xdr:row>
      <xdr:rowOff>0</xdr:rowOff>
    </xdr:from>
    <xdr:to>
      <xdr:col>4</xdr:col>
      <xdr:colOff>487045</xdr:colOff>
      <xdr:row>43</xdr:row>
      <xdr:rowOff>41910</xdr:rowOff>
    </xdr:to>
    <xdr:pic>
      <xdr:nvPicPr>
        <xdr:cNvPr id="153" name="Picture 8182" descr="clip_image9318"/>
        <xdr:cNvPicPr>
          <a:picLocks noChangeAspect="1"/>
        </xdr:cNvPicPr>
      </xdr:nvPicPr>
      <xdr:blipFill>
        <a:blip r:embed="rId1"/>
        <a:stretch>
          <a:fillRect/>
        </a:stretch>
      </xdr:blipFill>
      <xdr:spPr>
        <a:xfrm>
          <a:off x="2271395" y="15405100"/>
          <a:ext cx="10795" cy="410210"/>
        </a:xfrm>
        <a:prstGeom prst="rect">
          <a:avLst/>
        </a:prstGeom>
        <a:noFill/>
        <a:ln w="9525">
          <a:noFill/>
        </a:ln>
      </xdr:spPr>
    </xdr:pic>
    <xdr:clientData/>
  </xdr:twoCellAnchor>
  <xdr:twoCellAnchor editAs="oneCell">
    <xdr:from>
      <xdr:col>4</xdr:col>
      <xdr:colOff>476250</xdr:colOff>
      <xdr:row>42</xdr:row>
      <xdr:rowOff>0</xdr:rowOff>
    </xdr:from>
    <xdr:to>
      <xdr:col>4</xdr:col>
      <xdr:colOff>487045</xdr:colOff>
      <xdr:row>43</xdr:row>
      <xdr:rowOff>31750</xdr:rowOff>
    </xdr:to>
    <xdr:pic>
      <xdr:nvPicPr>
        <xdr:cNvPr id="154" name="Picture 8182" descr="clip_image9318"/>
        <xdr:cNvPicPr>
          <a:picLocks noChangeAspect="1"/>
        </xdr:cNvPicPr>
      </xdr:nvPicPr>
      <xdr:blipFill>
        <a:blip r:embed="rId1"/>
        <a:stretch>
          <a:fillRect/>
        </a:stretch>
      </xdr:blipFill>
      <xdr:spPr>
        <a:xfrm>
          <a:off x="2271395" y="15405100"/>
          <a:ext cx="10795" cy="400050"/>
        </a:xfrm>
        <a:prstGeom prst="rect">
          <a:avLst/>
        </a:prstGeom>
        <a:noFill/>
        <a:ln w="9525">
          <a:noFill/>
        </a:ln>
      </xdr:spPr>
    </xdr:pic>
    <xdr:clientData/>
  </xdr:twoCellAnchor>
  <xdr:twoCellAnchor editAs="oneCell">
    <xdr:from>
      <xdr:col>4</xdr:col>
      <xdr:colOff>476250</xdr:colOff>
      <xdr:row>42</xdr:row>
      <xdr:rowOff>0</xdr:rowOff>
    </xdr:from>
    <xdr:to>
      <xdr:col>4</xdr:col>
      <xdr:colOff>487045</xdr:colOff>
      <xdr:row>43</xdr:row>
      <xdr:rowOff>41910</xdr:rowOff>
    </xdr:to>
    <xdr:pic>
      <xdr:nvPicPr>
        <xdr:cNvPr id="155" name="Picture 8182" descr="clip_image9318"/>
        <xdr:cNvPicPr>
          <a:picLocks noChangeAspect="1"/>
        </xdr:cNvPicPr>
      </xdr:nvPicPr>
      <xdr:blipFill>
        <a:blip r:embed="rId1"/>
        <a:stretch>
          <a:fillRect/>
        </a:stretch>
      </xdr:blipFill>
      <xdr:spPr>
        <a:xfrm>
          <a:off x="2271395" y="15405100"/>
          <a:ext cx="10795" cy="410210"/>
        </a:xfrm>
        <a:prstGeom prst="rect">
          <a:avLst/>
        </a:prstGeom>
        <a:noFill/>
        <a:ln w="9525">
          <a:noFill/>
        </a:ln>
      </xdr:spPr>
    </xdr:pic>
    <xdr:clientData/>
  </xdr:twoCellAnchor>
  <xdr:twoCellAnchor editAs="oneCell">
    <xdr:from>
      <xdr:col>4</xdr:col>
      <xdr:colOff>476250</xdr:colOff>
      <xdr:row>42</xdr:row>
      <xdr:rowOff>0</xdr:rowOff>
    </xdr:from>
    <xdr:to>
      <xdr:col>4</xdr:col>
      <xdr:colOff>487045</xdr:colOff>
      <xdr:row>43</xdr:row>
      <xdr:rowOff>41910</xdr:rowOff>
    </xdr:to>
    <xdr:pic>
      <xdr:nvPicPr>
        <xdr:cNvPr id="156" name="Picture 8182" descr="clip_image9318"/>
        <xdr:cNvPicPr>
          <a:picLocks noChangeAspect="1"/>
        </xdr:cNvPicPr>
      </xdr:nvPicPr>
      <xdr:blipFill>
        <a:blip r:embed="rId1"/>
        <a:stretch>
          <a:fillRect/>
        </a:stretch>
      </xdr:blipFill>
      <xdr:spPr>
        <a:xfrm>
          <a:off x="2271395" y="15405100"/>
          <a:ext cx="10795" cy="410210"/>
        </a:xfrm>
        <a:prstGeom prst="rect">
          <a:avLst/>
        </a:prstGeom>
        <a:noFill/>
        <a:ln w="9525">
          <a:noFill/>
        </a:ln>
      </xdr:spPr>
    </xdr:pic>
    <xdr:clientData/>
  </xdr:twoCellAnchor>
  <xdr:twoCellAnchor editAs="oneCell">
    <xdr:from>
      <xdr:col>5</xdr:col>
      <xdr:colOff>631190</xdr:colOff>
      <xdr:row>30</xdr:row>
      <xdr:rowOff>0</xdr:rowOff>
    </xdr:from>
    <xdr:to>
      <xdr:col>6</xdr:col>
      <xdr:colOff>10795</xdr:colOff>
      <xdr:row>31</xdr:row>
      <xdr:rowOff>34290</xdr:rowOff>
    </xdr:to>
    <xdr:pic>
      <xdr:nvPicPr>
        <xdr:cNvPr id="157" name="Picture 8182" descr="clip_image9318"/>
        <xdr:cNvPicPr>
          <a:picLocks noChangeAspect="1"/>
        </xdr:cNvPicPr>
      </xdr:nvPicPr>
      <xdr:blipFill>
        <a:blip r:embed="rId1"/>
        <a:stretch>
          <a:fillRect/>
        </a:stretch>
      </xdr:blipFill>
      <xdr:spPr>
        <a:xfrm>
          <a:off x="2950210" y="10985500"/>
          <a:ext cx="10795" cy="402590"/>
        </a:xfrm>
        <a:prstGeom prst="rect">
          <a:avLst/>
        </a:prstGeom>
        <a:noFill/>
        <a:ln w="9525">
          <a:noFill/>
        </a:ln>
      </xdr:spPr>
    </xdr:pic>
    <xdr:clientData/>
  </xdr:twoCellAnchor>
  <xdr:twoCellAnchor editAs="oneCell">
    <xdr:from>
      <xdr:col>5</xdr:col>
      <xdr:colOff>631190</xdr:colOff>
      <xdr:row>30</xdr:row>
      <xdr:rowOff>0</xdr:rowOff>
    </xdr:from>
    <xdr:to>
      <xdr:col>6</xdr:col>
      <xdr:colOff>10795</xdr:colOff>
      <xdr:row>31</xdr:row>
      <xdr:rowOff>48895</xdr:rowOff>
    </xdr:to>
    <xdr:pic>
      <xdr:nvPicPr>
        <xdr:cNvPr id="158" name="Picture 8182" descr="clip_image9318"/>
        <xdr:cNvPicPr>
          <a:picLocks noChangeAspect="1"/>
        </xdr:cNvPicPr>
      </xdr:nvPicPr>
      <xdr:blipFill>
        <a:blip r:embed="rId1"/>
        <a:stretch>
          <a:fillRect/>
        </a:stretch>
      </xdr:blipFill>
      <xdr:spPr>
        <a:xfrm>
          <a:off x="2950210" y="10985500"/>
          <a:ext cx="10795" cy="417195"/>
        </a:xfrm>
        <a:prstGeom prst="rect">
          <a:avLst/>
        </a:prstGeom>
        <a:noFill/>
        <a:ln w="9525">
          <a:noFill/>
        </a:ln>
      </xdr:spPr>
    </xdr:pic>
    <xdr:clientData/>
  </xdr:twoCellAnchor>
  <xdr:twoCellAnchor editAs="oneCell">
    <xdr:from>
      <xdr:col>5</xdr:col>
      <xdr:colOff>631190</xdr:colOff>
      <xdr:row>30</xdr:row>
      <xdr:rowOff>0</xdr:rowOff>
    </xdr:from>
    <xdr:to>
      <xdr:col>6</xdr:col>
      <xdr:colOff>10795</xdr:colOff>
      <xdr:row>31</xdr:row>
      <xdr:rowOff>34290</xdr:rowOff>
    </xdr:to>
    <xdr:pic>
      <xdr:nvPicPr>
        <xdr:cNvPr id="159" name="Picture 8182" descr="clip_image9318"/>
        <xdr:cNvPicPr>
          <a:picLocks noChangeAspect="1"/>
        </xdr:cNvPicPr>
      </xdr:nvPicPr>
      <xdr:blipFill>
        <a:blip r:embed="rId1"/>
        <a:stretch>
          <a:fillRect/>
        </a:stretch>
      </xdr:blipFill>
      <xdr:spPr>
        <a:xfrm>
          <a:off x="2950210" y="10985500"/>
          <a:ext cx="10795" cy="402590"/>
        </a:xfrm>
        <a:prstGeom prst="rect">
          <a:avLst/>
        </a:prstGeom>
        <a:noFill/>
        <a:ln w="9525">
          <a:noFill/>
        </a:ln>
      </xdr:spPr>
    </xdr:pic>
    <xdr:clientData/>
  </xdr:twoCellAnchor>
  <xdr:twoCellAnchor editAs="oneCell">
    <xdr:from>
      <xdr:col>5</xdr:col>
      <xdr:colOff>631190</xdr:colOff>
      <xdr:row>30</xdr:row>
      <xdr:rowOff>0</xdr:rowOff>
    </xdr:from>
    <xdr:to>
      <xdr:col>6</xdr:col>
      <xdr:colOff>10795</xdr:colOff>
      <xdr:row>31</xdr:row>
      <xdr:rowOff>41910</xdr:rowOff>
    </xdr:to>
    <xdr:pic>
      <xdr:nvPicPr>
        <xdr:cNvPr id="160" name="Picture 8182" descr="clip_image9318"/>
        <xdr:cNvPicPr>
          <a:picLocks noChangeAspect="1"/>
        </xdr:cNvPicPr>
      </xdr:nvPicPr>
      <xdr:blipFill>
        <a:blip r:embed="rId1"/>
        <a:stretch>
          <a:fillRect/>
        </a:stretch>
      </xdr:blipFill>
      <xdr:spPr>
        <a:xfrm>
          <a:off x="2950210" y="10985500"/>
          <a:ext cx="10795" cy="410210"/>
        </a:xfrm>
        <a:prstGeom prst="rect">
          <a:avLst/>
        </a:prstGeom>
        <a:noFill/>
        <a:ln w="9525">
          <a:noFill/>
        </a:ln>
      </xdr:spPr>
    </xdr:pic>
    <xdr:clientData/>
  </xdr:twoCellAnchor>
  <xdr:twoCellAnchor editAs="oneCell">
    <xdr:from>
      <xdr:col>5</xdr:col>
      <xdr:colOff>476250</xdr:colOff>
      <xdr:row>30</xdr:row>
      <xdr:rowOff>0</xdr:rowOff>
    </xdr:from>
    <xdr:to>
      <xdr:col>5</xdr:col>
      <xdr:colOff>486410</xdr:colOff>
      <xdr:row>31</xdr:row>
      <xdr:rowOff>34290</xdr:rowOff>
    </xdr:to>
    <xdr:pic>
      <xdr:nvPicPr>
        <xdr:cNvPr id="161" name="Picture 8182" descr="clip_image9318"/>
        <xdr:cNvPicPr>
          <a:picLocks noChangeAspect="1"/>
        </xdr:cNvPicPr>
      </xdr:nvPicPr>
      <xdr:blipFill>
        <a:blip r:embed="rId1"/>
        <a:stretch>
          <a:fillRect/>
        </a:stretch>
      </xdr:blipFill>
      <xdr:spPr>
        <a:xfrm>
          <a:off x="2795270" y="10985500"/>
          <a:ext cx="10160" cy="402590"/>
        </a:xfrm>
        <a:prstGeom prst="rect">
          <a:avLst/>
        </a:prstGeom>
        <a:noFill/>
        <a:ln w="9525">
          <a:noFill/>
        </a:ln>
      </xdr:spPr>
    </xdr:pic>
    <xdr:clientData/>
  </xdr:twoCellAnchor>
  <xdr:twoCellAnchor editAs="oneCell">
    <xdr:from>
      <xdr:col>5</xdr:col>
      <xdr:colOff>476250</xdr:colOff>
      <xdr:row>30</xdr:row>
      <xdr:rowOff>0</xdr:rowOff>
    </xdr:from>
    <xdr:to>
      <xdr:col>5</xdr:col>
      <xdr:colOff>486410</xdr:colOff>
      <xdr:row>31</xdr:row>
      <xdr:rowOff>41910</xdr:rowOff>
    </xdr:to>
    <xdr:pic>
      <xdr:nvPicPr>
        <xdr:cNvPr id="162" name="Picture 8182" descr="clip_image9318"/>
        <xdr:cNvPicPr>
          <a:picLocks noChangeAspect="1"/>
        </xdr:cNvPicPr>
      </xdr:nvPicPr>
      <xdr:blipFill>
        <a:blip r:embed="rId1"/>
        <a:stretch>
          <a:fillRect/>
        </a:stretch>
      </xdr:blipFill>
      <xdr:spPr>
        <a:xfrm>
          <a:off x="2795270" y="10985500"/>
          <a:ext cx="10160" cy="410210"/>
        </a:xfrm>
        <a:prstGeom prst="rect">
          <a:avLst/>
        </a:prstGeom>
        <a:noFill/>
        <a:ln w="9525">
          <a:noFill/>
        </a:ln>
      </xdr:spPr>
    </xdr:pic>
    <xdr:clientData/>
  </xdr:twoCellAnchor>
  <xdr:twoCellAnchor editAs="oneCell">
    <xdr:from>
      <xdr:col>5</xdr:col>
      <xdr:colOff>476250</xdr:colOff>
      <xdr:row>30</xdr:row>
      <xdr:rowOff>0</xdr:rowOff>
    </xdr:from>
    <xdr:to>
      <xdr:col>5</xdr:col>
      <xdr:colOff>486410</xdr:colOff>
      <xdr:row>31</xdr:row>
      <xdr:rowOff>41910</xdr:rowOff>
    </xdr:to>
    <xdr:pic>
      <xdr:nvPicPr>
        <xdr:cNvPr id="163" name="Picture 8182" descr="clip_image9318"/>
        <xdr:cNvPicPr>
          <a:picLocks noChangeAspect="1"/>
        </xdr:cNvPicPr>
      </xdr:nvPicPr>
      <xdr:blipFill>
        <a:blip r:embed="rId1"/>
        <a:stretch>
          <a:fillRect/>
        </a:stretch>
      </xdr:blipFill>
      <xdr:spPr>
        <a:xfrm>
          <a:off x="2795270" y="10985500"/>
          <a:ext cx="10160" cy="410210"/>
        </a:xfrm>
        <a:prstGeom prst="rect">
          <a:avLst/>
        </a:prstGeom>
        <a:noFill/>
        <a:ln w="9525">
          <a:noFill/>
        </a:ln>
      </xdr:spPr>
    </xdr:pic>
    <xdr:clientData/>
  </xdr:twoCellAnchor>
  <xdr:twoCellAnchor editAs="oneCell">
    <xdr:from>
      <xdr:col>5</xdr:col>
      <xdr:colOff>476250</xdr:colOff>
      <xdr:row>30</xdr:row>
      <xdr:rowOff>0</xdr:rowOff>
    </xdr:from>
    <xdr:to>
      <xdr:col>5</xdr:col>
      <xdr:colOff>486410</xdr:colOff>
      <xdr:row>31</xdr:row>
      <xdr:rowOff>34290</xdr:rowOff>
    </xdr:to>
    <xdr:pic>
      <xdr:nvPicPr>
        <xdr:cNvPr id="164" name="Picture 8182" descr="clip_image9318"/>
        <xdr:cNvPicPr>
          <a:picLocks noChangeAspect="1"/>
        </xdr:cNvPicPr>
      </xdr:nvPicPr>
      <xdr:blipFill>
        <a:blip r:embed="rId1"/>
        <a:stretch>
          <a:fillRect/>
        </a:stretch>
      </xdr:blipFill>
      <xdr:spPr>
        <a:xfrm>
          <a:off x="2795270" y="10985500"/>
          <a:ext cx="10160" cy="402590"/>
        </a:xfrm>
        <a:prstGeom prst="rect">
          <a:avLst/>
        </a:prstGeom>
        <a:noFill/>
        <a:ln w="9525">
          <a:noFill/>
        </a:ln>
      </xdr:spPr>
    </xdr:pic>
    <xdr:clientData/>
  </xdr:twoCellAnchor>
  <xdr:twoCellAnchor editAs="oneCell">
    <xdr:from>
      <xdr:col>5</xdr:col>
      <xdr:colOff>476250</xdr:colOff>
      <xdr:row>30</xdr:row>
      <xdr:rowOff>0</xdr:rowOff>
    </xdr:from>
    <xdr:to>
      <xdr:col>5</xdr:col>
      <xdr:colOff>486410</xdr:colOff>
      <xdr:row>31</xdr:row>
      <xdr:rowOff>41910</xdr:rowOff>
    </xdr:to>
    <xdr:pic>
      <xdr:nvPicPr>
        <xdr:cNvPr id="165" name="Picture 8182" descr="clip_image9318"/>
        <xdr:cNvPicPr>
          <a:picLocks noChangeAspect="1"/>
        </xdr:cNvPicPr>
      </xdr:nvPicPr>
      <xdr:blipFill>
        <a:blip r:embed="rId1"/>
        <a:stretch>
          <a:fillRect/>
        </a:stretch>
      </xdr:blipFill>
      <xdr:spPr>
        <a:xfrm>
          <a:off x="2795270" y="10985500"/>
          <a:ext cx="10160" cy="410210"/>
        </a:xfrm>
        <a:prstGeom prst="rect">
          <a:avLst/>
        </a:prstGeom>
        <a:noFill/>
        <a:ln w="9525">
          <a:noFill/>
        </a:ln>
      </xdr:spPr>
    </xdr:pic>
    <xdr:clientData/>
  </xdr:twoCellAnchor>
  <xdr:twoCellAnchor editAs="oneCell">
    <xdr:from>
      <xdr:col>5</xdr:col>
      <xdr:colOff>476250</xdr:colOff>
      <xdr:row>30</xdr:row>
      <xdr:rowOff>0</xdr:rowOff>
    </xdr:from>
    <xdr:to>
      <xdr:col>5</xdr:col>
      <xdr:colOff>486410</xdr:colOff>
      <xdr:row>31</xdr:row>
      <xdr:rowOff>41910</xdr:rowOff>
    </xdr:to>
    <xdr:pic>
      <xdr:nvPicPr>
        <xdr:cNvPr id="166" name="Picture 8182" descr="clip_image9318"/>
        <xdr:cNvPicPr>
          <a:picLocks noChangeAspect="1"/>
        </xdr:cNvPicPr>
      </xdr:nvPicPr>
      <xdr:blipFill>
        <a:blip r:embed="rId1"/>
        <a:stretch>
          <a:fillRect/>
        </a:stretch>
      </xdr:blipFill>
      <xdr:spPr>
        <a:xfrm>
          <a:off x="2795270" y="10985500"/>
          <a:ext cx="10160" cy="410210"/>
        </a:xfrm>
        <a:prstGeom prst="rect">
          <a:avLst/>
        </a:prstGeom>
        <a:noFill/>
        <a:ln w="9525">
          <a:noFill/>
        </a:ln>
      </xdr:spPr>
    </xdr:pic>
    <xdr:clientData/>
  </xdr:twoCellAnchor>
  <xdr:twoCellAnchor editAs="oneCell">
    <xdr:from>
      <xdr:col>4</xdr:col>
      <xdr:colOff>476250</xdr:colOff>
      <xdr:row>42</xdr:row>
      <xdr:rowOff>0</xdr:rowOff>
    </xdr:from>
    <xdr:to>
      <xdr:col>4</xdr:col>
      <xdr:colOff>487045</xdr:colOff>
      <xdr:row>43</xdr:row>
      <xdr:rowOff>37465</xdr:rowOff>
    </xdr:to>
    <xdr:pic>
      <xdr:nvPicPr>
        <xdr:cNvPr id="167" name="Picture 8182" descr="clip_image9318"/>
        <xdr:cNvPicPr>
          <a:picLocks noChangeAspect="1"/>
        </xdr:cNvPicPr>
      </xdr:nvPicPr>
      <xdr:blipFill>
        <a:blip r:embed="rId1"/>
        <a:stretch>
          <a:fillRect/>
        </a:stretch>
      </xdr:blipFill>
      <xdr:spPr>
        <a:xfrm>
          <a:off x="2271395" y="15405100"/>
          <a:ext cx="10795" cy="405765"/>
        </a:xfrm>
        <a:prstGeom prst="rect">
          <a:avLst/>
        </a:prstGeom>
        <a:noFill/>
        <a:ln w="9525">
          <a:noFill/>
        </a:ln>
      </xdr:spPr>
    </xdr:pic>
    <xdr:clientData/>
  </xdr:twoCellAnchor>
  <xdr:twoCellAnchor editAs="oneCell">
    <xdr:from>
      <xdr:col>4</xdr:col>
      <xdr:colOff>476250</xdr:colOff>
      <xdr:row>42</xdr:row>
      <xdr:rowOff>0</xdr:rowOff>
    </xdr:from>
    <xdr:to>
      <xdr:col>4</xdr:col>
      <xdr:colOff>487045</xdr:colOff>
      <xdr:row>43</xdr:row>
      <xdr:rowOff>41910</xdr:rowOff>
    </xdr:to>
    <xdr:pic>
      <xdr:nvPicPr>
        <xdr:cNvPr id="168" name="Picture 8182" descr="clip_image9318"/>
        <xdr:cNvPicPr>
          <a:picLocks noChangeAspect="1"/>
        </xdr:cNvPicPr>
      </xdr:nvPicPr>
      <xdr:blipFill>
        <a:blip r:embed="rId1"/>
        <a:stretch>
          <a:fillRect/>
        </a:stretch>
      </xdr:blipFill>
      <xdr:spPr>
        <a:xfrm>
          <a:off x="2271395" y="15405100"/>
          <a:ext cx="10795" cy="410210"/>
        </a:xfrm>
        <a:prstGeom prst="rect">
          <a:avLst/>
        </a:prstGeom>
        <a:noFill/>
        <a:ln w="9525">
          <a:noFill/>
        </a:ln>
      </xdr:spPr>
    </xdr:pic>
    <xdr:clientData/>
  </xdr:twoCellAnchor>
  <xdr:twoCellAnchor editAs="oneCell">
    <xdr:from>
      <xdr:col>4</xdr:col>
      <xdr:colOff>476250</xdr:colOff>
      <xdr:row>42</xdr:row>
      <xdr:rowOff>0</xdr:rowOff>
    </xdr:from>
    <xdr:to>
      <xdr:col>4</xdr:col>
      <xdr:colOff>487045</xdr:colOff>
      <xdr:row>43</xdr:row>
      <xdr:rowOff>41910</xdr:rowOff>
    </xdr:to>
    <xdr:pic>
      <xdr:nvPicPr>
        <xdr:cNvPr id="169" name="Picture 8182" descr="clip_image9318"/>
        <xdr:cNvPicPr>
          <a:picLocks noChangeAspect="1"/>
        </xdr:cNvPicPr>
      </xdr:nvPicPr>
      <xdr:blipFill>
        <a:blip r:embed="rId1"/>
        <a:stretch>
          <a:fillRect/>
        </a:stretch>
      </xdr:blipFill>
      <xdr:spPr>
        <a:xfrm>
          <a:off x="2271395" y="15405100"/>
          <a:ext cx="10795" cy="410210"/>
        </a:xfrm>
        <a:prstGeom prst="rect">
          <a:avLst/>
        </a:prstGeom>
        <a:noFill/>
        <a:ln w="9525">
          <a:noFill/>
        </a:ln>
      </xdr:spPr>
    </xdr:pic>
    <xdr:clientData/>
  </xdr:twoCellAnchor>
  <xdr:twoCellAnchor editAs="oneCell">
    <xdr:from>
      <xdr:col>4</xdr:col>
      <xdr:colOff>476250</xdr:colOff>
      <xdr:row>42</xdr:row>
      <xdr:rowOff>0</xdr:rowOff>
    </xdr:from>
    <xdr:to>
      <xdr:col>4</xdr:col>
      <xdr:colOff>487045</xdr:colOff>
      <xdr:row>43</xdr:row>
      <xdr:rowOff>37465</xdr:rowOff>
    </xdr:to>
    <xdr:pic>
      <xdr:nvPicPr>
        <xdr:cNvPr id="170" name="Picture 8182" descr="clip_image9318"/>
        <xdr:cNvPicPr>
          <a:picLocks noChangeAspect="1"/>
        </xdr:cNvPicPr>
      </xdr:nvPicPr>
      <xdr:blipFill>
        <a:blip r:embed="rId1"/>
        <a:stretch>
          <a:fillRect/>
        </a:stretch>
      </xdr:blipFill>
      <xdr:spPr>
        <a:xfrm>
          <a:off x="2271395" y="15405100"/>
          <a:ext cx="10795" cy="405765"/>
        </a:xfrm>
        <a:prstGeom prst="rect">
          <a:avLst/>
        </a:prstGeom>
        <a:noFill/>
        <a:ln w="9525">
          <a:noFill/>
        </a:ln>
      </xdr:spPr>
    </xdr:pic>
    <xdr:clientData/>
  </xdr:twoCellAnchor>
  <xdr:twoCellAnchor editAs="oneCell">
    <xdr:from>
      <xdr:col>4</xdr:col>
      <xdr:colOff>476250</xdr:colOff>
      <xdr:row>42</xdr:row>
      <xdr:rowOff>0</xdr:rowOff>
    </xdr:from>
    <xdr:to>
      <xdr:col>4</xdr:col>
      <xdr:colOff>487045</xdr:colOff>
      <xdr:row>43</xdr:row>
      <xdr:rowOff>41910</xdr:rowOff>
    </xdr:to>
    <xdr:pic>
      <xdr:nvPicPr>
        <xdr:cNvPr id="171" name="Picture 8182" descr="clip_image9318"/>
        <xdr:cNvPicPr>
          <a:picLocks noChangeAspect="1"/>
        </xdr:cNvPicPr>
      </xdr:nvPicPr>
      <xdr:blipFill>
        <a:blip r:embed="rId1"/>
        <a:stretch>
          <a:fillRect/>
        </a:stretch>
      </xdr:blipFill>
      <xdr:spPr>
        <a:xfrm>
          <a:off x="2271395" y="15405100"/>
          <a:ext cx="10795" cy="410210"/>
        </a:xfrm>
        <a:prstGeom prst="rect">
          <a:avLst/>
        </a:prstGeom>
        <a:noFill/>
        <a:ln w="9525">
          <a:noFill/>
        </a:ln>
      </xdr:spPr>
    </xdr:pic>
    <xdr:clientData/>
  </xdr:twoCellAnchor>
  <xdr:twoCellAnchor editAs="oneCell">
    <xdr:from>
      <xdr:col>4</xdr:col>
      <xdr:colOff>476250</xdr:colOff>
      <xdr:row>42</xdr:row>
      <xdr:rowOff>0</xdr:rowOff>
    </xdr:from>
    <xdr:to>
      <xdr:col>4</xdr:col>
      <xdr:colOff>487045</xdr:colOff>
      <xdr:row>43</xdr:row>
      <xdr:rowOff>41910</xdr:rowOff>
    </xdr:to>
    <xdr:pic>
      <xdr:nvPicPr>
        <xdr:cNvPr id="172" name="Picture 8182" descr="clip_image9318"/>
        <xdr:cNvPicPr>
          <a:picLocks noChangeAspect="1"/>
        </xdr:cNvPicPr>
      </xdr:nvPicPr>
      <xdr:blipFill>
        <a:blip r:embed="rId1"/>
        <a:stretch>
          <a:fillRect/>
        </a:stretch>
      </xdr:blipFill>
      <xdr:spPr>
        <a:xfrm>
          <a:off x="2271395" y="15405100"/>
          <a:ext cx="10795" cy="410210"/>
        </a:xfrm>
        <a:prstGeom prst="rect">
          <a:avLst/>
        </a:prstGeom>
        <a:noFill/>
        <a:ln w="9525">
          <a:noFill/>
        </a:ln>
      </xdr:spPr>
    </xdr:pic>
    <xdr:clientData/>
  </xdr:twoCellAnchor>
  <xdr:twoCellAnchor editAs="oneCell">
    <xdr:from>
      <xdr:col>4</xdr:col>
      <xdr:colOff>497205</xdr:colOff>
      <xdr:row>46</xdr:row>
      <xdr:rowOff>0</xdr:rowOff>
    </xdr:from>
    <xdr:to>
      <xdr:col>4</xdr:col>
      <xdr:colOff>507365</xdr:colOff>
      <xdr:row>47</xdr:row>
      <xdr:rowOff>31750</xdr:rowOff>
    </xdr:to>
    <xdr:pic>
      <xdr:nvPicPr>
        <xdr:cNvPr id="173" name="Picture 8182" descr="clip_image9318"/>
        <xdr:cNvPicPr>
          <a:picLocks noChangeAspect="1"/>
        </xdr:cNvPicPr>
      </xdr:nvPicPr>
      <xdr:blipFill>
        <a:blip r:embed="rId1"/>
        <a:stretch>
          <a:fillRect/>
        </a:stretch>
      </xdr:blipFill>
      <xdr:spPr>
        <a:xfrm>
          <a:off x="2292350" y="16878300"/>
          <a:ext cx="10160" cy="400050"/>
        </a:xfrm>
        <a:prstGeom prst="rect">
          <a:avLst/>
        </a:prstGeom>
        <a:noFill/>
        <a:ln w="9525">
          <a:noFill/>
        </a:ln>
      </xdr:spPr>
    </xdr:pic>
    <xdr:clientData/>
  </xdr:twoCellAnchor>
  <xdr:twoCellAnchor editAs="oneCell">
    <xdr:from>
      <xdr:col>4</xdr:col>
      <xdr:colOff>497205</xdr:colOff>
      <xdr:row>46</xdr:row>
      <xdr:rowOff>0</xdr:rowOff>
    </xdr:from>
    <xdr:to>
      <xdr:col>4</xdr:col>
      <xdr:colOff>507365</xdr:colOff>
      <xdr:row>47</xdr:row>
      <xdr:rowOff>50165</xdr:rowOff>
    </xdr:to>
    <xdr:pic>
      <xdr:nvPicPr>
        <xdr:cNvPr id="174" name="Picture 8182" descr="clip_image9318"/>
        <xdr:cNvPicPr>
          <a:picLocks noChangeAspect="1"/>
        </xdr:cNvPicPr>
      </xdr:nvPicPr>
      <xdr:blipFill>
        <a:blip r:embed="rId1"/>
        <a:stretch>
          <a:fillRect/>
        </a:stretch>
      </xdr:blipFill>
      <xdr:spPr>
        <a:xfrm>
          <a:off x="2292350" y="16878300"/>
          <a:ext cx="10160" cy="418465"/>
        </a:xfrm>
        <a:prstGeom prst="rect">
          <a:avLst/>
        </a:prstGeom>
        <a:noFill/>
        <a:ln w="9525">
          <a:noFill/>
        </a:ln>
      </xdr:spPr>
    </xdr:pic>
    <xdr:clientData/>
  </xdr:twoCellAnchor>
  <xdr:twoCellAnchor editAs="oneCell">
    <xdr:from>
      <xdr:col>4</xdr:col>
      <xdr:colOff>497205</xdr:colOff>
      <xdr:row>46</xdr:row>
      <xdr:rowOff>0</xdr:rowOff>
    </xdr:from>
    <xdr:to>
      <xdr:col>4</xdr:col>
      <xdr:colOff>507365</xdr:colOff>
      <xdr:row>47</xdr:row>
      <xdr:rowOff>50165</xdr:rowOff>
    </xdr:to>
    <xdr:pic>
      <xdr:nvPicPr>
        <xdr:cNvPr id="175" name="Picture 8182" descr="clip_image9318"/>
        <xdr:cNvPicPr>
          <a:picLocks noChangeAspect="1"/>
        </xdr:cNvPicPr>
      </xdr:nvPicPr>
      <xdr:blipFill>
        <a:blip r:embed="rId1"/>
        <a:stretch>
          <a:fillRect/>
        </a:stretch>
      </xdr:blipFill>
      <xdr:spPr>
        <a:xfrm>
          <a:off x="2292350" y="16878300"/>
          <a:ext cx="10160" cy="418465"/>
        </a:xfrm>
        <a:prstGeom prst="rect">
          <a:avLst/>
        </a:prstGeom>
        <a:noFill/>
        <a:ln w="9525">
          <a:noFill/>
        </a:ln>
      </xdr:spPr>
    </xdr:pic>
    <xdr:clientData/>
  </xdr:twoCellAnchor>
  <xdr:twoCellAnchor editAs="oneCell">
    <xdr:from>
      <xdr:col>4</xdr:col>
      <xdr:colOff>523875</xdr:colOff>
      <xdr:row>136</xdr:row>
      <xdr:rowOff>0</xdr:rowOff>
    </xdr:from>
    <xdr:to>
      <xdr:col>5</xdr:col>
      <xdr:colOff>10160</xdr:colOff>
      <xdr:row>137</xdr:row>
      <xdr:rowOff>44450</xdr:rowOff>
    </xdr:to>
    <xdr:pic>
      <xdr:nvPicPr>
        <xdr:cNvPr id="176" name="Picture 8182" descr="clip_image9318"/>
        <xdr:cNvPicPr>
          <a:picLocks noChangeAspect="1"/>
        </xdr:cNvPicPr>
      </xdr:nvPicPr>
      <xdr:blipFill>
        <a:blip r:embed="rId1"/>
        <a:stretch>
          <a:fillRect/>
        </a:stretch>
      </xdr:blipFill>
      <xdr:spPr>
        <a:xfrm>
          <a:off x="2319020" y="50025300"/>
          <a:ext cx="10160" cy="412750"/>
        </a:xfrm>
        <a:prstGeom prst="rect">
          <a:avLst/>
        </a:prstGeom>
        <a:noFill/>
        <a:ln w="9525">
          <a:noFill/>
        </a:ln>
      </xdr:spPr>
    </xdr:pic>
    <xdr:clientData/>
  </xdr:twoCellAnchor>
  <xdr:twoCellAnchor editAs="oneCell">
    <xdr:from>
      <xdr:col>4</xdr:col>
      <xdr:colOff>523875</xdr:colOff>
      <xdr:row>136</xdr:row>
      <xdr:rowOff>0</xdr:rowOff>
    </xdr:from>
    <xdr:to>
      <xdr:col>5</xdr:col>
      <xdr:colOff>10160</xdr:colOff>
      <xdr:row>137</xdr:row>
      <xdr:rowOff>44450</xdr:rowOff>
    </xdr:to>
    <xdr:pic>
      <xdr:nvPicPr>
        <xdr:cNvPr id="177" name="Picture 8182" descr="clip_image9318"/>
        <xdr:cNvPicPr>
          <a:picLocks noChangeAspect="1"/>
        </xdr:cNvPicPr>
      </xdr:nvPicPr>
      <xdr:blipFill>
        <a:blip r:embed="rId1"/>
        <a:stretch>
          <a:fillRect/>
        </a:stretch>
      </xdr:blipFill>
      <xdr:spPr>
        <a:xfrm>
          <a:off x="2319020" y="50025300"/>
          <a:ext cx="10160" cy="412750"/>
        </a:xfrm>
        <a:prstGeom prst="rect">
          <a:avLst/>
        </a:prstGeom>
        <a:noFill/>
        <a:ln w="9525">
          <a:noFill/>
        </a:ln>
      </xdr:spPr>
    </xdr:pic>
    <xdr:clientData/>
  </xdr:twoCellAnchor>
  <xdr:twoCellAnchor editAs="oneCell">
    <xdr:from>
      <xdr:col>4</xdr:col>
      <xdr:colOff>523875</xdr:colOff>
      <xdr:row>136</xdr:row>
      <xdr:rowOff>0</xdr:rowOff>
    </xdr:from>
    <xdr:to>
      <xdr:col>5</xdr:col>
      <xdr:colOff>10160</xdr:colOff>
      <xdr:row>137</xdr:row>
      <xdr:rowOff>37465</xdr:rowOff>
    </xdr:to>
    <xdr:pic>
      <xdr:nvPicPr>
        <xdr:cNvPr id="178" name="Picture 8182" descr="clip_image9318"/>
        <xdr:cNvPicPr>
          <a:picLocks noChangeAspect="1"/>
        </xdr:cNvPicPr>
      </xdr:nvPicPr>
      <xdr:blipFill>
        <a:blip r:embed="rId1"/>
        <a:stretch>
          <a:fillRect/>
        </a:stretch>
      </xdr:blipFill>
      <xdr:spPr>
        <a:xfrm>
          <a:off x="2319020" y="50025300"/>
          <a:ext cx="10160" cy="405765"/>
        </a:xfrm>
        <a:prstGeom prst="rect">
          <a:avLst/>
        </a:prstGeom>
        <a:noFill/>
        <a:ln w="9525">
          <a:noFill/>
        </a:ln>
      </xdr:spPr>
    </xdr:pic>
    <xdr:clientData/>
  </xdr:twoCellAnchor>
  <xdr:twoCellAnchor editAs="oneCell">
    <xdr:from>
      <xdr:col>4</xdr:col>
      <xdr:colOff>523875</xdr:colOff>
      <xdr:row>136</xdr:row>
      <xdr:rowOff>0</xdr:rowOff>
    </xdr:from>
    <xdr:to>
      <xdr:col>5</xdr:col>
      <xdr:colOff>10160</xdr:colOff>
      <xdr:row>137</xdr:row>
      <xdr:rowOff>44450</xdr:rowOff>
    </xdr:to>
    <xdr:pic>
      <xdr:nvPicPr>
        <xdr:cNvPr id="179" name="Picture 8182" descr="clip_image9318"/>
        <xdr:cNvPicPr>
          <a:picLocks noChangeAspect="1"/>
        </xdr:cNvPicPr>
      </xdr:nvPicPr>
      <xdr:blipFill>
        <a:blip r:embed="rId1"/>
        <a:stretch>
          <a:fillRect/>
        </a:stretch>
      </xdr:blipFill>
      <xdr:spPr>
        <a:xfrm>
          <a:off x="2319020" y="50025300"/>
          <a:ext cx="10160" cy="412750"/>
        </a:xfrm>
        <a:prstGeom prst="rect">
          <a:avLst/>
        </a:prstGeom>
        <a:noFill/>
        <a:ln w="9525">
          <a:noFill/>
        </a:ln>
      </xdr:spPr>
    </xdr:pic>
    <xdr:clientData/>
  </xdr:twoCellAnchor>
  <xdr:twoCellAnchor editAs="oneCell">
    <xdr:from>
      <xdr:col>4</xdr:col>
      <xdr:colOff>523875</xdr:colOff>
      <xdr:row>136</xdr:row>
      <xdr:rowOff>0</xdr:rowOff>
    </xdr:from>
    <xdr:to>
      <xdr:col>5</xdr:col>
      <xdr:colOff>10160</xdr:colOff>
      <xdr:row>137</xdr:row>
      <xdr:rowOff>44450</xdr:rowOff>
    </xdr:to>
    <xdr:pic>
      <xdr:nvPicPr>
        <xdr:cNvPr id="180" name="Picture 8182" descr="clip_image9318"/>
        <xdr:cNvPicPr>
          <a:picLocks noChangeAspect="1"/>
        </xdr:cNvPicPr>
      </xdr:nvPicPr>
      <xdr:blipFill>
        <a:blip r:embed="rId1"/>
        <a:stretch>
          <a:fillRect/>
        </a:stretch>
      </xdr:blipFill>
      <xdr:spPr>
        <a:xfrm>
          <a:off x="2319020" y="50025300"/>
          <a:ext cx="10160" cy="412750"/>
        </a:xfrm>
        <a:prstGeom prst="rect">
          <a:avLst/>
        </a:prstGeom>
        <a:noFill/>
        <a:ln w="9525">
          <a:noFill/>
        </a:ln>
      </xdr:spPr>
    </xdr:pic>
    <xdr:clientData/>
  </xdr:twoCellAnchor>
  <xdr:twoCellAnchor editAs="oneCell">
    <xdr:from>
      <xdr:col>4</xdr:col>
      <xdr:colOff>523875</xdr:colOff>
      <xdr:row>136</xdr:row>
      <xdr:rowOff>0</xdr:rowOff>
    </xdr:from>
    <xdr:to>
      <xdr:col>5</xdr:col>
      <xdr:colOff>10160</xdr:colOff>
      <xdr:row>137</xdr:row>
      <xdr:rowOff>31750</xdr:rowOff>
    </xdr:to>
    <xdr:pic>
      <xdr:nvPicPr>
        <xdr:cNvPr id="181" name="Picture 8182" descr="clip_image9318"/>
        <xdr:cNvPicPr>
          <a:picLocks noChangeAspect="1"/>
        </xdr:cNvPicPr>
      </xdr:nvPicPr>
      <xdr:blipFill>
        <a:blip r:embed="rId1"/>
        <a:stretch>
          <a:fillRect/>
        </a:stretch>
      </xdr:blipFill>
      <xdr:spPr>
        <a:xfrm>
          <a:off x="2319020" y="50025300"/>
          <a:ext cx="10160" cy="400050"/>
        </a:xfrm>
        <a:prstGeom prst="rect">
          <a:avLst/>
        </a:prstGeom>
        <a:noFill/>
        <a:ln w="9525">
          <a:noFill/>
        </a:ln>
      </xdr:spPr>
    </xdr:pic>
    <xdr:clientData/>
  </xdr:twoCellAnchor>
  <xdr:twoCellAnchor editAs="oneCell">
    <xdr:from>
      <xdr:col>4</xdr:col>
      <xdr:colOff>523875</xdr:colOff>
      <xdr:row>136</xdr:row>
      <xdr:rowOff>0</xdr:rowOff>
    </xdr:from>
    <xdr:to>
      <xdr:col>5</xdr:col>
      <xdr:colOff>10160</xdr:colOff>
      <xdr:row>137</xdr:row>
      <xdr:rowOff>37465</xdr:rowOff>
    </xdr:to>
    <xdr:pic>
      <xdr:nvPicPr>
        <xdr:cNvPr id="182" name="Picture 8182" descr="clip_image9318"/>
        <xdr:cNvPicPr>
          <a:picLocks noChangeAspect="1"/>
        </xdr:cNvPicPr>
      </xdr:nvPicPr>
      <xdr:blipFill>
        <a:blip r:embed="rId1"/>
        <a:stretch>
          <a:fillRect/>
        </a:stretch>
      </xdr:blipFill>
      <xdr:spPr>
        <a:xfrm>
          <a:off x="2319020" y="50025300"/>
          <a:ext cx="10160" cy="405765"/>
        </a:xfrm>
        <a:prstGeom prst="rect">
          <a:avLst/>
        </a:prstGeom>
        <a:noFill/>
        <a:ln w="9525">
          <a:noFill/>
        </a:ln>
      </xdr:spPr>
    </xdr:pic>
    <xdr:clientData/>
  </xdr:twoCellAnchor>
  <xdr:twoCellAnchor editAs="oneCell">
    <xdr:from>
      <xdr:col>4</xdr:col>
      <xdr:colOff>523875</xdr:colOff>
      <xdr:row>136</xdr:row>
      <xdr:rowOff>0</xdr:rowOff>
    </xdr:from>
    <xdr:to>
      <xdr:col>5</xdr:col>
      <xdr:colOff>10160</xdr:colOff>
      <xdr:row>137</xdr:row>
      <xdr:rowOff>37465</xdr:rowOff>
    </xdr:to>
    <xdr:pic>
      <xdr:nvPicPr>
        <xdr:cNvPr id="183" name="Picture 8182" descr="clip_image9318"/>
        <xdr:cNvPicPr>
          <a:picLocks noChangeAspect="1"/>
        </xdr:cNvPicPr>
      </xdr:nvPicPr>
      <xdr:blipFill>
        <a:blip r:embed="rId1"/>
        <a:stretch>
          <a:fillRect/>
        </a:stretch>
      </xdr:blipFill>
      <xdr:spPr>
        <a:xfrm>
          <a:off x="2319020" y="50025300"/>
          <a:ext cx="10160" cy="405765"/>
        </a:xfrm>
        <a:prstGeom prst="rect">
          <a:avLst/>
        </a:prstGeom>
        <a:noFill/>
        <a:ln w="9525">
          <a:noFill/>
        </a:ln>
      </xdr:spPr>
    </xdr:pic>
    <xdr:clientData/>
  </xdr:twoCellAnchor>
  <xdr:twoCellAnchor editAs="oneCell">
    <xdr:from>
      <xdr:col>4</xdr:col>
      <xdr:colOff>497205</xdr:colOff>
      <xdr:row>135</xdr:row>
      <xdr:rowOff>0</xdr:rowOff>
    </xdr:from>
    <xdr:to>
      <xdr:col>4</xdr:col>
      <xdr:colOff>507365</xdr:colOff>
      <xdr:row>136</xdr:row>
      <xdr:rowOff>37465</xdr:rowOff>
    </xdr:to>
    <xdr:pic>
      <xdr:nvPicPr>
        <xdr:cNvPr id="184" name="Picture 8182" descr="clip_image9318"/>
        <xdr:cNvPicPr>
          <a:picLocks noChangeAspect="1"/>
        </xdr:cNvPicPr>
      </xdr:nvPicPr>
      <xdr:blipFill>
        <a:blip r:embed="rId1"/>
        <a:stretch>
          <a:fillRect/>
        </a:stretch>
      </xdr:blipFill>
      <xdr:spPr>
        <a:xfrm>
          <a:off x="2292350" y="49657000"/>
          <a:ext cx="10160" cy="405765"/>
        </a:xfrm>
        <a:prstGeom prst="rect">
          <a:avLst/>
        </a:prstGeom>
        <a:noFill/>
        <a:ln w="9525">
          <a:noFill/>
        </a:ln>
      </xdr:spPr>
    </xdr:pic>
    <xdr:clientData/>
  </xdr:twoCellAnchor>
  <xdr:twoCellAnchor editAs="oneCell">
    <xdr:from>
      <xdr:col>4</xdr:col>
      <xdr:colOff>497205</xdr:colOff>
      <xdr:row>135</xdr:row>
      <xdr:rowOff>0</xdr:rowOff>
    </xdr:from>
    <xdr:to>
      <xdr:col>4</xdr:col>
      <xdr:colOff>507365</xdr:colOff>
      <xdr:row>136</xdr:row>
      <xdr:rowOff>44450</xdr:rowOff>
    </xdr:to>
    <xdr:pic>
      <xdr:nvPicPr>
        <xdr:cNvPr id="185" name="Picture 8182" descr="clip_image9318"/>
        <xdr:cNvPicPr>
          <a:picLocks noChangeAspect="1"/>
        </xdr:cNvPicPr>
      </xdr:nvPicPr>
      <xdr:blipFill>
        <a:blip r:embed="rId1"/>
        <a:stretch>
          <a:fillRect/>
        </a:stretch>
      </xdr:blipFill>
      <xdr:spPr>
        <a:xfrm>
          <a:off x="2292350" y="49657000"/>
          <a:ext cx="10160" cy="412750"/>
        </a:xfrm>
        <a:prstGeom prst="rect">
          <a:avLst/>
        </a:prstGeom>
        <a:noFill/>
        <a:ln w="9525">
          <a:noFill/>
        </a:ln>
      </xdr:spPr>
    </xdr:pic>
    <xdr:clientData/>
  </xdr:twoCellAnchor>
  <xdr:twoCellAnchor editAs="oneCell">
    <xdr:from>
      <xdr:col>4</xdr:col>
      <xdr:colOff>497205</xdr:colOff>
      <xdr:row>135</xdr:row>
      <xdr:rowOff>0</xdr:rowOff>
    </xdr:from>
    <xdr:to>
      <xdr:col>4</xdr:col>
      <xdr:colOff>507365</xdr:colOff>
      <xdr:row>136</xdr:row>
      <xdr:rowOff>44450</xdr:rowOff>
    </xdr:to>
    <xdr:pic>
      <xdr:nvPicPr>
        <xdr:cNvPr id="186" name="Picture 8182" descr="clip_image9318"/>
        <xdr:cNvPicPr>
          <a:picLocks noChangeAspect="1"/>
        </xdr:cNvPicPr>
      </xdr:nvPicPr>
      <xdr:blipFill>
        <a:blip r:embed="rId1"/>
        <a:stretch>
          <a:fillRect/>
        </a:stretch>
      </xdr:blipFill>
      <xdr:spPr>
        <a:xfrm>
          <a:off x="2292350" y="49657000"/>
          <a:ext cx="10160" cy="412750"/>
        </a:xfrm>
        <a:prstGeom prst="rect">
          <a:avLst/>
        </a:prstGeom>
        <a:noFill/>
        <a:ln w="9525">
          <a:noFill/>
        </a:ln>
      </xdr:spPr>
    </xdr:pic>
    <xdr:clientData/>
  </xdr:twoCellAnchor>
  <xdr:twoCellAnchor editAs="oneCell">
    <xdr:from>
      <xdr:col>4</xdr:col>
      <xdr:colOff>523875</xdr:colOff>
      <xdr:row>71</xdr:row>
      <xdr:rowOff>0</xdr:rowOff>
    </xdr:from>
    <xdr:to>
      <xdr:col>5</xdr:col>
      <xdr:colOff>10160</xdr:colOff>
      <xdr:row>72</xdr:row>
      <xdr:rowOff>37465</xdr:rowOff>
    </xdr:to>
    <xdr:pic>
      <xdr:nvPicPr>
        <xdr:cNvPr id="187" name="Picture 8182" descr="clip_image9318"/>
        <xdr:cNvPicPr>
          <a:picLocks noChangeAspect="1"/>
        </xdr:cNvPicPr>
      </xdr:nvPicPr>
      <xdr:blipFill>
        <a:blip r:embed="rId1"/>
        <a:stretch>
          <a:fillRect/>
        </a:stretch>
      </xdr:blipFill>
      <xdr:spPr>
        <a:xfrm>
          <a:off x="2319020" y="26085800"/>
          <a:ext cx="10160" cy="405765"/>
        </a:xfrm>
        <a:prstGeom prst="rect">
          <a:avLst/>
        </a:prstGeom>
        <a:noFill/>
        <a:ln w="9525">
          <a:noFill/>
        </a:ln>
      </xdr:spPr>
    </xdr:pic>
    <xdr:clientData/>
  </xdr:twoCellAnchor>
  <xdr:twoCellAnchor editAs="oneCell">
    <xdr:from>
      <xdr:col>4</xdr:col>
      <xdr:colOff>523875</xdr:colOff>
      <xdr:row>71</xdr:row>
      <xdr:rowOff>0</xdr:rowOff>
    </xdr:from>
    <xdr:to>
      <xdr:col>5</xdr:col>
      <xdr:colOff>10160</xdr:colOff>
      <xdr:row>72</xdr:row>
      <xdr:rowOff>48895</xdr:rowOff>
    </xdr:to>
    <xdr:pic>
      <xdr:nvPicPr>
        <xdr:cNvPr id="188" name="Picture 8182" descr="clip_image9318"/>
        <xdr:cNvPicPr>
          <a:picLocks noChangeAspect="1"/>
        </xdr:cNvPicPr>
      </xdr:nvPicPr>
      <xdr:blipFill>
        <a:blip r:embed="rId1"/>
        <a:stretch>
          <a:fillRect/>
        </a:stretch>
      </xdr:blipFill>
      <xdr:spPr>
        <a:xfrm>
          <a:off x="2319020" y="26085800"/>
          <a:ext cx="10160" cy="417195"/>
        </a:xfrm>
        <a:prstGeom prst="rect">
          <a:avLst/>
        </a:prstGeom>
        <a:noFill/>
        <a:ln w="9525">
          <a:noFill/>
        </a:ln>
      </xdr:spPr>
    </xdr:pic>
    <xdr:clientData/>
  </xdr:twoCellAnchor>
  <xdr:twoCellAnchor editAs="oneCell">
    <xdr:from>
      <xdr:col>4</xdr:col>
      <xdr:colOff>523875</xdr:colOff>
      <xdr:row>71</xdr:row>
      <xdr:rowOff>0</xdr:rowOff>
    </xdr:from>
    <xdr:to>
      <xdr:col>5</xdr:col>
      <xdr:colOff>10160</xdr:colOff>
      <xdr:row>72</xdr:row>
      <xdr:rowOff>48895</xdr:rowOff>
    </xdr:to>
    <xdr:pic>
      <xdr:nvPicPr>
        <xdr:cNvPr id="189" name="Picture 8182" descr="clip_image9318"/>
        <xdr:cNvPicPr>
          <a:picLocks noChangeAspect="1"/>
        </xdr:cNvPicPr>
      </xdr:nvPicPr>
      <xdr:blipFill>
        <a:blip r:embed="rId1"/>
        <a:stretch>
          <a:fillRect/>
        </a:stretch>
      </xdr:blipFill>
      <xdr:spPr>
        <a:xfrm>
          <a:off x="2319020" y="26085800"/>
          <a:ext cx="10160" cy="417195"/>
        </a:xfrm>
        <a:prstGeom prst="rect">
          <a:avLst/>
        </a:prstGeom>
        <a:noFill/>
        <a:ln w="9525">
          <a:noFill/>
        </a:ln>
      </xdr:spPr>
    </xdr:pic>
    <xdr:clientData/>
  </xdr:twoCellAnchor>
  <xdr:twoCellAnchor editAs="oneCell">
    <xdr:from>
      <xdr:col>4</xdr:col>
      <xdr:colOff>523875</xdr:colOff>
      <xdr:row>71</xdr:row>
      <xdr:rowOff>0</xdr:rowOff>
    </xdr:from>
    <xdr:to>
      <xdr:col>5</xdr:col>
      <xdr:colOff>10160</xdr:colOff>
      <xdr:row>72</xdr:row>
      <xdr:rowOff>37465</xdr:rowOff>
    </xdr:to>
    <xdr:pic>
      <xdr:nvPicPr>
        <xdr:cNvPr id="190" name="Picture 8182" descr="clip_image9318"/>
        <xdr:cNvPicPr>
          <a:picLocks noChangeAspect="1"/>
        </xdr:cNvPicPr>
      </xdr:nvPicPr>
      <xdr:blipFill>
        <a:blip r:embed="rId1"/>
        <a:stretch>
          <a:fillRect/>
        </a:stretch>
      </xdr:blipFill>
      <xdr:spPr>
        <a:xfrm>
          <a:off x="2319020" y="26085800"/>
          <a:ext cx="10160" cy="405765"/>
        </a:xfrm>
        <a:prstGeom prst="rect">
          <a:avLst/>
        </a:prstGeom>
        <a:noFill/>
        <a:ln w="9525">
          <a:noFill/>
        </a:ln>
      </xdr:spPr>
    </xdr:pic>
    <xdr:clientData/>
  </xdr:twoCellAnchor>
  <xdr:twoCellAnchor editAs="oneCell">
    <xdr:from>
      <xdr:col>4</xdr:col>
      <xdr:colOff>523875</xdr:colOff>
      <xdr:row>71</xdr:row>
      <xdr:rowOff>0</xdr:rowOff>
    </xdr:from>
    <xdr:to>
      <xdr:col>5</xdr:col>
      <xdr:colOff>10160</xdr:colOff>
      <xdr:row>72</xdr:row>
      <xdr:rowOff>48895</xdr:rowOff>
    </xdr:to>
    <xdr:pic>
      <xdr:nvPicPr>
        <xdr:cNvPr id="191" name="Picture 8182" descr="clip_image9318"/>
        <xdr:cNvPicPr>
          <a:picLocks noChangeAspect="1"/>
        </xdr:cNvPicPr>
      </xdr:nvPicPr>
      <xdr:blipFill>
        <a:blip r:embed="rId1"/>
        <a:stretch>
          <a:fillRect/>
        </a:stretch>
      </xdr:blipFill>
      <xdr:spPr>
        <a:xfrm>
          <a:off x="2319020" y="26085800"/>
          <a:ext cx="10160" cy="417195"/>
        </a:xfrm>
        <a:prstGeom prst="rect">
          <a:avLst/>
        </a:prstGeom>
        <a:noFill/>
        <a:ln w="9525">
          <a:noFill/>
        </a:ln>
      </xdr:spPr>
    </xdr:pic>
    <xdr:clientData/>
  </xdr:twoCellAnchor>
  <xdr:twoCellAnchor editAs="oneCell">
    <xdr:from>
      <xdr:col>4</xdr:col>
      <xdr:colOff>523875</xdr:colOff>
      <xdr:row>71</xdr:row>
      <xdr:rowOff>0</xdr:rowOff>
    </xdr:from>
    <xdr:to>
      <xdr:col>5</xdr:col>
      <xdr:colOff>10160</xdr:colOff>
      <xdr:row>72</xdr:row>
      <xdr:rowOff>48895</xdr:rowOff>
    </xdr:to>
    <xdr:pic>
      <xdr:nvPicPr>
        <xdr:cNvPr id="192" name="Picture 8182" descr="clip_image9318"/>
        <xdr:cNvPicPr>
          <a:picLocks noChangeAspect="1"/>
        </xdr:cNvPicPr>
      </xdr:nvPicPr>
      <xdr:blipFill>
        <a:blip r:embed="rId1"/>
        <a:stretch>
          <a:fillRect/>
        </a:stretch>
      </xdr:blipFill>
      <xdr:spPr>
        <a:xfrm>
          <a:off x="2319020" y="26085800"/>
          <a:ext cx="10160" cy="417195"/>
        </a:xfrm>
        <a:prstGeom prst="rect">
          <a:avLst/>
        </a:prstGeom>
        <a:noFill/>
        <a:ln w="9525">
          <a:noFill/>
        </a:ln>
      </xdr:spPr>
    </xdr:pic>
    <xdr:clientData/>
  </xdr:twoCellAnchor>
  <xdr:twoCellAnchor editAs="oneCell">
    <xdr:from>
      <xdr:col>4</xdr:col>
      <xdr:colOff>523875</xdr:colOff>
      <xdr:row>75</xdr:row>
      <xdr:rowOff>0</xdr:rowOff>
    </xdr:from>
    <xdr:to>
      <xdr:col>5</xdr:col>
      <xdr:colOff>10160</xdr:colOff>
      <xdr:row>76</xdr:row>
      <xdr:rowOff>37465</xdr:rowOff>
    </xdr:to>
    <xdr:pic>
      <xdr:nvPicPr>
        <xdr:cNvPr id="193" name="Picture 8182" descr="clip_image9318"/>
        <xdr:cNvPicPr>
          <a:picLocks noChangeAspect="1"/>
        </xdr:cNvPicPr>
      </xdr:nvPicPr>
      <xdr:blipFill>
        <a:blip r:embed="rId1"/>
        <a:stretch>
          <a:fillRect/>
        </a:stretch>
      </xdr:blipFill>
      <xdr:spPr>
        <a:xfrm>
          <a:off x="2319020" y="27559000"/>
          <a:ext cx="10160" cy="405765"/>
        </a:xfrm>
        <a:prstGeom prst="rect">
          <a:avLst/>
        </a:prstGeom>
        <a:noFill/>
        <a:ln w="9525">
          <a:noFill/>
        </a:ln>
      </xdr:spPr>
    </xdr:pic>
    <xdr:clientData/>
  </xdr:twoCellAnchor>
  <xdr:twoCellAnchor editAs="oneCell">
    <xdr:from>
      <xdr:col>4</xdr:col>
      <xdr:colOff>523875</xdr:colOff>
      <xdr:row>75</xdr:row>
      <xdr:rowOff>0</xdr:rowOff>
    </xdr:from>
    <xdr:to>
      <xdr:col>5</xdr:col>
      <xdr:colOff>10160</xdr:colOff>
      <xdr:row>76</xdr:row>
      <xdr:rowOff>48895</xdr:rowOff>
    </xdr:to>
    <xdr:pic>
      <xdr:nvPicPr>
        <xdr:cNvPr id="194" name="Picture 8182" descr="clip_image9318"/>
        <xdr:cNvPicPr>
          <a:picLocks noChangeAspect="1"/>
        </xdr:cNvPicPr>
      </xdr:nvPicPr>
      <xdr:blipFill>
        <a:blip r:embed="rId1"/>
        <a:stretch>
          <a:fillRect/>
        </a:stretch>
      </xdr:blipFill>
      <xdr:spPr>
        <a:xfrm>
          <a:off x="2319020" y="27559000"/>
          <a:ext cx="10160" cy="417195"/>
        </a:xfrm>
        <a:prstGeom prst="rect">
          <a:avLst/>
        </a:prstGeom>
        <a:noFill/>
        <a:ln w="9525">
          <a:noFill/>
        </a:ln>
      </xdr:spPr>
    </xdr:pic>
    <xdr:clientData/>
  </xdr:twoCellAnchor>
  <xdr:twoCellAnchor editAs="oneCell">
    <xdr:from>
      <xdr:col>4</xdr:col>
      <xdr:colOff>523875</xdr:colOff>
      <xdr:row>75</xdr:row>
      <xdr:rowOff>0</xdr:rowOff>
    </xdr:from>
    <xdr:to>
      <xdr:col>5</xdr:col>
      <xdr:colOff>10160</xdr:colOff>
      <xdr:row>76</xdr:row>
      <xdr:rowOff>48895</xdr:rowOff>
    </xdr:to>
    <xdr:pic>
      <xdr:nvPicPr>
        <xdr:cNvPr id="195" name="Picture 8182" descr="clip_image9318"/>
        <xdr:cNvPicPr>
          <a:picLocks noChangeAspect="1"/>
        </xdr:cNvPicPr>
      </xdr:nvPicPr>
      <xdr:blipFill>
        <a:blip r:embed="rId1"/>
        <a:stretch>
          <a:fillRect/>
        </a:stretch>
      </xdr:blipFill>
      <xdr:spPr>
        <a:xfrm>
          <a:off x="2319020" y="27559000"/>
          <a:ext cx="10160" cy="417195"/>
        </a:xfrm>
        <a:prstGeom prst="rect">
          <a:avLst/>
        </a:prstGeom>
        <a:noFill/>
        <a:ln w="9525">
          <a:noFill/>
        </a:ln>
      </xdr:spPr>
    </xdr:pic>
    <xdr:clientData/>
  </xdr:twoCellAnchor>
  <xdr:twoCellAnchor editAs="oneCell">
    <xdr:from>
      <xdr:col>4</xdr:col>
      <xdr:colOff>523875</xdr:colOff>
      <xdr:row>30</xdr:row>
      <xdr:rowOff>0</xdr:rowOff>
    </xdr:from>
    <xdr:to>
      <xdr:col>5</xdr:col>
      <xdr:colOff>10160</xdr:colOff>
      <xdr:row>31</xdr:row>
      <xdr:rowOff>69215</xdr:rowOff>
    </xdr:to>
    <xdr:pic>
      <xdr:nvPicPr>
        <xdr:cNvPr id="196" name="Picture 8182" descr="clip_image9318"/>
        <xdr:cNvPicPr>
          <a:picLocks noChangeAspect="1"/>
        </xdr:cNvPicPr>
      </xdr:nvPicPr>
      <xdr:blipFill>
        <a:blip r:embed="rId1"/>
        <a:stretch>
          <a:fillRect/>
        </a:stretch>
      </xdr:blipFill>
      <xdr:spPr>
        <a:xfrm>
          <a:off x="2319020" y="10985500"/>
          <a:ext cx="10160" cy="437515"/>
        </a:xfrm>
        <a:prstGeom prst="rect">
          <a:avLst/>
        </a:prstGeom>
        <a:noFill/>
        <a:ln w="9525">
          <a:noFill/>
        </a:ln>
      </xdr:spPr>
    </xdr:pic>
    <xdr:clientData/>
  </xdr:twoCellAnchor>
  <xdr:twoCellAnchor editAs="oneCell">
    <xdr:from>
      <xdr:col>4</xdr:col>
      <xdr:colOff>523875</xdr:colOff>
      <xdr:row>30</xdr:row>
      <xdr:rowOff>0</xdr:rowOff>
    </xdr:from>
    <xdr:to>
      <xdr:col>5</xdr:col>
      <xdr:colOff>10160</xdr:colOff>
      <xdr:row>31</xdr:row>
      <xdr:rowOff>83185</xdr:rowOff>
    </xdr:to>
    <xdr:pic>
      <xdr:nvPicPr>
        <xdr:cNvPr id="197" name="Picture 8182" descr="clip_image9318"/>
        <xdr:cNvPicPr>
          <a:picLocks noChangeAspect="1"/>
        </xdr:cNvPicPr>
      </xdr:nvPicPr>
      <xdr:blipFill>
        <a:blip r:embed="rId1"/>
        <a:stretch>
          <a:fillRect/>
        </a:stretch>
      </xdr:blipFill>
      <xdr:spPr>
        <a:xfrm>
          <a:off x="2319020" y="10985500"/>
          <a:ext cx="10160" cy="451485"/>
        </a:xfrm>
        <a:prstGeom prst="rect">
          <a:avLst/>
        </a:prstGeom>
        <a:noFill/>
        <a:ln w="9525">
          <a:noFill/>
        </a:ln>
      </xdr:spPr>
    </xdr:pic>
    <xdr:clientData/>
  </xdr:twoCellAnchor>
  <xdr:twoCellAnchor editAs="oneCell">
    <xdr:from>
      <xdr:col>4</xdr:col>
      <xdr:colOff>523875</xdr:colOff>
      <xdr:row>30</xdr:row>
      <xdr:rowOff>0</xdr:rowOff>
    </xdr:from>
    <xdr:to>
      <xdr:col>5</xdr:col>
      <xdr:colOff>10160</xdr:colOff>
      <xdr:row>31</xdr:row>
      <xdr:rowOff>69215</xdr:rowOff>
    </xdr:to>
    <xdr:pic>
      <xdr:nvPicPr>
        <xdr:cNvPr id="198" name="Picture 8182" descr="clip_image9318"/>
        <xdr:cNvPicPr>
          <a:picLocks noChangeAspect="1"/>
        </xdr:cNvPicPr>
      </xdr:nvPicPr>
      <xdr:blipFill>
        <a:blip r:embed="rId1"/>
        <a:stretch>
          <a:fillRect/>
        </a:stretch>
      </xdr:blipFill>
      <xdr:spPr>
        <a:xfrm>
          <a:off x="2319020" y="10985500"/>
          <a:ext cx="10160" cy="437515"/>
        </a:xfrm>
        <a:prstGeom prst="rect">
          <a:avLst/>
        </a:prstGeom>
        <a:noFill/>
        <a:ln w="9525">
          <a:noFill/>
        </a:ln>
      </xdr:spPr>
    </xdr:pic>
    <xdr:clientData/>
  </xdr:twoCellAnchor>
  <xdr:twoCellAnchor editAs="oneCell">
    <xdr:from>
      <xdr:col>4</xdr:col>
      <xdr:colOff>523875</xdr:colOff>
      <xdr:row>30</xdr:row>
      <xdr:rowOff>0</xdr:rowOff>
    </xdr:from>
    <xdr:to>
      <xdr:col>5</xdr:col>
      <xdr:colOff>10160</xdr:colOff>
      <xdr:row>31</xdr:row>
      <xdr:rowOff>83185</xdr:rowOff>
    </xdr:to>
    <xdr:pic>
      <xdr:nvPicPr>
        <xdr:cNvPr id="199" name="Picture 8182" descr="clip_image9318"/>
        <xdr:cNvPicPr>
          <a:picLocks noChangeAspect="1"/>
        </xdr:cNvPicPr>
      </xdr:nvPicPr>
      <xdr:blipFill>
        <a:blip r:embed="rId1"/>
        <a:stretch>
          <a:fillRect/>
        </a:stretch>
      </xdr:blipFill>
      <xdr:spPr>
        <a:xfrm>
          <a:off x="2319020" y="10985500"/>
          <a:ext cx="10160" cy="451485"/>
        </a:xfrm>
        <a:prstGeom prst="rect">
          <a:avLst/>
        </a:prstGeom>
        <a:noFill/>
        <a:ln w="9525">
          <a:noFill/>
        </a:ln>
      </xdr:spPr>
    </xdr:pic>
    <xdr:clientData/>
  </xdr:twoCellAnchor>
  <xdr:twoCellAnchor editAs="oneCell">
    <xdr:from>
      <xdr:col>4</xdr:col>
      <xdr:colOff>523875</xdr:colOff>
      <xdr:row>30</xdr:row>
      <xdr:rowOff>0</xdr:rowOff>
    </xdr:from>
    <xdr:to>
      <xdr:col>5</xdr:col>
      <xdr:colOff>10160</xdr:colOff>
      <xdr:row>31</xdr:row>
      <xdr:rowOff>76200</xdr:rowOff>
    </xdr:to>
    <xdr:pic>
      <xdr:nvPicPr>
        <xdr:cNvPr id="200" name="Picture 8182" descr="clip_image9318"/>
        <xdr:cNvPicPr>
          <a:picLocks noChangeAspect="1"/>
        </xdr:cNvPicPr>
      </xdr:nvPicPr>
      <xdr:blipFill>
        <a:blip r:embed="rId1"/>
        <a:stretch>
          <a:fillRect/>
        </a:stretch>
      </xdr:blipFill>
      <xdr:spPr>
        <a:xfrm>
          <a:off x="2319020" y="10985500"/>
          <a:ext cx="10160" cy="444500"/>
        </a:xfrm>
        <a:prstGeom prst="rect">
          <a:avLst/>
        </a:prstGeom>
        <a:noFill/>
        <a:ln w="9525">
          <a:noFill/>
        </a:ln>
      </xdr:spPr>
    </xdr:pic>
    <xdr:clientData/>
  </xdr:twoCellAnchor>
  <xdr:twoCellAnchor editAs="oneCell">
    <xdr:from>
      <xdr:col>4</xdr:col>
      <xdr:colOff>523875</xdr:colOff>
      <xdr:row>30</xdr:row>
      <xdr:rowOff>0</xdr:rowOff>
    </xdr:from>
    <xdr:to>
      <xdr:col>5</xdr:col>
      <xdr:colOff>10160</xdr:colOff>
      <xdr:row>31</xdr:row>
      <xdr:rowOff>69215</xdr:rowOff>
    </xdr:to>
    <xdr:pic>
      <xdr:nvPicPr>
        <xdr:cNvPr id="201" name="Picture 8182" descr="clip_image9318"/>
        <xdr:cNvPicPr>
          <a:picLocks noChangeAspect="1"/>
        </xdr:cNvPicPr>
      </xdr:nvPicPr>
      <xdr:blipFill>
        <a:blip r:embed="rId1"/>
        <a:stretch>
          <a:fillRect/>
        </a:stretch>
      </xdr:blipFill>
      <xdr:spPr>
        <a:xfrm>
          <a:off x="2319020" y="10985500"/>
          <a:ext cx="10160" cy="437515"/>
        </a:xfrm>
        <a:prstGeom prst="rect">
          <a:avLst/>
        </a:prstGeom>
        <a:noFill/>
        <a:ln w="9525">
          <a:noFill/>
        </a:ln>
      </xdr:spPr>
    </xdr:pic>
    <xdr:clientData/>
  </xdr:twoCellAnchor>
  <xdr:twoCellAnchor editAs="oneCell">
    <xdr:from>
      <xdr:col>4</xdr:col>
      <xdr:colOff>523875</xdr:colOff>
      <xdr:row>30</xdr:row>
      <xdr:rowOff>0</xdr:rowOff>
    </xdr:from>
    <xdr:to>
      <xdr:col>5</xdr:col>
      <xdr:colOff>10160</xdr:colOff>
      <xdr:row>31</xdr:row>
      <xdr:rowOff>69215</xdr:rowOff>
    </xdr:to>
    <xdr:pic>
      <xdr:nvPicPr>
        <xdr:cNvPr id="202" name="Picture 8182" descr="clip_image9318"/>
        <xdr:cNvPicPr>
          <a:picLocks noChangeAspect="1"/>
        </xdr:cNvPicPr>
      </xdr:nvPicPr>
      <xdr:blipFill>
        <a:blip r:embed="rId1"/>
        <a:stretch>
          <a:fillRect/>
        </a:stretch>
      </xdr:blipFill>
      <xdr:spPr>
        <a:xfrm>
          <a:off x="2319020" y="10985500"/>
          <a:ext cx="10160" cy="437515"/>
        </a:xfrm>
        <a:prstGeom prst="rect">
          <a:avLst/>
        </a:prstGeom>
        <a:noFill/>
        <a:ln w="9525">
          <a:noFill/>
        </a:ln>
      </xdr:spPr>
    </xdr:pic>
    <xdr:clientData/>
  </xdr:twoCellAnchor>
  <xdr:twoCellAnchor editAs="oneCell">
    <xdr:from>
      <xdr:col>4</xdr:col>
      <xdr:colOff>523875</xdr:colOff>
      <xdr:row>30</xdr:row>
      <xdr:rowOff>0</xdr:rowOff>
    </xdr:from>
    <xdr:to>
      <xdr:col>5</xdr:col>
      <xdr:colOff>10160</xdr:colOff>
      <xdr:row>31</xdr:row>
      <xdr:rowOff>69215</xdr:rowOff>
    </xdr:to>
    <xdr:pic>
      <xdr:nvPicPr>
        <xdr:cNvPr id="203" name="Picture 8182" descr="clip_image9318"/>
        <xdr:cNvPicPr>
          <a:picLocks noChangeAspect="1"/>
        </xdr:cNvPicPr>
      </xdr:nvPicPr>
      <xdr:blipFill>
        <a:blip r:embed="rId1"/>
        <a:stretch>
          <a:fillRect/>
        </a:stretch>
      </xdr:blipFill>
      <xdr:spPr>
        <a:xfrm>
          <a:off x="2319020" y="10985500"/>
          <a:ext cx="10160" cy="437515"/>
        </a:xfrm>
        <a:prstGeom prst="rect">
          <a:avLst/>
        </a:prstGeom>
        <a:noFill/>
        <a:ln w="9525">
          <a:noFill/>
        </a:ln>
      </xdr:spPr>
    </xdr:pic>
    <xdr:clientData/>
  </xdr:twoCellAnchor>
  <xdr:twoCellAnchor editAs="oneCell">
    <xdr:from>
      <xdr:col>4</xdr:col>
      <xdr:colOff>523875</xdr:colOff>
      <xdr:row>34</xdr:row>
      <xdr:rowOff>0</xdr:rowOff>
    </xdr:from>
    <xdr:to>
      <xdr:col>5</xdr:col>
      <xdr:colOff>10160</xdr:colOff>
      <xdr:row>35</xdr:row>
      <xdr:rowOff>34290</xdr:rowOff>
    </xdr:to>
    <xdr:pic>
      <xdr:nvPicPr>
        <xdr:cNvPr id="204" name="Picture 8182" descr="clip_image9318"/>
        <xdr:cNvPicPr>
          <a:picLocks noChangeAspect="1"/>
        </xdr:cNvPicPr>
      </xdr:nvPicPr>
      <xdr:blipFill>
        <a:blip r:embed="rId1"/>
        <a:stretch>
          <a:fillRect/>
        </a:stretch>
      </xdr:blipFill>
      <xdr:spPr>
        <a:xfrm>
          <a:off x="2319020" y="12458700"/>
          <a:ext cx="10160" cy="402590"/>
        </a:xfrm>
        <a:prstGeom prst="rect">
          <a:avLst/>
        </a:prstGeom>
        <a:noFill/>
        <a:ln w="9525">
          <a:noFill/>
        </a:ln>
      </xdr:spPr>
    </xdr:pic>
    <xdr:clientData/>
  </xdr:twoCellAnchor>
  <xdr:twoCellAnchor editAs="oneCell">
    <xdr:from>
      <xdr:col>4</xdr:col>
      <xdr:colOff>523875</xdr:colOff>
      <xdr:row>34</xdr:row>
      <xdr:rowOff>0</xdr:rowOff>
    </xdr:from>
    <xdr:to>
      <xdr:col>5</xdr:col>
      <xdr:colOff>10160</xdr:colOff>
      <xdr:row>35</xdr:row>
      <xdr:rowOff>48895</xdr:rowOff>
    </xdr:to>
    <xdr:pic>
      <xdr:nvPicPr>
        <xdr:cNvPr id="205" name="Picture 8182" descr="clip_image9318"/>
        <xdr:cNvPicPr>
          <a:picLocks noChangeAspect="1"/>
        </xdr:cNvPicPr>
      </xdr:nvPicPr>
      <xdr:blipFill>
        <a:blip r:embed="rId1"/>
        <a:stretch>
          <a:fillRect/>
        </a:stretch>
      </xdr:blipFill>
      <xdr:spPr>
        <a:xfrm>
          <a:off x="2319020" y="12458700"/>
          <a:ext cx="10160" cy="417195"/>
        </a:xfrm>
        <a:prstGeom prst="rect">
          <a:avLst/>
        </a:prstGeom>
        <a:noFill/>
        <a:ln w="9525">
          <a:noFill/>
        </a:ln>
      </xdr:spPr>
    </xdr:pic>
    <xdr:clientData/>
  </xdr:twoCellAnchor>
  <xdr:twoCellAnchor editAs="oneCell">
    <xdr:from>
      <xdr:col>4</xdr:col>
      <xdr:colOff>523875</xdr:colOff>
      <xdr:row>30</xdr:row>
      <xdr:rowOff>0</xdr:rowOff>
    </xdr:from>
    <xdr:to>
      <xdr:col>5</xdr:col>
      <xdr:colOff>10160</xdr:colOff>
      <xdr:row>31</xdr:row>
      <xdr:rowOff>61595</xdr:rowOff>
    </xdr:to>
    <xdr:pic>
      <xdr:nvPicPr>
        <xdr:cNvPr id="206" name="Picture 8182" descr="clip_image9318"/>
        <xdr:cNvPicPr>
          <a:picLocks noChangeAspect="1"/>
        </xdr:cNvPicPr>
      </xdr:nvPicPr>
      <xdr:blipFill>
        <a:blip r:embed="rId1"/>
        <a:stretch>
          <a:fillRect/>
        </a:stretch>
      </xdr:blipFill>
      <xdr:spPr>
        <a:xfrm>
          <a:off x="2319020" y="10985500"/>
          <a:ext cx="10160" cy="429895"/>
        </a:xfrm>
        <a:prstGeom prst="rect">
          <a:avLst/>
        </a:prstGeom>
        <a:noFill/>
        <a:ln w="9525">
          <a:noFill/>
        </a:ln>
      </xdr:spPr>
    </xdr:pic>
    <xdr:clientData/>
  </xdr:twoCellAnchor>
  <xdr:twoCellAnchor editAs="oneCell">
    <xdr:from>
      <xdr:col>4</xdr:col>
      <xdr:colOff>523875</xdr:colOff>
      <xdr:row>30</xdr:row>
      <xdr:rowOff>0</xdr:rowOff>
    </xdr:from>
    <xdr:to>
      <xdr:col>5</xdr:col>
      <xdr:colOff>10160</xdr:colOff>
      <xdr:row>31</xdr:row>
      <xdr:rowOff>61595</xdr:rowOff>
    </xdr:to>
    <xdr:pic>
      <xdr:nvPicPr>
        <xdr:cNvPr id="207" name="Picture 8182" descr="clip_image9318"/>
        <xdr:cNvPicPr>
          <a:picLocks noChangeAspect="1"/>
        </xdr:cNvPicPr>
      </xdr:nvPicPr>
      <xdr:blipFill>
        <a:blip r:embed="rId1"/>
        <a:stretch>
          <a:fillRect/>
        </a:stretch>
      </xdr:blipFill>
      <xdr:spPr>
        <a:xfrm>
          <a:off x="2319020" y="10985500"/>
          <a:ext cx="10160" cy="429895"/>
        </a:xfrm>
        <a:prstGeom prst="rect">
          <a:avLst/>
        </a:prstGeom>
        <a:noFill/>
        <a:ln w="9525">
          <a:noFill/>
        </a:ln>
      </xdr:spPr>
    </xdr:pic>
    <xdr:clientData/>
  </xdr:twoCellAnchor>
  <xdr:twoCellAnchor editAs="oneCell">
    <xdr:from>
      <xdr:col>4</xdr:col>
      <xdr:colOff>523875</xdr:colOff>
      <xdr:row>30</xdr:row>
      <xdr:rowOff>0</xdr:rowOff>
    </xdr:from>
    <xdr:to>
      <xdr:col>5</xdr:col>
      <xdr:colOff>10160</xdr:colOff>
      <xdr:row>31</xdr:row>
      <xdr:rowOff>83185</xdr:rowOff>
    </xdr:to>
    <xdr:pic>
      <xdr:nvPicPr>
        <xdr:cNvPr id="208" name="Picture 8182" descr="clip_image9318"/>
        <xdr:cNvPicPr>
          <a:picLocks noChangeAspect="1"/>
        </xdr:cNvPicPr>
      </xdr:nvPicPr>
      <xdr:blipFill>
        <a:blip r:embed="rId1"/>
        <a:stretch>
          <a:fillRect/>
        </a:stretch>
      </xdr:blipFill>
      <xdr:spPr>
        <a:xfrm>
          <a:off x="2319020" y="10985500"/>
          <a:ext cx="10160" cy="451485"/>
        </a:xfrm>
        <a:prstGeom prst="rect">
          <a:avLst/>
        </a:prstGeom>
        <a:noFill/>
        <a:ln w="9525">
          <a:noFill/>
        </a:ln>
      </xdr:spPr>
    </xdr:pic>
    <xdr:clientData/>
  </xdr:twoCellAnchor>
  <xdr:twoCellAnchor editAs="oneCell">
    <xdr:from>
      <xdr:col>4</xdr:col>
      <xdr:colOff>523875</xdr:colOff>
      <xdr:row>34</xdr:row>
      <xdr:rowOff>0</xdr:rowOff>
    </xdr:from>
    <xdr:to>
      <xdr:col>5</xdr:col>
      <xdr:colOff>10160</xdr:colOff>
      <xdr:row>35</xdr:row>
      <xdr:rowOff>48895</xdr:rowOff>
    </xdr:to>
    <xdr:pic>
      <xdr:nvPicPr>
        <xdr:cNvPr id="209" name="Picture 8182" descr="clip_image9318"/>
        <xdr:cNvPicPr>
          <a:picLocks noChangeAspect="1"/>
        </xdr:cNvPicPr>
      </xdr:nvPicPr>
      <xdr:blipFill>
        <a:blip r:embed="rId1"/>
        <a:stretch>
          <a:fillRect/>
        </a:stretch>
      </xdr:blipFill>
      <xdr:spPr>
        <a:xfrm>
          <a:off x="2319020" y="12458700"/>
          <a:ext cx="10160" cy="417195"/>
        </a:xfrm>
        <a:prstGeom prst="rect">
          <a:avLst/>
        </a:prstGeom>
        <a:noFill/>
        <a:ln w="9525">
          <a:noFill/>
        </a:ln>
      </xdr:spPr>
    </xdr:pic>
    <xdr:clientData/>
  </xdr:twoCellAnchor>
  <xdr:twoCellAnchor editAs="oneCell">
    <xdr:from>
      <xdr:col>4</xdr:col>
      <xdr:colOff>523875</xdr:colOff>
      <xdr:row>30</xdr:row>
      <xdr:rowOff>0</xdr:rowOff>
    </xdr:from>
    <xdr:to>
      <xdr:col>5</xdr:col>
      <xdr:colOff>10160</xdr:colOff>
      <xdr:row>31</xdr:row>
      <xdr:rowOff>76200</xdr:rowOff>
    </xdr:to>
    <xdr:pic>
      <xdr:nvPicPr>
        <xdr:cNvPr id="210" name="Picture 8182" descr="clip_image9318"/>
        <xdr:cNvPicPr>
          <a:picLocks noChangeAspect="1"/>
        </xdr:cNvPicPr>
      </xdr:nvPicPr>
      <xdr:blipFill>
        <a:blip r:embed="rId1"/>
        <a:stretch>
          <a:fillRect/>
        </a:stretch>
      </xdr:blipFill>
      <xdr:spPr>
        <a:xfrm>
          <a:off x="2319020" y="10985500"/>
          <a:ext cx="10160" cy="444500"/>
        </a:xfrm>
        <a:prstGeom prst="rect">
          <a:avLst/>
        </a:prstGeom>
        <a:noFill/>
        <a:ln w="9525">
          <a:noFill/>
        </a:ln>
      </xdr:spPr>
    </xdr:pic>
    <xdr:clientData/>
  </xdr:twoCellAnchor>
  <xdr:twoCellAnchor editAs="oneCell">
    <xdr:from>
      <xdr:col>4</xdr:col>
      <xdr:colOff>497205</xdr:colOff>
      <xdr:row>34</xdr:row>
      <xdr:rowOff>0</xdr:rowOff>
    </xdr:from>
    <xdr:to>
      <xdr:col>4</xdr:col>
      <xdr:colOff>507365</xdr:colOff>
      <xdr:row>35</xdr:row>
      <xdr:rowOff>34290</xdr:rowOff>
    </xdr:to>
    <xdr:pic>
      <xdr:nvPicPr>
        <xdr:cNvPr id="211" name="Picture 8182" descr="clip_image9318"/>
        <xdr:cNvPicPr>
          <a:picLocks noChangeAspect="1"/>
        </xdr:cNvPicPr>
      </xdr:nvPicPr>
      <xdr:blipFill>
        <a:blip r:embed="rId1"/>
        <a:stretch>
          <a:fillRect/>
        </a:stretch>
      </xdr:blipFill>
      <xdr:spPr>
        <a:xfrm>
          <a:off x="2292350" y="12458700"/>
          <a:ext cx="10160" cy="402590"/>
        </a:xfrm>
        <a:prstGeom prst="rect">
          <a:avLst/>
        </a:prstGeom>
        <a:noFill/>
        <a:ln w="9525">
          <a:noFill/>
        </a:ln>
      </xdr:spPr>
    </xdr:pic>
    <xdr:clientData/>
  </xdr:twoCellAnchor>
  <xdr:twoCellAnchor editAs="oneCell">
    <xdr:from>
      <xdr:col>4</xdr:col>
      <xdr:colOff>497205</xdr:colOff>
      <xdr:row>34</xdr:row>
      <xdr:rowOff>0</xdr:rowOff>
    </xdr:from>
    <xdr:to>
      <xdr:col>4</xdr:col>
      <xdr:colOff>507365</xdr:colOff>
      <xdr:row>35</xdr:row>
      <xdr:rowOff>48895</xdr:rowOff>
    </xdr:to>
    <xdr:pic>
      <xdr:nvPicPr>
        <xdr:cNvPr id="212" name="Picture 8182" descr="clip_image9318"/>
        <xdr:cNvPicPr>
          <a:picLocks noChangeAspect="1"/>
        </xdr:cNvPicPr>
      </xdr:nvPicPr>
      <xdr:blipFill>
        <a:blip r:embed="rId1"/>
        <a:stretch>
          <a:fillRect/>
        </a:stretch>
      </xdr:blipFill>
      <xdr:spPr>
        <a:xfrm>
          <a:off x="2292350" y="12458700"/>
          <a:ext cx="10160" cy="417195"/>
        </a:xfrm>
        <a:prstGeom prst="rect">
          <a:avLst/>
        </a:prstGeom>
        <a:noFill/>
        <a:ln w="9525">
          <a:noFill/>
        </a:ln>
      </xdr:spPr>
    </xdr:pic>
    <xdr:clientData/>
  </xdr:twoCellAnchor>
  <xdr:twoCellAnchor editAs="oneCell">
    <xdr:from>
      <xdr:col>4</xdr:col>
      <xdr:colOff>497205</xdr:colOff>
      <xdr:row>34</xdr:row>
      <xdr:rowOff>0</xdr:rowOff>
    </xdr:from>
    <xdr:to>
      <xdr:col>4</xdr:col>
      <xdr:colOff>507365</xdr:colOff>
      <xdr:row>35</xdr:row>
      <xdr:rowOff>48895</xdr:rowOff>
    </xdr:to>
    <xdr:pic>
      <xdr:nvPicPr>
        <xdr:cNvPr id="213" name="Picture 8182" descr="clip_image9318"/>
        <xdr:cNvPicPr>
          <a:picLocks noChangeAspect="1"/>
        </xdr:cNvPicPr>
      </xdr:nvPicPr>
      <xdr:blipFill>
        <a:blip r:embed="rId1"/>
        <a:stretch>
          <a:fillRect/>
        </a:stretch>
      </xdr:blipFill>
      <xdr:spPr>
        <a:xfrm>
          <a:off x="2292350" y="12458700"/>
          <a:ext cx="10160" cy="417195"/>
        </a:xfrm>
        <a:prstGeom prst="rect">
          <a:avLst/>
        </a:prstGeom>
        <a:noFill/>
        <a:ln w="9525">
          <a:noFill/>
        </a:ln>
      </xdr:spPr>
    </xdr:pic>
    <xdr:clientData/>
  </xdr:twoCellAnchor>
  <xdr:twoCellAnchor editAs="oneCell">
    <xdr:from>
      <xdr:col>6</xdr:col>
      <xdr:colOff>427990</xdr:colOff>
      <xdr:row>33</xdr:row>
      <xdr:rowOff>0</xdr:rowOff>
    </xdr:from>
    <xdr:to>
      <xdr:col>6</xdr:col>
      <xdr:colOff>438150</xdr:colOff>
      <xdr:row>34</xdr:row>
      <xdr:rowOff>34290</xdr:rowOff>
    </xdr:to>
    <xdr:pic>
      <xdr:nvPicPr>
        <xdr:cNvPr id="214" name="Picture 8182" descr="clip_image9318"/>
        <xdr:cNvPicPr>
          <a:picLocks noChangeAspect="1"/>
        </xdr:cNvPicPr>
      </xdr:nvPicPr>
      <xdr:blipFill>
        <a:blip r:embed="rId1"/>
        <a:stretch>
          <a:fillRect/>
        </a:stretch>
      </xdr:blipFill>
      <xdr:spPr>
        <a:xfrm>
          <a:off x="3378200" y="12090400"/>
          <a:ext cx="10160" cy="402590"/>
        </a:xfrm>
        <a:prstGeom prst="rect">
          <a:avLst/>
        </a:prstGeom>
        <a:noFill/>
        <a:ln w="9525">
          <a:noFill/>
        </a:ln>
      </xdr:spPr>
    </xdr:pic>
    <xdr:clientData/>
  </xdr:twoCellAnchor>
  <xdr:twoCellAnchor editAs="oneCell">
    <xdr:from>
      <xdr:col>6</xdr:col>
      <xdr:colOff>427990</xdr:colOff>
      <xdr:row>33</xdr:row>
      <xdr:rowOff>0</xdr:rowOff>
    </xdr:from>
    <xdr:to>
      <xdr:col>6</xdr:col>
      <xdr:colOff>438150</xdr:colOff>
      <xdr:row>34</xdr:row>
      <xdr:rowOff>48895</xdr:rowOff>
    </xdr:to>
    <xdr:pic>
      <xdr:nvPicPr>
        <xdr:cNvPr id="215" name="Picture 8182" descr="clip_image9318"/>
        <xdr:cNvPicPr>
          <a:picLocks noChangeAspect="1"/>
        </xdr:cNvPicPr>
      </xdr:nvPicPr>
      <xdr:blipFill>
        <a:blip r:embed="rId1"/>
        <a:stretch>
          <a:fillRect/>
        </a:stretch>
      </xdr:blipFill>
      <xdr:spPr>
        <a:xfrm>
          <a:off x="3378200" y="12090400"/>
          <a:ext cx="10160" cy="417195"/>
        </a:xfrm>
        <a:prstGeom prst="rect">
          <a:avLst/>
        </a:prstGeom>
        <a:noFill/>
        <a:ln w="9525">
          <a:noFill/>
        </a:ln>
      </xdr:spPr>
    </xdr:pic>
    <xdr:clientData/>
  </xdr:twoCellAnchor>
  <xdr:twoCellAnchor editAs="oneCell">
    <xdr:from>
      <xdr:col>6</xdr:col>
      <xdr:colOff>427990</xdr:colOff>
      <xdr:row>33</xdr:row>
      <xdr:rowOff>0</xdr:rowOff>
    </xdr:from>
    <xdr:to>
      <xdr:col>6</xdr:col>
      <xdr:colOff>438150</xdr:colOff>
      <xdr:row>34</xdr:row>
      <xdr:rowOff>27305</xdr:rowOff>
    </xdr:to>
    <xdr:pic>
      <xdr:nvPicPr>
        <xdr:cNvPr id="216" name="Picture 8182" descr="clip_image9318"/>
        <xdr:cNvPicPr>
          <a:picLocks noChangeAspect="1"/>
        </xdr:cNvPicPr>
      </xdr:nvPicPr>
      <xdr:blipFill>
        <a:blip r:embed="rId1"/>
        <a:stretch>
          <a:fillRect/>
        </a:stretch>
      </xdr:blipFill>
      <xdr:spPr>
        <a:xfrm>
          <a:off x="3378200" y="12090400"/>
          <a:ext cx="10160" cy="395605"/>
        </a:xfrm>
        <a:prstGeom prst="rect">
          <a:avLst/>
        </a:prstGeom>
        <a:noFill/>
        <a:ln w="9525">
          <a:noFill/>
        </a:ln>
      </xdr:spPr>
    </xdr:pic>
    <xdr:clientData/>
  </xdr:twoCellAnchor>
  <xdr:twoCellAnchor editAs="oneCell">
    <xdr:from>
      <xdr:col>6</xdr:col>
      <xdr:colOff>427990</xdr:colOff>
      <xdr:row>33</xdr:row>
      <xdr:rowOff>0</xdr:rowOff>
    </xdr:from>
    <xdr:to>
      <xdr:col>6</xdr:col>
      <xdr:colOff>438150</xdr:colOff>
      <xdr:row>34</xdr:row>
      <xdr:rowOff>48895</xdr:rowOff>
    </xdr:to>
    <xdr:pic>
      <xdr:nvPicPr>
        <xdr:cNvPr id="217" name="Picture 8182" descr="clip_image9318"/>
        <xdr:cNvPicPr>
          <a:picLocks noChangeAspect="1"/>
        </xdr:cNvPicPr>
      </xdr:nvPicPr>
      <xdr:blipFill>
        <a:blip r:embed="rId1"/>
        <a:stretch>
          <a:fillRect/>
        </a:stretch>
      </xdr:blipFill>
      <xdr:spPr>
        <a:xfrm>
          <a:off x="3378200" y="12090400"/>
          <a:ext cx="10160" cy="417195"/>
        </a:xfrm>
        <a:prstGeom prst="rect">
          <a:avLst/>
        </a:prstGeom>
        <a:noFill/>
        <a:ln w="9525">
          <a:noFill/>
        </a:ln>
      </xdr:spPr>
    </xdr:pic>
    <xdr:clientData/>
  </xdr:twoCellAnchor>
  <xdr:twoCellAnchor editAs="oneCell">
    <xdr:from>
      <xdr:col>4</xdr:col>
      <xdr:colOff>476250</xdr:colOff>
      <xdr:row>30</xdr:row>
      <xdr:rowOff>0</xdr:rowOff>
    </xdr:from>
    <xdr:to>
      <xdr:col>4</xdr:col>
      <xdr:colOff>486410</xdr:colOff>
      <xdr:row>31</xdr:row>
      <xdr:rowOff>34290</xdr:rowOff>
    </xdr:to>
    <xdr:pic>
      <xdr:nvPicPr>
        <xdr:cNvPr id="218" name="Picture 8182" descr="clip_image9318"/>
        <xdr:cNvPicPr>
          <a:picLocks noChangeAspect="1"/>
        </xdr:cNvPicPr>
      </xdr:nvPicPr>
      <xdr:blipFill>
        <a:blip r:embed="rId1"/>
        <a:stretch>
          <a:fillRect/>
        </a:stretch>
      </xdr:blipFill>
      <xdr:spPr>
        <a:xfrm>
          <a:off x="2271395" y="10985500"/>
          <a:ext cx="10160" cy="402590"/>
        </a:xfrm>
        <a:prstGeom prst="rect">
          <a:avLst/>
        </a:prstGeom>
        <a:noFill/>
        <a:ln w="9525">
          <a:noFill/>
        </a:ln>
      </xdr:spPr>
    </xdr:pic>
    <xdr:clientData/>
  </xdr:twoCellAnchor>
  <xdr:twoCellAnchor editAs="oneCell">
    <xdr:from>
      <xdr:col>4</xdr:col>
      <xdr:colOff>476250</xdr:colOff>
      <xdr:row>30</xdr:row>
      <xdr:rowOff>0</xdr:rowOff>
    </xdr:from>
    <xdr:to>
      <xdr:col>4</xdr:col>
      <xdr:colOff>486410</xdr:colOff>
      <xdr:row>31</xdr:row>
      <xdr:rowOff>48895</xdr:rowOff>
    </xdr:to>
    <xdr:pic>
      <xdr:nvPicPr>
        <xdr:cNvPr id="219" name="Picture 8182" descr="clip_image9318"/>
        <xdr:cNvPicPr>
          <a:picLocks noChangeAspect="1"/>
        </xdr:cNvPicPr>
      </xdr:nvPicPr>
      <xdr:blipFill>
        <a:blip r:embed="rId1"/>
        <a:stretch>
          <a:fillRect/>
        </a:stretch>
      </xdr:blipFill>
      <xdr:spPr>
        <a:xfrm>
          <a:off x="2271395" y="10985500"/>
          <a:ext cx="10160" cy="417195"/>
        </a:xfrm>
        <a:prstGeom prst="rect">
          <a:avLst/>
        </a:prstGeom>
        <a:noFill/>
        <a:ln w="9525">
          <a:noFill/>
        </a:ln>
      </xdr:spPr>
    </xdr:pic>
    <xdr:clientData/>
  </xdr:twoCellAnchor>
  <xdr:twoCellAnchor editAs="oneCell">
    <xdr:from>
      <xdr:col>4</xdr:col>
      <xdr:colOff>476250</xdr:colOff>
      <xdr:row>30</xdr:row>
      <xdr:rowOff>0</xdr:rowOff>
    </xdr:from>
    <xdr:to>
      <xdr:col>4</xdr:col>
      <xdr:colOff>486410</xdr:colOff>
      <xdr:row>31</xdr:row>
      <xdr:rowOff>48895</xdr:rowOff>
    </xdr:to>
    <xdr:pic>
      <xdr:nvPicPr>
        <xdr:cNvPr id="220" name="Picture 8182" descr="clip_image9318"/>
        <xdr:cNvPicPr>
          <a:picLocks noChangeAspect="1"/>
        </xdr:cNvPicPr>
      </xdr:nvPicPr>
      <xdr:blipFill>
        <a:blip r:embed="rId1"/>
        <a:stretch>
          <a:fillRect/>
        </a:stretch>
      </xdr:blipFill>
      <xdr:spPr>
        <a:xfrm>
          <a:off x="2271395" y="10985500"/>
          <a:ext cx="10160" cy="417195"/>
        </a:xfrm>
        <a:prstGeom prst="rect">
          <a:avLst/>
        </a:prstGeom>
        <a:noFill/>
        <a:ln w="9525">
          <a:noFill/>
        </a:ln>
      </xdr:spPr>
    </xdr:pic>
    <xdr:clientData/>
  </xdr:twoCellAnchor>
  <xdr:twoCellAnchor editAs="oneCell">
    <xdr:from>
      <xdr:col>4</xdr:col>
      <xdr:colOff>476250</xdr:colOff>
      <xdr:row>34</xdr:row>
      <xdr:rowOff>0</xdr:rowOff>
    </xdr:from>
    <xdr:to>
      <xdr:col>4</xdr:col>
      <xdr:colOff>486410</xdr:colOff>
      <xdr:row>35</xdr:row>
      <xdr:rowOff>34290</xdr:rowOff>
    </xdr:to>
    <xdr:pic>
      <xdr:nvPicPr>
        <xdr:cNvPr id="221" name="Picture 8182" descr="clip_image9318"/>
        <xdr:cNvPicPr>
          <a:picLocks noChangeAspect="1"/>
        </xdr:cNvPicPr>
      </xdr:nvPicPr>
      <xdr:blipFill>
        <a:blip r:embed="rId1"/>
        <a:stretch>
          <a:fillRect/>
        </a:stretch>
      </xdr:blipFill>
      <xdr:spPr>
        <a:xfrm>
          <a:off x="2271395" y="12458700"/>
          <a:ext cx="10160" cy="402590"/>
        </a:xfrm>
        <a:prstGeom prst="rect">
          <a:avLst/>
        </a:prstGeom>
        <a:noFill/>
        <a:ln w="9525">
          <a:noFill/>
        </a:ln>
      </xdr:spPr>
    </xdr:pic>
    <xdr:clientData/>
  </xdr:twoCellAnchor>
  <xdr:twoCellAnchor editAs="oneCell">
    <xdr:from>
      <xdr:col>4</xdr:col>
      <xdr:colOff>476250</xdr:colOff>
      <xdr:row>34</xdr:row>
      <xdr:rowOff>0</xdr:rowOff>
    </xdr:from>
    <xdr:to>
      <xdr:col>4</xdr:col>
      <xdr:colOff>486410</xdr:colOff>
      <xdr:row>35</xdr:row>
      <xdr:rowOff>48895</xdr:rowOff>
    </xdr:to>
    <xdr:pic>
      <xdr:nvPicPr>
        <xdr:cNvPr id="222" name="Picture 8182" descr="clip_image9318"/>
        <xdr:cNvPicPr>
          <a:picLocks noChangeAspect="1"/>
        </xdr:cNvPicPr>
      </xdr:nvPicPr>
      <xdr:blipFill>
        <a:blip r:embed="rId1"/>
        <a:stretch>
          <a:fillRect/>
        </a:stretch>
      </xdr:blipFill>
      <xdr:spPr>
        <a:xfrm>
          <a:off x="2271395" y="12458700"/>
          <a:ext cx="10160" cy="417195"/>
        </a:xfrm>
        <a:prstGeom prst="rect">
          <a:avLst/>
        </a:prstGeom>
        <a:noFill/>
        <a:ln w="9525">
          <a:noFill/>
        </a:ln>
      </xdr:spPr>
    </xdr:pic>
    <xdr:clientData/>
  </xdr:twoCellAnchor>
  <xdr:twoCellAnchor editAs="oneCell">
    <xdr:from>
      <xdr:col>4</xdr:col>
      <xdr:colOff>476250</xdr:colOff>
      <xdr:row>34</xdr:row>
      <xdr:rowOff>0</xdr:rowOff>
    </xdr:from>
    <xdr:to>
      <xdr:col>4</xdr:col>
      <xdr:colOff>486410</xdr:colOff>
      <xdr:row>35</xdr:row>
      <xdr:rowOff>48895</xdr:rowOff>
    </xdr:to>
    <xdr:pic>
      <xdr:nvPicPr>
        <xdr:cNvPr id="223" name="Picture 8182" descr="clip_image9318"/>
        <xdr:cNvPicPr>
          <a:picLocks noChangeAspect="1"/>
        </xdr:cNvPicPr>
      </xdr:nvPicPr>
      <xdr:blipFill>
        <a:blip r:embed="rId1"/>
        <a:stretch>
          <a:fillRect/>
        </a:stretch>
      </xdr:blipFill>
      <xdr:spPr>
        <a:xfrm>
          <a:off x="2271395" y="12458700"/>
          <a:ext cx="10160" cy="417195"/>
        </a:xfrm>
        <a:prstGeom prst="rect">
          <a:avLst/>
        </a:prstGeom>
        <a:noFill/>
        <a:ln w="9525">
          <a:noFill/>
        </a:ln>
      </xdr:spPr>
    </xdr:pic>
    <xdr:clientData/>
  </xdr:twoCellAnchor>
  <xdr:twoCellAnchor editAs="oneCell">
    <xdr:from>
      <xdr:col>6</xdr:col>
      <xdr:colOff>685800</xdr:colOff>
      <xdr:row>34</xdr:row>
      <xdr:rowOff>0</xdr:rowOff>
    </xdr:from>
    <xdr:to>
      <xdr:col>6</xdr:col>
      <xdr:colOff>696595</xdr:colOff>
      <xdr:row>35</xdr:row>
      <xdr:rowOff>34290</xdr:rowOff>
    </xdr:to>
    <xdr:pic>
      <xdr:nvPicPr>
        <xdr:cNvPr id="224" name="Picture 8182" descr="clip_image9318"/>
        <xdr:cNvPicPr>
          <a:picLocks noChangeAspect="1"/>
        </xdr:cNvPicPr>
      </xdr:nvPicPr>
      <xdr:blipFill>
        <a:blip r:embed="rId1"/>
        <a:stretch>
          <a:fillRect/>
        </a:stretch>
      </xdr:blipFill>
      <xdr:spPr>
        <a:xfrm>
          <a:off x="3636010" y="12458700"/>
          <a:ext cx="10795" cy="402590"/>
        </a:xfrm>
        <a:prstGeom prst="rect">
          <a:avLst/>
        </a:prstGeom>
        <a:noFill/>
        <a:ln w="9525">
          <a:noFill/>
        </a:ln>
      </xdr:spPr>
    </xdr:pic>
    <xdr:clientData/>
  </xdr:twoCellAnchor>
  <xdr:twoCellAnchor editAs="oneCell">
    <xdr:from>
      <xdr:col>6</xdr:col>
      <xdr:colOff>685800</xdr:colOff>
      <xdr:row>34</xdr:row>
      <xdr:rowOff>0</xdr:rowOff>
    </xdr:from>
    <xdr:to>
      <xdr:col>6</xdr:col>
      <xdr:colOff>696595</xdr:colOff>
      <xdr:row>35</xdr:row>
      <xdr:rowOff>48895</xdr:rowOff>
    </xdr:to>
    <xdr:pic>
      <xdr:nvPicPr>
        <xdr:cNvPr id="225" name="Picture 8182" descr="clip_image9318"/>
        <xdr:cNvPicPr>
          <a:picLocks noChangeAspect="1"/>
        </xdr:cNvPicPr>
      </xdr:nvPicPr>
      <xdr:blipFill>
        <a:blip r:embed="rId1"/>
        <a:stretch>
          <a:fillRect/>
        </a:stretch>
      </xdr:blipFill>
      <xdr:spPr>
        <a:xfrm>
          <a:off x="3636010" y="12458700"/>
          <a:ext cx="10795" cy="417195"/>
        </a:xfrm>
        <a:prstGeom prst="rect">
          <a:avLst/>
        </a:prstGeom>
        <a:noFill/>
        <a:ln w="9525">
          <a:noFill/>
        </a:ln>
      </xdr:spPr>
    </xdr:pic>
    <xdr:clientData/>
  </xdr:twoCellAnchor>
  <xdr:twoCellAnchor editAs="oneCell">
    <xdr:from>
      <xdr:col>6</xdr:col>
      <xdr:colOff>685800</xdr:colOff>
      <xdr:row>34</xdr:row>
      <xdr:rowOff>0</xdr:rowOff>
    </xdr:from>
    <xdr:to>
      <xdr:col>6</xdr:col>
      <xdr:colOff>696595</xdr:colOff>
      <xdr:row>35</xdr:row>
      <xdr:rowOff>34290</xdr:rowOff>
    </xdr:to>
    <xdr:pic>
      <xdr:nvPicPr>
        <xdr:cNvPr id="226" name="Picture 8182" descr="clip_image9318"/>
        <xdr:cNvPicPr>
          <a:picLocks noChangeAspect="1"/>
        </xdr:cNvPicPr>
      </xdr:nvPicPr>
      <xdr:blipFill>
        <a:blip r:embed="rId1"/>
        <a:stretch>
          <a:fillRect/>
        </a:stretch>
      </xdr:blipFill>
      <xdr:spPr>
        <a:xfrm>
          <a:off x="3636010" y="12458700"/>
          <a:ext cx="10795" cy="402590"/>
        </a:xfrm>
        <a:prstGeom prst="rect">
          <a:avLst/>
        </a:prstGeom>
        <a:noFill/>
        <a:ln w="9525">
          <a:noFill/>
        </a:ln>
      </xdr:spPr>
    </xdr:pic>
    <xdr:clientData/>
  </xdr:twoCellAnchor>
  <xdr:twoCellAnchor editAs="oneCell">
    <xdr:from>
      <xdr:col>6</xdr:col>
      <xdr:colOff>685800</xdr:colOff>
      <xdr:row>34</xdr:row>
      <xdr:rowOff>0</xdr:rowOff>
    </xdr:from>
    <xdr:to>
      <xdr:col>6</xdr:col>
      <xdr:colOff>696595</xdr:colOff>
      <xdr:row>35</xdr:row>
      <xdr:rowOff>48895</xdr:rowOff>
    </xdr:to>
    <xdr:pic>
      <xdr:nvPicPr>
        <xdr:cNvPr id="227" name="Picture 8182" descr="clip_image9318"/>
        <xdr:cNvPicPr>
          <a:picLocks noChangeAspect="1"/>
        </xdr:cNvPicPr>
      </xdr:nvPicPr>
      <xdr:blipFill>
        <a:blip r:embed="rId1"/>
        <a:stretch>
          <a:fillRect/>
        </a:stretch>
      </xdr:blipFill>
      <xdr:spPr>
        <a:xfrm>
          <a:off x="3636010" y="12458700"/>
          <a:ext cx="10795" cy="417195"/>
        </a:xfrm>
        <a:prstGeom prst="rect">
          <a:avLst/>
        </a:prstGeom>
        <a:noFill/>
        <a:ln w="9525">
          <a:noFill/>
        </a:ln>
      </xdr:spPr>
    </xdr:pic>
    <xdr:clientData/>
  </xdr:twoCellAnchor>
  <xdr:twoCellAnchor editAs="oneCell">
    <xdr:from>
      <xdr:col>6</xdr:col>
      <xdr:colOff>685800</xdr:colOff>
      <xdr:row>34</xdr:row>
      <xdr:rowOff>0</xdr:rowOff>
    </xdr:from>
    <xdr:to>
      <xdr:col>6</xdr:col>
      <xdr:colOff>696595</xdr:colOff>
      <xdr:row>35</xdr:row>
      <xdr:rowOff>34290</xdr:rowOff>
    </xdr:to>
    <xdr:pic>
      <xdr:nvPicPr>
        <xdr:cNvPr id="228" name="Picture 8182" descr="clip_image9318"/>
        <xdr:cNvPicPr>
          <a:picLocks noChangeAspect="1"/>
        </xdr:cNvPicPr>
      </xdr:nvPicPr>
      <xdr:blipFill>
        <a:blip r:embed="rId1"/>
        <a:stretch>
          <a:fillRect/>
        </a:stretch>
      </xdr:blipFill>
      <xdr:spPr>
        <a:xfrm>
          <a:off x="3636010" y="12458700"/>
          <a:ext cx="10795" cy="402590"/>
        </a:xfrm>
        <a:prstGeom prst="rect">
          <a:avLst/>
        </a:prstGeom>
        <a:noFill/>
        <a:ln w="9525">
          <a:noFill/>
        </a:ln>
      </xdr:spPr>
    </xdr:pic>
    <xdr:clientData/>
  </xdr:twoCellAnchor>
  <xdr:twoCellAnchor editAs="oneCell">
    <xdr:from>
      <xdr:col>6</xdr:col>
      <xdr:colOff>685800</xdr:colOff>
      <xdr:row>34</xdr:row>
      <xdr:rowOff>0</xdr:rowOff>
    </xdr:from>
    <xdr:to>
      <xdr:col>6</xdr:col>
      <xdr:colOff>696595</xdr:colOff>
      <xdr:row>35</xdr:row>
      <xdr:rowOff>48895</xdr:rowOff>
    </xdr:to>
    <xdr:pic>
      <xdr:nvPicPr>
        <xdr:cNvPr id="229" name="Picture 8182" descr="clip_image9318"/>
        <xdr:cNvPicPr>
          <a:picLocks noChangeAspect="1"/>
        </xdr:cNvPicPr>
      </xdr:nvPicPr>
      <xdr:blipFill>
        <a:blip r:embed="rId1"/>
        <a:stretch>
          <a:fillRect/>
        </a:stretch>
      </xdr:blipFill>
      <xdr:spPr>
        <a:xfrm>
          <a:off x="3636010" y="12458700"/>
          <a:ext cx="10795" cy="417195"/>
        </a:xfrm>
        <a:prstGeom prst="rect">
          <a:avLst/>
        </a:prstGeom>
        <a:noFill/>
        <a:ln w="9525">
          <a:noFill/>
        </a:ln>
      </xdr:spPr>
    </xdr:pic>
    <xdr:clientData/>
  </xdr:twoCellAnchor>
  <xdr:twoCellAnchor editAs="oneCell">
    <xdr:from>
      <xdr:col>6</xdr:col>
      <xdr:colOff>685800</xdr:colOff>
      <xdr:row>34</xdr:row>
      <xdr:rowOff>0</xdr:rowOff>
    </xdr:from>
    <xdr:to>
      <xdr:col>6</xdr:col>
      <xdr:colOff>696595</xdr:colOff>
      <xdr:row>35</xdr:row>
      <xdr:rowOff>34290</xdr:rowOff>
    </xdr:to>
    <xdr:pic>
      <xdr:nvPicPr>
        <xdr:cNvPr id="230" name="Picture 8182" descr="clip_image9318"/>
        <xdr:cNvPicPr>
          <a:picLocks noChangeAspect="1"/>
        </xdr:cNvPicPr>
      </xdr:nvPicPr>
      <xdr:blipFill>
        <a:blip r:embed="rId1"/>
        <a:stretch>
          <a:fillRect/>
        </a:stretch>
      </xdr:blipFill>
      <xdr:spPr>
        <a:xfrm>
          <a:off x="3636010" y="12458700"/>
          <a:ext cx="10795" cy="402590"/>
        </a:xfrm>
        <a:prstGeom prst="rect">
          <a:avLst/>
        </a:prstGeom>
        <a:noFill/>
        <a:ln w="9525">
          <a:noFill/>
        </a:ln>
      </xdr:spPr>
    </xdr:pic>
    <xdr:clientData/>
  </xdr:twoCellAnchor>
  <xdr:twoCellAnchor editAs="oneCell">
    <xdr:from>
      <xdr:col>6</xdr:col>
      <xdr:colOff>685800</xdr:colOff>
      <xdr:row>34</xdr:row>
      <xdr:rowOff>0</xdr:rowOff>
    </xdr:from>
    <xdr:to>
      <xdr:col>6</xdr:col>
      <xdr:colOff>696595</xdr:colOff>
      <xdr:row>35</xdr:row>
      <xdr:rowOff>48895</xdr:rowOff>
    </xdr:to>
    <xdr:pic>
      <xdr:nvPicPr>
        <xdr:cNvPr id="231" name="Picture 8182" descr="clip_image9318"/>
        <xdr:cNvPicPr>
          <a:picLocks noChangeAspect="1"/>
        </xdr:cNvPicPr>
      </xdr:nvPicPr>
      <xdr:blipFill>
        <a:blip r:embed="rId1"/>
        <a:stretch>
          <a:fillRect/>
        </a:stretch>
      </xdr:blipFill>
      <xdr:spPr>
        <a:xfrm>
          <a:off x="3636010" y="12458700"/>
          <a:ext cx="10795" cy="417195"/>
        </a:xfrm>
        <a:prstGeom prst="rect">
          <a:avLst/>
        </a:prstGeom>
        <a:noFill/>
        <a:ln w="9525">
          <a:noFill/>
        </a:ln>
      </xdr:spPr>
    </xdr:pic>
    <xdr:clientData/>
  </xdr:twoCellAnchor>
  <xdr:twoCellAnchor editAs="oneCell">
    <xdr:from>
      <xdr:col>4</xdr:col>
      <xdr:colOff>476250</xdr:colOff>
      <xdr:row>34</xdr:row>
      <xdr:rowOff>0</xdr:rowOff>
    </xdr:from>
    <xdr:to>
      <xdr:col>4</xdr:col>
      <xdr:colOff>486410</xdr:colOff>
      <xdr:row>35</xdr:row>
      <xdr:rowOff>34290</xdr:rowOff>
    </xdr:to>
    <xdr:pic>
      <xdr:nvPicPr>
        <xdr:cNvPr id="232" name="Picture 8182" descr="clip_image9318"/>
        <xdr:cNvPicPr>
          <a:picLocks noChangeAspect="1"/>
        </xdr:cNvPicPr>
      </xdr:nvPicPr>
      <xdr:blipFill>
        <a:blip r:embed="rId1"/>
        <a:stretch>
          <a:fillRect/>
        </a:stretch>
      </xdr:blipFill>
      <xdr:spPr>
        <a:xfrm>
          <a:off x="2271395" y="12458700"/>
          <a:ext cx="10160" cy="402590"/>
        </a:xfrm>
        <a:prstGeom prst="rect">
          <a:avLst/>
        </a:prstGeom>
        <a:noFill/>
        <a:ln w="9525">
          <a:noFill/>
        </a:ln>
      </xdr:spPr>
    </xdr:pic>
    <xdr:clientData/>
  </xdr:twoCellAnchor>
  <xdr:twoCellAnchor editAs="oneCell">
    <xdr:from>
      <xdr:col>4</xdr:col>
      <xdr:colOff>476250</xdr:colOff>
      <xdr:row>34</xdr:row>
      <xdr:rowOff>0</xdr:rowOff>
    </xdr:from>
    <xdr:to>
      <xdr:col>4</xdr:col>
      <xdr:colOff>486410</xdr:colOff>
      <xdr:row>35</xdr:row>
      <xdr:rowOff>48895</xdr:rowOff>
    </xdr:to>
    <xdr:pic>
      <xdr:nvPicPr>
        <xdr:cNvPr id="233" name="Picture 8182" descr="clip_image9318"/>
        <xdr:cNvPicPr>
          <a:picLocks noChangeAspect="1"/>
        </xdr:cNvPicPr>
      </xdr:nvPicPr>
      <xdr:blipFill>
        <a:blip r:embed="rId1"/>
        <a:stretch>
          <a:fillRect/>
        </a:stretch>
      </xdr:blipFill>
      <xdr:spPr>
        <a:xfrm>
          <a:off x="2271395" y="12458700"/>
          <a:ext cx="10160" cy="417195"/>
        </a:xfrm>
        <a:prstGeom prst="rect">
          <a:avLst/>
        </a:prstGeom>
        <a:noFill/>
        <a:ln w="9525">
          <a:noFill/>
        </a:ln>
      </xdr:spPr>
    </xdr:pic>
    <xdr:clientData/>
  </xdr:twoCellAnchor>
  <xdr:twoCellAnchor editAs="oneCell">
    <xdr:from>
      <xdr:col>4</xdr:col>
      <xdr:colOff>476250</xdr:colOff>
      <xdr:row>34</xdr:row>
      <xdr:rowOff>0</xdr:rowOff>
    </xdr:from>
    <xdr:to>
      <xdr:col>4</xdr:col>
      <xdr:colOff>486410</xdr:colOff>
      <xdr:row>35</xdr:row>
      <xdr:rowOff>48895</xdr:rowOff>
    </xdr:to>
    <xdr:pic>
      <xdr:nvPicPr>
        <xdr:cNvPr id="234" name="Picture 8182" descr="clip_image9318"/>
        <xdr:cNvPicPr>
          <a:picLocks noChangeAspect="1"/>
        </xdr:cNvPicPr>
      </xdr:nvPicPr>
      <xdr:blipFill>
        <a:blip r:embed="rId1"/>
        <a:stretch>
          <a:fillRect/>
        </a:stretch>
      </xdr:blipFill>
      <xdr:spPr>
        <a:xfrm>
          <a:off x="2271395" y="12458700"/>
          <a:ext cx="10160" cy="417195"/>
        </a:xfrm>
        <a:prstGeom prst="rect">
          <a:avLst/>
        </a:prstGeom>
        <a:noFill/>
        <a:ln w="9525">
          <a:noFill/>
        </a:ln>
      </xdr:spPr>
    </xdr:pic>
    <xdr:clientData/>
  </xdr:twoCellAnchor>
  <xdr:twoCellAnchor editAs="oneCell">
    <xdr:from>
      <xdr:col>4</xdr:col>
      <xdr:colOff>476250</xdr:colOff>
      <xdr:row>34</xdr:row>
      <xdr:rowOff>0</xdr:rowOff>
    </xdr:from>
    <xdr:to>
      <xdr:col>4</xdr:col>
      <xdr:colOff>486410</xdr:colOff>
      <xdr:row>35</xdr:row>
      <xdr:rowOff>34290</xdr:rowOff>
    </xdr:to>
    <xdr:pic>
      <xdr:nvPicPr>
        <xdr:cNvPr id="235" name="Picture 8182" descr="clip_image9318"/>
        <xdr:cNvPicPr>
          <a:picLocks noChangeAspect="1"/>
        </xdr:cNvPicPr>
      </xdr:nvPicPr>
      <xdr:blipFill>
        <a:blip r:embed="rId1"/>
        <a:stretch>
          <a:fillRect/>
        </a:stretch>
      </xdr:blipFill>
      <xdr:spPr>
        <a:xfrm>
          <a:off x="2271395" y="12458700"/>
          <a:ext cx="10160" cy="402590"/>
        </a:xfrm>
        <a:prstGeom prst="rect">
          <a:avLst/>
        </a:prstGeom>
        <a:noFill/>
        <a:ln w="9525">
          <a:noFill/>
        </a:ln>
      </xdr:spPr>
    </xdr:pic>
    <xdr:clientData/>
  </xdr:twoCellAnchor>
  <xdr:twoCellAnchor editAs="oneCell">
    <xdr:from>
      <xdr:col>4</xdr:col>
      <xdr:colOff>476250</xdr:colOff>
      <xdr:row>34</xdr:row>
      <xdr:rowOff>0</xdr:rowOff>
    </xdr:from>
    <xdr:to>
      <xdr:col>4</xdr:col>
      <xdr:colOff>486410</xdr:colOff>
      <xdr:row>35</xdr:row>
      <xdr:rowOff>41910</xdr:rowOff>
    </xdr:to>
    <xdr:pic>
      <xdr:nvPicPr>
        <xdr:cNvPr id="236" name="Picture 8182" descr="clip_image9318"/>
        <xdr:cNvPicPr>
          <a:picLocks noChangeAspect="1"/>
        </xdr:cNvPicPr>
      </xdr:nvPicPr>
      <xdr:blipFill>
        <a:blip r:embed="rId1"/>
        <a:stretch>
          <a:fillRect/>
        </a:stretch>
      </xdr:blipFill>
      <xdr:spPr>
        <a:xfrm>
          <a:off x="2271395" y="12458700"/>
          <a:ext cx="10160" cy="410210"/>
        </a:xfrm>
        <a:prstGeom prst="rect">
          <a:avLst/>
        </a:prstGeom>
        <a:noFill/>
        <a:ln w="9525">
          <a:noFill/>
        </a:ln>
      </xdr:spPr>
    </xdr:pic>
    <xdr:clientData/>
  </xdr:twoCellAnchor>
  <xdr:twoCellAnchor editAs="oneCell">
    <xdr:from>
      <xdr:col>4</xdr:col>
      <xdr:colOff>476250</xdr:colOff>
      <xdr:row>34</xdr:row>
      <xdr:rowOff>0</xdr:rowOff>
    </xdr:from>
    <xdr:to>
      <xdr:col>4</xdr:col>
      <xdr:colOff>486410</xdr:colOff>
      <xdr:row>35</xdr:row>
      <xdr:rowOff>41910</xdr:rowOff>
    </xdr:to>
    <xdr:pic>
      <xdr:nvPicPr>
        <xdr:cNvPr id="237" name="Picture 8182" descr="clip_image9318"/>
        <xdr:cNvPicPr>
          <a:picLocks noChangeAspect="1"/>
        </xdr:cNvPicPr>
      </xdr:nvPicPr>
      <xdr:blipFill>
        <a:blip r:embed="rId1"/>
        <a:stretch>
          <a:fillRect/>
        </a:stretch>
      </xdr:blipFill>
      <xdr:spPr>
        <a:xfrm>
          <a:off x="2271395" y="12458700"/>
          <a:ext cx="10160" cy="410210"/>
        </a:xfrm>
        <a:prstGeom prst="rect">
          <a:avLst/>
        </a:prstGeom>
        <a:noFill/>
        <a:ln w="9525">
          <a:noFill/>
        </a:ln>
      </xdr:spPr>
    </xdr:pic>
    <xdr:clientData/>
  </xdr:twoCellAnchor>
  <xdr:twoCellAnchor editAs="oneCell">
    <xdr:from>
      <xdr:col>4</xdr:col>
      <xdr:colOff>476250</xdr:colOff>
      <xdr:row>35</xdr:row>
      <xdr:rowOff>0</xdr:rowOff>
    </xdr:from>
    <xdr:to>
      <xdr:col>4</xdr:col>
      <xdr:colOff>486410</xdr:colOff>
      <xdr:row>36</xdr:row>
      <xdr:rowOff>34290</xdr:rowOff>
    </xdr:to>
    <xdr:pic>
      <xdr:nvPicPr>
        <xdr:cNvPr id="238" name="Picture 8182" descr="clip_image9318"/>
        <xdr:cNvPicPr>
          <a:picLocks noChangeAspect="1"/>
        </xdr:cNvPicPr>
      </xdr:nvPicPr>
      <xdr:blipFill>
        <a:blip r:embed="rId1"/>
        <a:stretch>
          <a:fillRect/>
        </a:stretch>
      </xdr:blipFill>
      <xdr:spPr>
        <a:xfrm>
          <a:off x="2271395" y="12827000"/>
          <a:ext cx="10160" cy="402590"/>
        </a:xfrm>
        <a:prstGeom prst="rect">
          <a:avLst/>
        </a:prstGeom>
        <a:noFill/>
        <a:ln w="9525">
          <a:noFill/>
        </a:ln>
      </xdr:spPr>
    </xdr:pic>
    <xdr:clientData/>
  </xdr:twoCellAnchor>
  <xdr:twoCellAnchor editAs="oneCell">
    <xdr:from>
      <xdr:col>4</xdr:col>
      <xdr:colOff>476250</xdr:colOff>
      <xdr:row>35</xdr:row>
      <xdr:rowOff>0</xdr:rowOff>
    </xdr:from>
    <xdr:to>
      <xdr:col>4</xdr:col>
      <xdr:colOff>486410</xdr:colOff>
      <xdr:row>36</xdr:row>
      <xdr:rowOff>41910</xdr:rowOff>
    </xdr:to>
    <xdr:pic>
      <xdr:nvPicPr>
        <xdr:cNvPr id="239" name="Picture 8182" descr="clip_image9318"/>
        <xdr:cNvPicPr>
          <a:picLocks noChangeAspect="1"/>
        </xdr:cNvPicPr>
      </xdr:nvPicPr>
      <xdr:blipFill>
        <a:blip r:embed="rId1"/>
        <a:stretch>
          <a:fillRect/>
        </a:stretch>
      </xdr:blipFill>
      <xdr:spPr>
        <a:xfrm>
          <a:off x="2271395" y="12827000"/>
          <a:ext cx="10160" cy="410210"/>
        </a:xfrm>
        <a:prstGeom prst="rect">
          <a:avLst/>
        </a:prstGeom>
        <a:noFill/>
        <a:ln w="9525">
          <a:noFill/>
        </a:ln>
      </xdr:spPr>
    </xdr:pic>
    <xdr:clientData/>
  </xdr:twoCellAnchor>
  <xdr:twoCellAnchor editAs="oneCell">
    <xdr:from>
      <xdr:col>4</xdr:col>
      <xdr:colOff>476250</xdr:colOff>
      <xdr:row>35</xdr:row>
      <xdr:rowOff>0</xdr:rowOff>
    </xdr:from>
    <xdr:to>
      <xdr:col>4</xdr:col>
      <xdr:colOff>486410</xdr:colOff>
      <xdr:row>36</xdr:row>
      <xdr:rowOff>41910</xdr:rowOff>
    </xdr:to>
    <xdr:pic>
      <xdr:nvPicPr>
        <xdr:cNvPr id="240" name="Picture 8182" descr="clip_image9318"/>
        <xdr:cNvPicPr>
          <a:picLocks noChangeAspect="1"/>
        </xdr:cNvPicPr>
      </xdr:nvPicPr>
      <xdr:blipFill>
        <a:blip r:embed="rId1"/>
        <a:stretch>
          <a:fillRect/>
        </a:stretch>
      </xdr:blipFill>
      <xdr:spPr>
        <a:xfrm>
          <a:off x="2271395" y="12827000"/>
          <a:ext cx="10160" cy="410210"/>
        </a:xfrm>
        <a:prstGeom prst="rect">
          <a:avLst/>
        </a:prstGeom>
        <a:noFill/>
        <a:ln w="9525">
          <a:noFill/>
        </a:ln>
      </xdr:spPr>
    </xdr:pic>
    <xdr:clientData/>
  </xdr:twoCellAnchor>
  <xdr:twoCellAnchor editAs="oneCell">
    <xdr:from>
      <xdr:col>4</xdr:col>
      <xdr:colOff>476250</xdr:colOff>
      <xdr:row>35</xdr:row>
      <xdr:rowOff>0</xdr:rowOff>
    </xdr:from>
    <xdr:to>
      <xdr:col>4</xdr:col>
      <xdr:colOff>486410</xdr:colOff>
      <xdr:row>36</xdr:row>
      <xdr:rowOff>34290</xdr:rowOff>
    </xdr:to>
    <xdr:pic>
      <xdr:nvPicPr>
        <xdr:cNvPr id="241" name="Picture 8182" descr="clip_image9318"/>
        <xdr:cNvPicPr>
          <a:picLocks noChangeAspect="1"/>
        </xdr:cNvPicPr>
      </xdr:nvPicPr>
      <xdr:blipFill>
        <a:blip r:embed="rId1"/>
        <a:stretch>
          <a:fillRect/>
        </a:stretch>
      </xdr:blipFill>
      <xdr:spPr>
        <a:xfrm>
          <a:off x="2271395" y="12827000"/>
          <a:ext cx="10160" cy="402590"/>
        </a:xfrm>
        <a:prstGeom prst="rect">
          <a:avLst/>
        </a:prstGeom>
        <a:noFill/>
        <a:ln w="9525">
          <a:noFill/>
        </a:ln>
      </xdr:spPr>
    </xdr:pic>
    <xdr:clientData/>
  </xdr:twoCellAnchor>
  <xdr:twoCellAnchor editAs="oneCell">
    <xdr:from>
      <xdr:col>4</xdr:col>
      <xdr:colOff>476250</xdr:colOff>
      <xdr:row>35</xdr:row>
      <xdr:rowOff>0</xdr:rowOff>
    </xdr:from>
    <xdr:to>
      <xdr:col>4</xdr:col>
      <xdr:colOff>486410</xdr:colOff>
      <xdr:row>36</xdr:row>
      <xdr:rowOff>41910</xdr:rowOff>
    </xdr:to>
    <xdr:pic>
      <xdr:nvPicPr>
        <xdr:cNvPr id="242" name="Picture 8182" descr="clip_image9318"/>
        <xdr:cNvPicPr>
          <a:picLocks noChangeAspect="1"/>
        </xdr:cNvPicPr>
      </xdr:nvPicPr>
      <xdr:blipFill>
        <a:blip r:embed="rId1"/>
        <a:stretch>
          <a:fillRect/>
        </a:stretch>
      </xdr:blipFill>
      <xdr:spPr>
        <a:xfrm>
          <a:off x="2271395" y="12827000"/>
          <a:ext cx="10160" cy="410210"/>
        </a:xfrm>
        <a:prstGeom prst="rect">
          <a:avLst/>
        </a:prstGeom>
        <a:noFill/>
        <a:ln w="9525">
          <a:noFill/>
        </a:ln>
      </xdr:spPr>
    </xdr:pic>
    <xdr:clientData/>
  </xdr:twoCellAnchor>
  <xdr:twoCellAnchor editAs="oneCell">
    <xdr:from>
      <xdr:col>4</xdr:col>
      <xdr:colOff>476250</xdr:colOff>
      <xdr:row>35</xdr:row>
      <xdr:rowOff>0</xdr:rowOff>
    </xdr:from>
    <xdr:to>
      <xdr:col>4</xdr:col>
      <xdr:colOff>486410</xdr:colOff>
      <xdr:row>36</xdr:row>
      <xdr:rowOff>41910</xdr:rowOff>
    </xdr:to>
    <xdr:pic>
      <xdr:nvPicPr>
        <xdr:cNvPr id="243" name="Picture 8182" descr="clip_image9318"/>
        <xdr:cNvPicPr>
          <a:picLocks noChangeAspect="1"/>
        </xdr:cNvPicPr>
      </xdr:nvPicPr>
      <xdr:blipFill>
        <a:blip r:embed="rId1"/>
        <a:stretch>
          <a:fillRect/>
        </a:stretch>
      </xdr:blipFill>
      <xdr:spPr>
        <a:xfrm>
          <a:off x="2271395" y="12827000"/>
          <a:ext cx="10160" cy="410210"/>
        </a:xfrm>
        <a:prstGeom prst="rect">
          <a:avLst/>
        </a:prstGeom>
        <a:noFill/>
        <a:ln w="9525">
          <a:noFill/>
        </a:ln>
      </xdr:spPr>
    </xdr:pic>
    <xdr:clientData/>
  </xdr:twoCellAnchor>
  <xdr:twoCellAnchor editAs="oneCell">
    <xdr:from>
      <xdr:col>5</xdr:col>
      <xdr:colOff>631190</xdr:colOff>
      <xdr:row>30</xdr:row>
      <xdr:rowOff>0</xdr:rowOff>
    </xdr:from>
    <xdr:to>
      <xdr:col>6</xdr:col>
      <xdr:colOff>10795</xdr:colOff>
      <xdr:row>31</xdr:row>
      <xdr:rowOff>41910</xdr:rowOff>
    </xdr:to>
    <xdr:pic>
      <xdr:nvPicPr>
        <xdr:cNvPr id="244" name="Picture 8182" descr="clip_image9318"/>
        <xdr:cNvPicPr>
          <a:picLocks noChangeAspect="1"/>
        </xdr:cNvPicPr>
      </xdr:nvPicPr>
      <xdr:blipFill>
        <a:blip r:embed="rId1"/>
        <a:stretch>
          <a:fillRect/>
        </a:stretch>
      </xdr:blipFill>
      <xdr:spPr>
        <a:xfrm>
          <a:off x="2950210" y="10985500"/>
          <a:ext cx="10795" cy="410210"/>
        </a:xfrm>
        <a:prstGeom prst="rect">
          <a:avLst/>
        </a:prstGeom>
        <a:noFill/>
        <a:ln w="9525">
          <a:noFill/>
        </a:ln>
      </xdr:spPr>
    </xdr:pic>
    <xdr:clientData/>
  </xdr:twoCellAnchor>
  <xdr:twoCellAnchor editAs="oneCell">
    <xdr:from>
      <xdr:col>5</xdr:col>
      <xdr:colOff>631190</xdr:colOff>
      <xdr:row>30</xdr:row>
      <xdr:rowOff>0</xdr:rowOff>
    </xdr:from>
    <xdr:to>
      <xdr:col>6</xdr:col>
      <xdr:colOff>10795</xdr:colOff>
      <xdr:row>31</xdr:row>
      <xdr:rowOff>41910</xdr:rowOff>
    </xdr:to>
    <xdr:pic>
      <xdr:nvPicPr>
        <xdr:cNvPr id="245" name="Picture 8182" descr="clip_image9318"/>
        <xdr:cNvPicPr>
          <a:picLocks noChangeAspect="1"/>
        </xdr:cNvPicPr>
      </xdr:nvPicPr>
      <xdr:blipFill>
        <a:blip r:embed="rId1"/>
        <a:stretch>
          <a:fillRect/>
        </a:stretch>
      </xdr:blipFill>
      <xdr:spPr>
        <a:xfrm>
          <a:off x="2950210" y="10985500"/>
          <a:ext cx="10795" cy="410210"/>
        </a:xfrm>
        <a:prstGeom prst="rect">
          <a:avLst/>
        </a:prstGeom>
        <a:noFill/>
        <a:ln w="9525">
          <a:noFill/>
        </a:ln>
      </xdr:spPr>
    </xdr:pic>
    <xdr:clientData/>
  </xdr:twoCellAnchor>
  <xdr:twoCellAnchor editAs="oneCell">
    <xdr:from>
      <xdr:col>5</xdr:col>
      <xdr:colOff>631190</xdr:colOff>
      <xdr:row>30</xdr:row>
      <xdr:rowOff>0</xdr:rowOff>
    </xdr:from>
    <xdr:to>
      <xdr:col>6</xdr:col>
      <xdr:colOff>10795</xdr:colOff>
      <xdr:row>31</xdr:row>
      <xdr:rowOff>34290</xdr:rowOff>
    </xdr:to>
    <xdr:pic>
      <xdr:nvPicPr>
        <xdr:cNvPr id="246" name="Picture 8182" descr="clip_image9318"/>
        <xdr:cNvPicPr>
          <a:picLocks noChangeAspect="1"/>
        </xdr:cNvPicPr>
      </xdr:nvPicPr>
      <xdr:blipFill>
        <a:blip r:embed="rId1"/>
        <a:stretch>
          <a:fillRect/>
        </a:stretch>
      </xdr:blipFill>
      <xdr:spPr>
        <a:xfrm>
          <a:off x="2950210" y="10985500"/>
          <a:ext cx="10795" cy="402590"/>
        </a:xfrm>
        <a:prstGeom prst="rect">
          <a:avLst/>
        </a:prstGeom>
        <a:noFill/>
        <a:ln w="9525">
          <a:noFill/>
        </a:ln>
      </xdr:spPr>
    </xdr:pic>
    <xdr:clientData/>
  </xdr:twoCellAnchor>
  <xdr:twoCellAnchor editAs="oneCell">
    <xdr:from>
      <xdr:col>5</xdr:col>
      <xdr:colOff>631190</xdr:colOff>
      <xdr:row>30</xdr:row>
      <xdr:rowOff>0</xdr:rowOff>
    </xdr:from>
    <xdr:to>
      <xdr:col>6</xdr:col>
      <xdr:colOff>10795</xdr:colOff>
      <xdr:row>31</xdr:row>
      <xdr:rowOff>41910</xdr:rowOff>
    </xdr:to>
    <xdr:pic>
      <xdr:nvPicPr>
        <xdr:cNvPr id="247" name="Picture 8182" descr="clip_image9318"/>
        <xdr:cNvPicPr>
          <a:picLocks noChangeAspect="1"/>
        </xdr:cNvPicPr>
      </xdr:nvPicPr>
      <xdr:blipFill>
        <a:blip r:embed="rId1"/>
        <a:stretch>
          <a:fillRect/>
        </a:stretch>
      </xdr:blipFill>
      <xdr:spPr>
        <a:xfrm>
          <a:off x="2950210" y="10985500"/>
          <a:ext cx="10795" cy="410210"/>
        </a:xfrm>
        <a:prstGeom prst="rect">
          <a:avLst/>
        </a:prstGeom>
        <a:noFill/>
        <a:ln w="9525">
          <a:noFill/>
        </a:ln>
      </xdr:spPr>
    </xdr:pic>
    <xdr:clientData/>
  </xdr:twoCellAnchor>
  <xdr:twoCellAnchor editAs="oneCell">
    <xdr:from>
      <xdr:col>5</xdr:col>
      <xdr:colOff>476250</xdr:colOff>
      <xdr:row>30</xdr:row>
      <xdr:rowOff>0</xdr:rowOff>
    </xdr:from>
    <xdr:to>
      <xdr:col>5</xdr:col>
      <xdr:colOff>486410</xdr:colOff>
      <xdr:row>31</xdr:row>
      <xdr:rowOff>34290</xdr:rowOff>
    </xdr:to>
    <xdr:pic>
      <xdr:nvPicPr>
        <xdr:cNvPr id="248" name="Picture 8182" descr="clip_image9318"/>
        <xdr:cNvPicPr>
          <a:picLocks noChangeAspect="1"/>
        </xdr:cNvPicPr>
      </xdr:nvPicPr>
      <xdr:blipFill>
        <a:blip r:embed="rId1"/>
        <a:stretch>
          <a:fillRect/>
        </a:stretch>
      </xdr:blipFill>
      <xdr:spPr>
        <a:xfrm>
          <a:off x="2795270" y="10985500"/>
          <a:ext cx="10160" cy="402590"/>
        </a:xfrm>
        <a:prstGeom prst="rect">
          <a:avLst/>
        </a:prstGeom>
        <a:noFill/>
        <a:ln w="9525">
          <a:noFill/>
        </a:ln>
      </xdr:spPr>
    </xdr:pic>
    <xdr:clientData/>
  </xdr:twoCellAnchor>
  <xdr:twoCellAnchor editAs="oneCell">
    <xdr:from>
      <xdr:col>5</xdr:col>
      <xdr:colOff>476250</xdr:colOff>
      <xdr:row>30</xdr:row>
      <xdr:rowOff>0</xdr:rowOff>
    </xdr:from>
    <xdr:to>
      <xdr:col>5</xdr:col>
      <xdr:colOff>486410</xdr:colOff>
      <xdr:row>31</xdr:row>
      <xdr:rowOff>41910</xdr:rowOff>
    </xdr:to>
    <xdr:pic>
      <xdr:nvPicPr>
        <xdr:cNvPr id="249" name="Picture 8182" descr="clip_image9318"/>
        <xdr:cNvPicPr>
          <a:picLocks noChangeAspect="1"/>
        </xdr:cNvPicPr>
      </xdr:nvPicPr>
      <xdr:blipFill>
        <a:blip r:embed="rId1"/>
        <a:stretch>
          <a:fillRect/>
        </a:stretch>
      </xdr:blipFill>
      <xdr:spPr>
        <a:xfrm>
          <a:off x="2795270" y="10985500"/>
          <a:ext cx="10160" cy="410210"/>
        </a:xfrm>
        <a:prstGeom prst="rect">
          <a:avLst/>
        </a:prstGeom>
        <a:noFill/>
        <a:ln w="9525">
          <a:noFill/>
        </a:ln>
      </xdr:spPr>
    </xdr:pic>
    <xdr:clientData/>
  </xdr:twoCellAnchor>
  <xdr:twoCellAnchor editAs="oneCell">
    <xdr:from>
      <xdr:col>5</xdr:col>
      <xdr:colOff>476250</xdr:colOff>
      <xdr:row>30</xdr:row>
      <xdr:rowOff>0</xdr:rowOff>
    </xdr:from>
    <xdr:to>
      <xdr:col>5</xdr:col>
      <xdr:colOff>486410</xdr:colOff>
      <xdr:row>31</xdr:row>
      <xdr:rowOff>41910</xdr:rowOff>
    </xdr:to>
    <xdr:pic>
      <xdr:nvPicPr>
        <xdr:cNvPr id="250" name="Picture 8182" descr="clip_image9318"/>
        <xdr:cNvPicPr>
          <a:picLocks noChangeAspect="1"/>
        </xdr:cNvPicPr>
      </xdr:nvPicPr>
      <xdr:blipFill>
        <a:blip r:embed="rId1"/>
        <a:stretch>
          <a:fillRect/>
        </a:stretch>
      </xdr:blipFill>
      <xdr:spPr>
        <a:xfrm>
          <a:off x="2795270" y="10985500"/>
          <a:ext cx="10160" cy="410210"/>
        </a:xfrm>
        <a:prstGeom prst="rect">
          <a:avLst/>
        </a:prstGeom>
        <a:noFill/>
        <a:ln w="9525">
          <a:noFill/>
        </a:ln>
      </xdr:spPr>
    </xdr:pic>
    <xdr:clientData/>
  </xdr:twoCellAnchor>
  <xdr:twoCellAnchor editAs="oneCell">
    <xdr:from>
      <xdr:col>5</xdr:col>
      <xdr:colOff>476250</xdr:colOff>
      <xdr:row>30</xdr:row>
      <xdr:rowOff>0</xdr:rowOff>
    </xdr:from>
    <xdr:to>
      <xdr:col>5</xdr:col>
      <xdr:colOff>486410</xdr:colOff>
      <xdr:row>31</xdr:row>
      <xdr:rowOff>34290</xdr:rowOff>
    </xdr:to>
    <xdr:pic>
      <xdr:nvPicPr>
        <xdr:cNvPr id="251" name="Picture 8182" descr="clip_image9318"/>
        <xdr:cNvPicPr>
          <a:picLocks noChangeAspect="1"/>
        </xdr:cNvPicPr>
      </xdr:nvPicPr>
      <xdr:blipFill>
        <a:blip r:embed="rId1"/>
        <a:stretch>
          <a:fillRect/>
        </a:stretch>
      </xdr:blipFill>
      <xdr:spPr>
        <a:xfrm>
          <a:off x="2795270" y="10985500"/>
          <a:ext cx="10160" cy="402590"/>
        </a:xfrm>
        <a:prstGeom prst="rect">
          <a:avLst/>
        </a:prstGeom>
        <a:noFill/>
        <a:ln w="9525">
          <a:noFill/>
        </a:ln>
      </xdr:spPr>
    </xdr:pic>
    <xdr:clientData/>
  </xdr:twoCellAnchor>
  <xdr:twoCellAnchor editAs="oneCell">
    <xdr:from>
      <xdr:col>5</xdr:col>
      <xdr:colOff>476250</xdr:colOff>
      <xdr:row>30</xdr:row>
      <xdr:rowOff>0</xdr:rowOff>
    </xdr:from>
    <xdr:to>
      <xdr:col>5</xdr:col>
      <xdr:colOff>486410</xdr:colOff>
      <xdr:row>31</xdr:row>
      <xdr:rowOff>41910</xdr:rowOff>
    </xdr:to>
    <xdr:pic>
      <xdr:nvPicPr>
        <xdr:cNvPr id="252" name="Picture 8182" descr="clip_image9318"/>
        <xdr:cNvPicPr>
          <a:picLocks noChangeAspect="1"/>
        </xdr:cNvPicPr>
      </xdr:nvPicPr>
      <xdr:blipFill>
        <a:blip r:embed="rId1"/>
        <a:stretch>
          <a:fillRect/>
        </a:stretch>
      </xdr:blipFill>
      <xdr:spPr>
        <a:xfrm>
          <a:off x="2795270" y="10985500"/>
          <a:ext cx="10160" cy="410210"/>
        </a:xfrm>
        <a:prstGeom prst="rect">
          <a:avLst/>
        </a:prstGeom>
        <a:noFill/>
        <a:ln w="9525">
          <a:noFill/>
        </a:ln>
      </xdr:spPr>
    </xdr:pic>
    <xdr:clientData/>
  </xdr:twoCellAnchor>
  <xdr:twoCellAnchor editAs="oneCell">
    <xdr:from>
      <xdr:col>5</xdr:col>
      <xdr:colOff>476250</xdr:colOff>
      <xdr:row>30</xdr:row>
      <xdr:rowOff>0</xdr:rowOff>
    </xdr:from>
    <xdr:to>
      <xdr:col>5</xdr:col>
      <xdr:colOff>486410</xdr:colOff>
      <xdr:row>31</xdr:row>
      <xdr:rowOff>41910</xdr:rowOff>
    </xdr:to>
    <xdr:pic>
      <xdr:nvPicPr>
        <xdr:cNvPr id="253" name="Picture 8182" descr="clip_image9318"/>
        <xdr:cNvPicPr>
          <a:picLocks noChangeAspect="1"/>
        </xdr:cNvPicPr>
      </xdr:nvPicPr>
      <xdr:blipFill>
        <a:blip r:embed="rId1"/>
        <a:stretch>
          <a:fillRect/>
        </a:stretch>
      </xdr:blipFill>
      <xdr:spPr>
        <a:xfrm>
          <a:off x="2795270" y="10985500"/>
          <a:ext cx="10160" cy="410210"/>
        </a:xfrm>
        <a:prstGeom prst="rect">
          <a:avLst/>
        </a:prstGeom>
        <a:noFill/>
        <a:ln w="9525">
          <a:noFill/>
        </a:ln>
      </xdr:spPr>
    </xdr:pic>
    <xdr:clientData/>
  </xdr:twoCellAnchor>
  <xdr:twoCellAnchor editAs="oneCell">
    <xdr:from>
      <xdr:col>4</xdr:col>
      <xdr:colOff>476250</xdr:colOff>
      <xdr:row>37</xdr:row>
      <xdr:rowOff>0</xdr:rowOff>
    </xdr:from>
    <xdr:to>
      <xdr:col>4</xdr:col>
      <xdr:colOff>486410</xdr:colOff>
      <xdr:row>38</xdr:row>
      <xdr:rowOff>34290</xdr:rowOff>
    </xdr:to>
    <xdr:pic>
      <xdr:nvPicPr>
        <xdr:cNvPr id="254" name="Picture 8182" descr="clip_image9318"/>
        <xdr:cNvPicPr>
          <a:picLocks noChangeAspect="1"/>
        </xdr:cNvPicPr>
      </xdr:nvPicPr>
      <xdr:blipFill>
        <a:blip r:embed="rId1"/>
        <a:stretch>
          <a:fillRect/>
        </a:stretch>
      </xdr:blipFill>
      <xdr:spPr>
        <a:xfrm>
          <a:off x="2271395" y="13563600"/>
          <a:ext cx="10160" cy="402590"/>
        </a:xfrm>
        <a:prstGeom prst="rect">
          <a:avLst/>
        </a:prstGeom>
        <a:noFill/>
        <a:ln w="9525">
          <a:noFill/>
        </a:ln>
      </xdr:spPr>
    </xdr:pic>
    <xdr:clientData/>
  </xdr:twoCellAnchor>
  <xdr:twoCellAnchor editAs="oneCell">
    <xdr:from>
      <xdr:col>4</xdr:col>
      <xdr:colOff>476250</xdr:colOff>
      <xdr:row>37</xdr:row>
      <xdr:rowOff>0</xdr:rowOff>
    </xdr:from>
    <xdr:to>
      <xdr:col>4</xdr:col>
      <xdr:colOff>486410</xdr:colOff>
      <xdr:row>38</xdr:row>
      <xdr:rowOff>41910</xdr:rowOff>
    </xdr:to>
    <xdr:pic>
      <xdr:nvPicPr>
        <xdr:cNvPr id="255" name="Picture 8182" descr="clip_image9318"/>
        <xdr:cNvPicPr>
          <a:picLocks noChangeAspect="1"/>
        </xdr:cNvPicPr>
      </xdr:nvPicPr>
      <xdr:blipFill>
        <a:blip r:embed="rId1"/>
        <a:stretch>
          <a:fillRect/>
        </a:stretch>
      </xdr:blipFill>
      <xdr:spPr>
        <a:xfrm>
          <a:off x="2271395" y="13563600"/>
          <a:ext cx="10160" cy="410210"/>
        </a:xfrm>
        <a:prstGeom prst="rect">
          <a:avLst/>
        </a:prstGeom>
        <a:noFill/>
        <a:ln w="9525">
          <a:noFill/>
        </a:ln>
      </xdr:spPr>
    </xdr:pic>
    <xdr:clientData/>
  </xdr:twoCellAnchor>
  <xdr:twoCellAnchor editAs="oneCell">
    <xdr:from>
      <xdr:col>4</xdr:col>
      <xdr:colOff>476250</xdr:colOff>
      <xdr:row>37</xdr:row>
      <xdr:rowOff>0</xdr:rowOff>
    </xdr:from>
    <xdr:to>
      <xdr:col>4</xdr:col>
      <xdr:colOff>486410</xdr:colOff>
      <xdr:row>38</xdr:row>
      <xdr:rowOff>41910</xdr:rowOff>
    </xdr:to>
    <xdr:pic>
      <xdr:nvPicPr>
        <xdr:cNvPr id="256" name="Picture 8182" descr="clip_image9318"/>
        <xdr:cNvPicPr>
          <a:picLocks noChangeAspect="1"/>
        </xdr:cNvPicPr>
      </xdr:nvPicPr>
      <xdr:blipFill>
        <a:blip r:embed="rId1"/>
        <a:stretch>
          <a:fillRect/>
        </a:stretch>
      </xdr:blipFill>
      <xdr:spPr>
        <a:xfrm>
          <a:off x="2271395" y="13563600"/>
          <a:ext cx="10160" cy="410210"/>
        </a:xfrm>
        <a:prstGeom prst="rect">
          <a:avLst/>
        </a:prstGeom>
        <a:noFill/>
        <a:ln w="9525">
          <a:noFill/>
        </a:ln>
      </xdr:spPr>
    </xdr:pic>
    <xdr:clientData/>
  </xdr:twoCellAnchor>
  <xdr:twoCellAnchor editAs="oneCell">
    <xdr:from>
      <xdr:col>4</xdr:col>
      <xdr:colOff>476250</xdr:colOff>
      <xdr:row>37</xdr:row>
      <xdr:rowOff>0</xdr:rowOff>
    </xdr:from>
    <xdr:to>
      <xdr:col>4</xdr:col>
      <xdr:colOff>486410</xdr:colOff>
      <xdr:row>38</xdr:row>
      <xdr:rowOff>34290</xdr:rowOff>
    </xdr:to>
    <xdr:pic>
      <xdr:nvPicPr>
        <xdr:cNvPr id="257" name="Picture 8182" descr="clip_image9318"/>
        <xdr:cNvPicPr>
          <a:picLocks noChangeAspect="1"/>
        </xdr:cNvPicPr>
      </xdr:nvPicPr>
      <xdr:blipFill>
        <a:blip r:embed="rId1"/>
        <a:stretch>
          <a:fillRect/>
        </a:stretch>
      </xdr:blipFill>
      <xdr:spPr>
        <a:xfrm>
          <a:off x="2271395" y="13563600"/>
          <a:ext cx="10160" cy="402590"/>
        </a:xfrm>
        <a:prstGeom prst="rect">
          <a:avLst/>
        </a:prstGeom>
        <a:noFill/>
        <a:ln w="9525">
          <a:noFill/>
        </a:ln>
      </xdr:spPr>
    </xdr:pic>
    <xdr:clientData/>
  </xdr:twoCellAnchor>
  <xdr:twoCellAnchor editAs="oneCell">
    <xdr:from>
      <xdr:col>4</xdr:col>
      <xdr:colOff>476250</xdr:colOff>
      <xdr:row>37</xdr:row>
      <xdr:rowOff>0</xdr:rowOff>
    </xdr:from>
    <xdr:to>
      <xdr:col>4</xdr:col>
      <xdr:colOff>486410</xdr:colOff>
      <xdr:row>38</xdr:row>
      <xdr:rowOff>41910</xdr:rowOff>
    </xdr:to>
    <xdr:pic>
      <xdr:nvPicPr>
        <xdr:cNvPr id="258" name="Picture 8182" descr="clip_image9318"/>
        <xdr:cNvPicPr>
          <a:picLocks noChangeAspect="1"/>
        </xdr:cNvPicPr>
      </xdr:nvPicPr>
      <xdr:blipFill>
        <a:blip r:embed="rId1"/>
        <a:stretch>
          <a:fillRect/>
        </a:stretch>
      </xdr:blipFill>
      <xdr:spPr>
        <a:xfrm>
          <a:off x="2271395" y="13563600"/>
          <a:ext cx="10160" cy="410210"/>
        </a:xfrm>
        <a:prstGeom prst="rect">
          <a:avLst/>
        </a:prstGeom>
        <a:noFill/>
        <a:ln w="9525">
          <a:noFill/>
        </a:ln>
      </xdr:spPr>
    </xdr:pic>
    <xdr:clientData/>
  </xdr:twoCellAnchor>
  <xdr:twoCellAnchor editAs="oneCell">
    <xdr:from>
      <xdr:col>4</xdr:col>
      <xdr:colOff>476250</xdr:colOff>
      <xdr:row>37</xdr:row>
      <xdr:rowOff>0</xdr:rowOff>
    </xdr:from>
    <xdr:to>
      <xdr:col>4</xdr:col>
      <xdr:colOff>486410</xdr:colOff>
      <xdr:row>38</xdr:row>
      <xdr:rowOff>41910</xdr:rowOff>
    </xdr:to>
    <xdr:pic>
      <xdr:nvPicPr>
        <xdr:cNvPr id="259" name="Picture 8182" descr="clip_image9318"/>
        <xdr:cNvPicPr>
          <a:picLocks noChangeAspect="1"/>
        </xdr:cNvPicPr>
      </xdr:nvPicPr>
      <xdr:blipFill>
        <a:blip r:embed="rId1"/>
        <a:stretch>
          <a:fillRect/>
        </a:stretch>
      </xdr:blipFill>
      <xdr:spPr>
        <a:xfrm>
          <a:off x="2271395" y="13563600"/>
          <a:ext cx="10160" cy="410210"/>
        </a:xfrm>
        <a:prstGeom prst="rect">
          <a:avLst/>
        </a:prstGeom>
        <a:noFill/>
        <a:ln w="9525">
          <a:noFill/>
        </a:ln>
      </xdr:spPr>
    </xdr:pic>
    <xdr:clientData/>
  </xdr:twoCellAnchor>
  <xdr:twoCellAnchor editAs="oneCell">
    <xdr:from>
      <xdr:col>4</xdr:col>
      <xdr:colOff>476250</xdr:colOff>
      <xdr:row>34</xdr:row>
      <xdr:rowOff>0</xdr:rowOff>
    </xdr:from>
    <xdr:to>
      <xdr:col>4</xdr:col>
      <xdr:colOff>486410</xdr:colOff>
      <xdr:row>35</xdr:row>
      <xdr:rowOff>34290</xdr:rowOff>
    </xdr:to>
    <xdr:pic>
      <xdr:nvPicPr>
        <xdr:cNvPr id="260" name="Picture 8182" descr="clip_image9318"/>
        <xdr:cNvPicPr>
          <a:picLocks noChangeAspect="1"/>
        </xdr:cNvPicPr>
      </xdr:nvPicPr>
      <xdr:blipFill>
        <a:blip r:embed="rId1"/>
        <a:stretch>
          <a:fillRect/>
        </a:stretch>
      </xdr:blipFill>
      <xdr:spPr>
        <a:xfrm>
          <a:off x="2271395" y="12458700"/>
          <a:ext cx="10160" cy="402590"/>
        </a:xfrm>
        <a:prstGeom prst="rect">
          <a:avLst/>
        </a:prstGeom>
        <a:noFill/>
        <a:ln w="9525">
          <a:noFill/>
        </a:ln>
      </xdr:spPr>
    </xdr:pic>
    <xdr:clientData/>
  </xdr:twoCellAnchor>
  <xdr:twoCellAnchor editAs="oneCell">
    <xdr:from>
      <xdr:col>4</xdr:col>
      <xdr:colOff>476250</xdr:colOff>
      <xdr:row>34</xdr:row>
      <xdr:rowOff>0</xdr:rowOff>
    </xdr:from>
    <xdr:to>
      <xdr:col>4</xdr:col>
      <xdr:colOff>486410</xdr:colOff>
      <xdr:row>35</xdr:row>
      <xdr:rowOff>48895</xdr:rowOff>
    </xdr:to>
    <xdr:pic>
      <xdr:nvPicPr>
        <xdr:cNvPr id="261" name="Picture 8182" descr="clip_image9318"/>
        <xdr:cNvPicPr>
          <a:picLocks noChangeAspect="1"/>
        </xdr:cNvPicPr>
      </xdr:nvPicPr>
      <xdr:blipFill>
        <a:blip r:embed="rId1"/>
        <a:stretch>
          <a:fillRect/>
        </a:stretch>
      </xdr:blipFill>
      <xdr:spPr>
        <a:xfrm>
          <a:off x="2271395" y="12458700"/>
          <a:ext cx="10160" cy="417195"/>
        </a:xfrm>
        <a:prstGeom prst="rect">
          <a:avLst/>
        </a:prstGeom>
        <a:noFill/>
        <a:ln w="9525">
          <a:noFill/>
        </a:ln>
      </xdr:spPr>
    </xdr:pic>
    <xdr:clientData/>
  </xdr:twoCellAnchor>
  <xdr:twoCellAnchor editAs="oneCell">
    <xdr:from>
      <xdr:col>4</xdr:col>
      <xdr:colOff>476250</xdr:colOff>
      <xdr:row>34</xdr:row>
      <xdr:rowOff>0</xdr:rowOff>
    </xdr:from>
    <xdr:to>
      <xdr:col>4</xdr:col>
      <xdr:colOff>486410</xdr:colOff>
      <xdr:row>35</xdr:row>
      <xdr:rowOff>48895</xdr:rowOff>
    </xdr:to>
    <xdr:pic>
      <xdr:nvPicPr>
        <xdr:cNvPr id="262" name="Picture 8182" descr="clip_image9318"/>
        <xdr:cNvPicPr>
          <a:picLocks noChangeAspect="1"/>
        </xdr:cNvPicPr>
      </xdr:nvPicPr>
      <xdr:blipFill>
        <a:blip r:embed="rId1"/>
        <a:stretch>
          <a:fillRect/>
        </a:stretch>
      </xdr:blipFill>
      <xdr:spPr>
        <a:xfrm>
          <a:off x="2271395" y="12458700"/>
          <a:ext cx="10160" cy="417195"/>
        </a:xfrm>
        <a:prstGeom prst="rect">
          <a:avLst/>
        </a:prstGeom>
        <a:noFill/>
        <a:ln w="9525">
          <a:noFill/>
        </a:ln>
      </xdr:spPr>
    </xdr:pic>
    <xdr:clientData/>
  </xdr:twoCellAnchor>
  <xdr:twoCellAnchor editAs="oneCell">
    <xdr:from>
      <xdr:col>5</xdr:col>
      <xdr:colOff>631190</xdr:colOff>
      <xdr:row>31</xdr:row>
      <xdr:rowOff>0</xdr:rowOff>
    </xdr:from>
    <xdr:to>
      <xdr:col>6</xdr:col>
      <xdr:colOff>10795</xdr:colOff>
      <xdr:row>32</xdr:row>
      <xdr:rowOff>34290</xdr:rowOff>
    </xdr:to>
    <xdr:pic>
      <xdr:nvPicPr>
        <xdr:cNvPr id="263" name="Picture 8182" descr="clip_image9318"/>
        <xdr:cNvPicPr>
          <a:picLocks noChangeAspect="1"/>
        </xdr:cNvPicPr>
      </xdr:nvPicPr>
      <xdr:blipFill>
        <a:blip r:embed="rId1"/>
        <a:stretch>
          <a:fillRect/>
        </a:stretch>
      </xdr:blipFill>
      <xdr:spPr>
        <a:xfrm>
          <a:off x="2950210" y="11353800"/>
          <a:ext cx="10795" cy="402590"/>
        </a:xfrm>
        <a:prstGeom prst="rect">
          <a:avLst/>
        </a:prstGeom>
        <a:noFill/>
        <a:ln w="9525">
          <a:noFill/>
        </a:ln>
      </xdr:spPr>
    </xdr:pic>
    <xdr:clientData/>
  </xdr:twoCellAnchor>
  <xdr:twoCellAnchor editAs="oneCell">
    <xdr:from>
      <xdr:col>5</xdr:col>
      <xdr:colOff>631190</xdr:colOff>
      <xdr:row>31</xdr:row>
      <xdr:rowOff>0</xdr:rowOff>
    </xdr:from>
    <xdr:to>
      <xdr:col>6</xdr:col>
      <xdr:colOff>10795</xdr:colOff>
      <xdr:row>32</xdr:row>
      <xdr:rowOff>48895</xdr:rowOff>
    </xdr:to>
    <xdr:pic>
      <xdr:nvPicPr>
        <xdr:cNvPr id="264" name="Picture 8182" descr="clip_image9318"/>
        <xdr:cNvPicPr>
          <a:picLocks noChangeAspect="1"/>
        </xdr:cNvPicPr>
      </xdr:nvPicPr>
      <xdr:blipFill>
        <a:blip r:embed="rId1"/>
        <a:stretch>
          <a:fillRect/>
        </a:stretch>
      </xdr:blipFill>
      <xdr:spPr>
        <a:xfrm>
          <a:off x="2950210" y="11353800"/>
          <a:ext cx="10795" cy="417195"/>
        </a:xfrm>
        <a:prstGeom prst="rect">
          <a:avLst/>
        </a:prstGeom>
        <a:noFill/>
        <a:ln w="9525">
          <a:noFill/>
        </a:ln>
      </xdr:spPr>
    </xdr:pic>
    <xdr:clientData/>
  </xdr:twoCellAnchor>
  <xdr:twoCellAnchor editAs="oneCell">
    <xdr:from>
      <xdr:col>5</xdr:col>
      <xdr:colOff>631190</xdr:colOff>
      <xdr:row>31</xdr:row>
      <xdr:rowOff>0</xdr:rowOff>
    </xdr:from>
    <xdr:to>
      <xdr:col>6</xdr:col>
      <xdr:colOff>10795</xdr:colOff>
      <xdr:row>32</xdr:row>
      <xdr:rowOff>34290</xdr:rowOff>
    </xdr:to>
    <xdr:pic>
      <xdr:nvPicPr>
        <xdr:cNvPr id="265" name="Picture 8182" descr="clip_image9318"/>
        <xdr:cNvPicPr>
          <a:picLocks noChangeAspect="1"/>
        </xdr:cNvPicPr>
      </xdr:nvPicPr>
      <xdr:blipFill>
        <a:blip r:embed="rId1"/>
        <a:stretch>
          <a:fillRect/>
        </a:stretch>
      </xdr:blipFill>
      <xdr:spPr>
        <a:xfrm>
          <a:off x="2950210" y="11353800"/>
          <a:ext cx="10795" cy="402590"/>
        </a:xfrm>
        <a:prstGeom prst="rect">
          <a:avLst/>
        </a:prstGeom>
        <a:noFill/>
        <a:ln w="9525">
          <a:noFill/>
        </a:ln>
      </xdr:spPr>
    </xdr:pic>
    <xdr:clientData/>
  </xdr:twoCellAnchor>
  <xdr:twoCellAnchor editAs="oneCell">
    <xdr:from>
      <xdr:col>5</xdr:col>
      <xdr:colOff>631190</xdr:colOff>
      <xdr:row>31</xdr:row>
      <xdr:rowOff>0</xdr:rowOff>
    </xdr:from>
    <xdr:to>
      <xdr:col>6</xdr:col>
      <xdr:colOff>10795</xdr:colOff>
      <xdr:row>32</xdr:row>
      <xdr:rowOff>41910</xdr:rowOff>
    </xdr:to>
    <xdr:pic>
      <xdr:nvPicPr>
        <xdr:cNvPr id="266" name="Picture 8182" descr="clip_image9318"/>
        <xdr:cNvPicPr>
          <a:picLocks noChangeAspect="1"/>
        </xdr:cNvPicPr>
      </xdr:nvPicPr>
      <xdr:blipFill>
        <a:blip r:embed="rId1"/>
        <a:stretch>
          <a:fillRect/>
        </a:stretch>
      </xdr:blipFill>
      <xdr:spPr>
        <a:xfrm>
          <a:off x="2950210" y="11353800"/>
          <a:ext cx="10795" cy="410210"/>
        </a:xfrm>
        <a:prstGeom prst="rect">
          <a:avLst/>
        </a:prstGeom>
        <a:noFill/>
        <a:ln w="9525">
          <a:noFill/>
        </a:ln>
      </xdr:spPr>
    </xdr:pic>
    <xdr:clientData/>
  </xdr:twoCellAnchor>
  <xdr:twoCellAnchor editAs="oneCell">
    <xdr:from>
      <xdr:col>4</xdr:col>
      <xdr:colOff>523875</xdr:colOff>
      <xdr:row>30</xdr:row>
      <xdr:rowOff>0</xdr:rowOff>
    </xdr:from>
    <xdr:to>
      <xdr:col>5</xdr:col>
      <xdr:colOff>10160</xdr:colOff>
      <xdr:row>31</xdr:row>
      <xdr:rowOff>69215</xdr:rowOff>
    </xdr:to>
    <xdr:pic>
      <xdr:nvPicPr>
        <xdr:cNvPr id="267" name="Picture 8182" descr="clip_image9318"/>
        <xdr:cNvPicPr>
          <a:picLocks noChangeAspect="1"/>
        </xdr:cNvPicPr>
      </xdr:nvPicPr>
      <xdr:blipFill>
        <a:blip r:embed="rId1"/>
        <a:stretch>
          <a:fillRect/>
        </a:stretch>
      </xdr:blipFill>
      <xdr:spPr>
        <a:xfrm>
          <a:off x="2319020" y="10985500"/>
          <a:ext cx="10160" cy="437515"/>
        </a:xfrm>
        <a:prstGeom prst="rect">
          <a:avLst/>
        </a:prstGeom>
        <a:noFill/>
        <a:ln w="9525">
          <a:noFill/>
        </a:ln>
      </xdr:spPr>
    </xdr:pic>
    <xdr:clientData/>
  </xdr:twoCellAnchor>
  <xdr:twoCellAnchor editAs="oneCell">
    <xdr:from>
      <xdr:col>4</xdr:col>
      <xdr:colOff>523875</xdr:colOff>
      <xdr:row>30</xdr:row>
      <xdr:rowOff>0</xdr:rowOff>
    </xdr:from>
    <xdr:to>
      <xdr:col>5</xdr:col>
      <xdr:colOff>10160</xdr:colOff>
      <xdr:row>31</xdr:row>
      <xdr:rowOff>83185</xdr:rowOff>
    </xdr:to>
    <xdr:pic>
      <xdr:nvPicPr>
        <xdr:cNvPr id="268" name="Picture 8182" descr="clip_image9318"/>
        <xdr:cNvPicPr>
          <a:picLocks noChangeAspect="1"/>
        </xdr:cNvPicPr>
      </xdr:nvPicPr>
      <xdr:blipFill>
        <a:blip r:embed="rId1"/>
        <a:stretch>
          <a:fillRect/>
        </a:stretch>
      </xdr:blipFill>
      <xdr:spPr>
        <a:xfrm>
          <a:off x="2319020" y="10985500"/>
          <a:ext cx="10160" cy="451485"/>
        </a:xfrm>
        <a:prstGeom prst="rect">
          <a:avLst/>
        </a:prstGeom>
        <a:noFill/>
        <a:ln w="9525">
          <a:noFill/>
        </a:ln>
      </xdr:spPr>
    </xdr:pic>
    <xdr:clientData/>
  </xdr:twoCellAnchor>
  <xdr:twoCellAnchor editAs="oneCell">
    <xdr:from>
      <xdr:col>4</xdr:col>
      <xdr:colOff>523875</xdr:colOff>
      <xdr:row>30</xdr:row>
      <xdr:rowOff>0</xdr:rowOff>
    </xdr:from>
    <xdr:to>
      <xdr:col>5</xdr:col>
      <xdr:colOff>10160</xdr:colOff>
      <xdr:row>31</xdr:row>
      <xdr:rowOff>69215</xdr:rowOff>
    </xdr:to>
    <xdr:pic>
      <xdr:nvPicPr>
        <xdr:cNvPr id="269" name="Picture 8182" descr="clip_image9318"/>
        <xdr:cNvPicPr>
          <a:picLocks noChangeAspect="1"/>
        </xdr:cNvPicPr>
      </xdr:nvPicPr>
      <xdr:blipFill>
        <a:blip r:embed="rId1"/>
        <a:stretch>
          <a:fillRect/>
        </a:stretch>
      </xdr:blipFill>
      <xdr:spPr>
        <a:xfrm>
          <a:off x="2319020" y="10985500"/>
          <a:ext cx="10160" cy="437515"/>
        </a:xfrm>
        <a:prstGeom prst="rect">
          <a:avLst/>
        </a:prstGeom>
        <a:noFill/>
        <a:ln w="9525">
          <a:noFill/>
        </a:ln>
      </xdr:spPr>
    </xdr:pic>
    <xdr:clientData/>
  </xdr:twoCellAnchor>
  <xdr:twoCellAnchor editAs="oneCell">
    <xdr:from>
      <xdr:col>4</xdr:col>
      <xdr:colOff>523875</xdr:colOff>
      <xdr:row>30</xdr:row>
      <xdr:rowOff>0</xdr:rowOff>
    </xdr:from>
    <xdr:to>
      <xdr:col>5</xdr:col>
      <xdr:colOff>10160</xdr:colOff>
      <xdr:row>31</xdr:row>
      <xdr:rowOff>83185</xdr:rowOff>
    </xdr:to>
    <xdr:pic>
      <xdr:nvPicPr>
        <xdr:cNvPr id="270" name="Picture 8182" descr="clip_image9318"/>
        <xdr:cNvPicPr>
          <a:picLocks noChangeAspect="1"/>
        </xdr:cNvPicPr>
      </xdr:nvPicPr>
      <xdr:blipFill>
        <a:blip r:embed="rId1"/>
        <a:stretch>
          <a:fillRect/>
        </a:stretch>
      </xdr:blipFill>
      <xdr:spPr>
        <a:xfrm>
          <a:off x="2319020" y="10985500"/>
          <a:ext cx="10160" cy="451485"/>
        </a:xfrm>
        <a:prstGeom prst="rect">
          <a:avLst/>
        </a:prstGeom>
        <a:noFill/>
        <a:ln w="9525">
          <a:noFill/>
        </a:ln>
      </xdr:spPr>
    </xdr:pic>
    <xdr:clientData/>
  </xdr:twoCellAnchor>
  <xdr:twoCellAnchor editAs="oneCell">
    <xdr:from>
      <xdr:col>4</xdr:col>
      <xdr:colOff>523875</xdr:colOff>
      <xdr:row>30</xdr:row>
      <xdr:rowOff>0</xdr:rowOff>
    </xdr:from>
    <xdr:to>
      <xdr:col>5</xdr:col>
      <xdr:colOff>10160</xdr:colOff>
      <xdr:row>31</xdr:row>
      <xdr:rowOff>76200</xdr:rowOff>
    </xdr:to>
    <xdr:pic>
      <xdr:nvPicPr>
        <xdr:cNvPr id="271" name="Picture 8182" descr="clip_image9318"/>
        <xdr:cNvPicPr>
          <a:picLocks noChangeAspect="1"/>
        </xdr:cNvPicPr>
      </xdr:nvPicPr>
      <xdr:blipFill>
        <a:blip r:embed="rId1"/>
        <a:stretch>
          <a:fillRect/>
        </a:stretch>
      </xdr:blipFill>
      <xdr:spPr>
        <a:xfrm>
          <a:off x="2319020" y="10985500"/>
          <a:ext cx="10160" cy="444500"/>
        </a:xfrm>
        <a:prstGeom prst="rect">
          <a:avLst/>
        </a:prstGeom>
        <a:noFill/>
        <a:ln w="9525">
          <a:noFill/>
        </a:ln>
      </xdr:spPr>
    </xdr:pic>
    <xdr:clientData/>
  </xdr:twoCellAnchor>
  <xdr:twoCellAnchor editAs="oneCell">
    <xdr:from>
      <xdr:col>4</xdr:col>
      <xdr:colOff>523875</xdr:colOff>
      <xdr:row>30</xdr:row>
      <xdr:rowOff>0</xdr:rowOff>
    </xdr:from>
    <xdr:to>
      <xdr:col>5</xdr:col>
      <xdr:colOff>10160</xdr:colOff>
      <xdr:row>31</xdr:row>
      <xdr:rowOff>69215</xdr:rowOff>
    </xdr:to>
    <xdr:pic>
      <xdr:nvPicPr>
        <xdr:cNvPr id="272" name="Picture 8182" descr="clip_image9318"/>
        <xdr:cNvPicPr>
          <a:picLocks noChangeAspect="1"/>
        </xdr:cNvPicPr>
      </xdr:nvPicPr>
      <xdr:blipFill>
        <a:blip r:embed="rId1"/>
        <a:stretch>
          <a:fillRect/>
        </a:stretch>
      </xdr:blipFill>
      <xdr:spPr>
        <a:xfrm>
          <a:off x="2319020" y="10985500"/>
          <a:ext cx="10160" cy="437515"/>
        </a:xfrm>
        <a:prstGeom prst="rect">
          <a:avLst/>
        </a:prstGeom>
        <a:noFill/>
        <a:ln w="9525">
          <a:noFill/>
        </a:ln>
      </xdr:spPr>
    </xdr:pic>
    <xdr:clientData/>
  </xdr:twoCellAnchor>
  <xdr:twoCellAnchor editAs="oneCell">
    <xdr:from>
      <xdr:col>4</xdr:col>
      <xdr:colOff>523875</xdr:colOff>
      <xdr:row>30</xdr:row>
      <xdr:rowOff>0</xdr:rowOff>
    </xdr:from>
    <xdr:to>
      <xdr:col>5</xdr:col>
      <xdr:colOff>10160</xdr:colOff>
      <xdr:row>31</xdr:row>
      <xdr:rowOff>69215</xdr:rowOff>
    </xdr:to>
    <xdr:pic>
      <xdr:nvPicPr>
        <xdr:cNvPr id="273" name="Picture 8182" descr="clip_image9318"/>
        <xdr:cNvPicPr>
          <a:picLocks noChangeAspect="1"/>
        </xdr:cNvPicPr>
      </xdr:nvPicPr>
      <xdr:blipFill>
        <a:blip r:embed="rId1"/>
        <a:stretch>
          <a:fillRect/>
        </a:stretch>
      </xdr:blipFill>
      <xdr:spPr>
        <a:xfrm>
          <a:off x="2319020" y="10985500"/>
          <a:ext cx="10160" cy="437515"/>
        </a:xfrm>
        <a:prstGeom prst="rect">
          <a:avLst/>
        </a:prstGeom>
        <a:noFill/>
        <a:ln w="9525">
          <a:noFill/>
        </a:ln>
      </xdr:spPr>
    </xdr:pic>
    <xdr:clientData/>
  </xdr:twoCellAnchor>
  <xdr:twoCellAnchor editAs="oneCell">
    <xdr:from>
      <xdr:col>4</xdr:col>
      <xdr:colOff>523875</xdr:colOff>
      <xdr:row>30</xdr:row>
      <xdr:rowOff>0</xdr:rowOff>
    </xdr:from>
    <xdr:to>
      <xdr:col>5</xdr:col>
      <xdr:colOff>10160</xdr:colOff>
      <xdr:row>31</xdr:row>
      <xdr:rowOff>69215</xdr:rowOff>
    </xdr:to>
    <xdr:pic>
      <xdr:nvPicPr>
        <xdr:cNvPr id="274" name="Picture 8182" descr="clip_image9318"/>
        <xdr:cNvPicPr>
          <a:picLocks noChangeAspect="1"/>
        </xdr:cNvPicPr>
      </xdr:nvPicPr>
      <xdr:blipFill>
        <a:blip r:embed="rId1"/>
        <a:stretch>
          <a:fillRect/>
        </a:stretch>
      </xdr:blipFill>
      <xdr:spPr>
        <a:xfrm>
          <a:off x="2319020" y="10985500"/>
          <a:ext cx="10160" cy="437515"/>
        </a:xfrm>
        <a:prstGeom prst="rect">
          <a:avLst/>
        </a:prstGeom>
        <a:noFill/>
        <a:ln w="9525">
          <a:noFill/>
        </a:ln>
      </xdr:spPr>
    </xdr:pic>
    <xdr:clientData/>
  </xdr:twoCellAnchor>
  <xdr:twoCellAnchor editAs="oneCell">
    <xdr:from>
      <xdr:col>4</xdr:col>
      <xdr:colOff>523875</xdr:colOff>
      <xdr:row>34</xdr:row>
      <xdr:rowOff>0</xdr:rowOff>
    </xdr:from>
    <xdr:to>
      <xdr:col>5</xdr:col>
      <xdr:colOff>10160</xdr:colOff>
      <xdr:row>35</xdr:row>
      <xdr:rowOff>34290</xdr:rowOff>
    </xdr:to>
    <xdr:pic>
      <xdr:nvPicPr>
        <xdr:cNvPr id="275" name="Picture 8182" descr="clip_image9318"/>
        <xdr:cNvPicPr>
          <a:picLocks noChangeAspect="1"/>
        </xdr:cNvPicPr>
      </xdr:nvPicPr>
      <xdr:blipFill>
        <a:blip r:embed="rId1"/>
        <a:stretch>
          <a:fillRect/>
        </a:stretch>
      </xdr:blipFill>
      <xdr:spPr>
        <a:xfrm>
          <a:off x="2319020" y="12458700"/>
          <a:ext cx="10160" cy="402590"/>
        </a:xfrm>
        <a:prstGeom prst="rect">
          <a:avLst/>
        </a:prstGeom>
        <a:noFill/>
        <a:ln w="9525">
          <a:noFill/>
        </a:ln>
      </xdr:spPr>
    </xdr:pic>
    <xdr:clientData/>
  </xdr:twoCellAnchor>
  <xdr:twoCellAnchor editAs="oneCell">
    <xdr:from>
      <xdr:col>4</xdr:col>
      <xdr:colOff>523875</xdr:colOff>
      <xdr:row>34</xdr:row>
      <xdr:rowOff>0</xdr:rowOff>
    </xdr:from>
    <xdr:to>
      <xdr:col>5</xdr:col>
      <xdr:colOff>10160</xdr:colOff>
      <xdr:row>35</xdr:row>
      <xdr:rowOff>48895</xdr:rowOff>
    </xdr:to>
    <xdr:pic>
      <xdr:nvPicPr>
        <xdr:cNvPr id="276" name="Picture 8182" descr="clip_image9318"/>
        <xdr:cNvPicPr>
          <a:picLocks noChangeAspect="1"/>
        </xdr:cNvPicPr>
      </xdr:nvPicPr>
      <xdr:blipFill>
        <a:blip r:embed="rId1"/>
        <a:stretch>
          <a:fillRect/>
        </a:stretch>
      </xdr:blipFill>
      <xdr:spPr>
        <a:xfrm>
          <a:off x="2319020" y="12458700"/>
          <a:ext cx="10160" cy="417195"/>
        </a:xfrm>
        <a:prstGeom prst="rect">
          <a:avLst/>
        </a:prstGeom>
        <a:noFill/>
        <a:ln w="9525">
          <a:noFill/>
        </a:ln>
      </xdr:spPr>
    </xdr:pic>
    <xdr:clientData/>
  </xdr:twoCellAnchor>
  <xdr:twoCellAnchor editAs="oneCell">
    <xdr:from>
      <xdr:col>4</xdr:col>
      <xdr:colOff>523875</xdr:colOff>
      <xdr:row>30</xdr:row>
      <xdr:rowOff>0</xdr:rowOff>
    </xdr:from>
    <xdr:to>
      <xdr:col>5</xdr:col>
      <xdr:colOff>10160</xdr:colOff>
      <xdr:row>31</xdr:row>
      <xdr:rowOff>61595</xdr:rowOff>
    </xdr:to>
    <xdr:pic>
      <xdr:nvPicPr>
        <xdr:cNvPr id="277" name="Picture 8182" descr="clip_image9318"/>
        <xdr:cNvPicPr>
          <a:picLocks noChangeAspect="1"/>
        </xdr:cNvPicPr>
      </xdr:nvPicPr>
      <xdr:blipFill>
        <a:blip r:embed="rId1"/>
        <a:stretch>
          <a:fillRect/>
        </a:stretch>
      </xdr:blipFill>
      <xdr:spPr>
        <a:xfrm>
          <a:off x="2319020" y="10985500"/>
          <a:ext cx="10160" cy="429895"/>
        </a:xfrm>
        <a:prstGeom prst="rect">
          <a:avLst/>
        </a:prstGeom>
        <a:noFill/>
        <a:ln w="9525">
          <a:noFill/>
        </a:ln>
      </xdr:spPr>
    </xdr:pic>
    <xdr:clientData/>
  </xdr:twoCellAnchor>
  <xdr:twoCellAnchor editAs="oneCell">
    <xdr:from>
      <xdr:col>4</xdr:col>
      <xdr:colOff>523875</xdr:colOff>
      <xdr:row>30</xdr:row>
      <xdr:rowOff>0</xdr:rowOff>
    </xdr:from>
    <xdr:to>
      <xdr:col>5</xdr:col>
      <xdr:colOff>10160</xdr:colOff>
      <xdr:row>31</xdr:row>
      <xdr:rowOff>61595</xdr:rowOff>
    </xdr:to>
    <xdr:pic>
      <xdr:nvPicPr>
        <xdr:cNvPr id="278" name="Picture 8182" descr="clip_image9318"/>
        <xdr:cNvPicPr>
          <a:picLocks noChangeAspect="1"/>
        </xdr:cNvPicPr>
      </xdr:nvPicPr>
      <xdr:blipFill>
        <a:blip r:embed="rId1"/>
        <a:stretch>
          <a:fillRect/>
        </a:stretch>
      </xdr:blipFill>
      <xdr:spPr>
        <a:xfrm>
          <a:off x="2319020" y="10985500"/>
          <a:ext cx="10160" cy="429895"/>
        </a:xfrm>
        <a:prstGeom prst="rect">
          <a:avLst/>
        </a:prstGeom>
        <a:noFill/>
        <a:ln w="9525">
          <a:noFill/>
        </a:ln>
      </xdr:spPr>
    </xdr:pic>
    <xdr:clientData/>
  </xdr:twoCellAnchor>
  <xdr:twoCellAnchor editAs="oneCell">
    <xdr:from>
      <xdr:col>4</xdr:col>
      <xdr:colOff>523875</xdr:colOff>
      <xdr:row>30</xdr:row>
      <xdr:rowOff>0</xdr:rowOff>
    </xdr:from>
    <xdr:to>
      <xdr:col>5</xdr:col>
      <xdr:colOff>10160</xdr:colOff>
      <xdr:row>31</xdr:row>
      <xdr:rowOff>83185</xdr:rowOff>
    </xdr:to>
    <xdr:pic>
      <xdr:nvPicPr>
        <xdr:cNvPr id="279" name="Picture 8182" descr="clip_image9318"/>
        <xdr:cNvPicPr>
          <a:picLocks noChangeAspect="1"/>
        </xdr:cNvPicPr>
      </xdr:nvPicPr>
      <xdr:blipFill>
        <a:blip r:embed="rId1"/>
        <a:stretch>
          <a:fillRect/>
        </a:stretch>
      </xdr:blipFill>
      <xdr:spPr>
        <a:xfrm>
          <a:off x="2319020" y="10985500"/>
          <a:ext cx="10160" cy="451485"/>
        </a:xfrm>
        <a:prstGeom prst="rect">
          <a:avLst/>
        </a:prstGeom>
        <a:noFill/>
        <a:ln w="9525">
          <a:noFill/>
        </a:ln>
      </xdr:spPr>
    </xdr:pic>
    <xdr:clientData/>
  </xdr:twoCellAnchor>
  <xdr:twoCellAnchor editAs="oneCell">
    <xdr:from>
      <xdr:col>4</xdr:col>
      <xdr:colOff>523875</xdr:colOff>
      <xdr:row>34</xdr:row>
      <xdr:rowOff>0</xdr:rowOff>
    </xdr:from>
    <xdr:to>
      <xdr:col>5</xdr:col>
      <xdr:colOff>10160</xdr:colOff>
      <xdr:row>35</xdr:row>
      <xdr:rowOff>48895</xdr:rowOff>
    </xdr:to>
    <xdr:pic>
      <xdr:nvPicPr>
        <xdr:cNvPr id="280" name="Picture 8182" descr="clip_image9318"/>
        <xdr:cNvPicPr>
          <a:picLocks noChangeAspect="1"/>
        </xdr:cNvPicPr>
      </xdr:nvPicPr>
      <xdr:blipFill>
        <a:blip r:embed="rId1"/>
        <a:stretch>
          <a:fillRect/>
        </a:stretch>
      </xdr:blipFill>
      <xdr:spPr>
        <a:xfrm>
          <a:off x="2319020" y="12458700"/>
          <a:ext cx="10160" cy="417195"/>
        </a:xfrm>
        <a:prstGeom prst="rect">
          <a:avLst/>
        </a:prstGeom>
        <a:noFill/>
        <a:ln w="9525">
          <a:noFill/>
        </a:ln>
      </xdr:spPr>
    </xdr:pic>
    <xdr:clientData/>
  </xdr:twoCellAnchor>
  <xdr:twoCellAnchor editAs="oneCell">
    <xdr:from>
      <xdr:col>4</xdr:col>
      <xdr:colOff>523875</xdr:colOff>
      <xdr:row>30</xdr:row>
      <xdr:rowOff>0</xdr:rowOff>
    </xdr:from>
    <xdr:to>
      <xdr:col>5</xdr:col>
      <xdr:colOff>10160</xdr:colOff>
      <xdr:row>31</xdr:row>
      <xdr:rowOff>76200</xdr:rowOff>
    </xdr:to>
    <xdr:pic>
      <xdr:nvPicPr>
        <xdr:cNvPr id="281" name="Picture 8182" descr="clip_image9318"/>
        <xdr:cNvPicPr>
          <a:picLocks noChangeAspect="1"/>
        </xdr:cNvPicPr>
      </xdr:nvPicPr>
      <xdr:blipFill>
        <a:blip r:embed="rId1"/>
        <a:stretch>
          <a:fillRect/>
        </a:stretch>
      </xdr:blipFill>
      <xdr:spPr>
        <a:xfrm>
          <a:off x="2319020" y="10985500"/>
          <a:ext cx="10160" cy="444500"/>
        </a:xfrm>
        <a:prstGeom prst="rect">
          <a:avLst/>
        </a:prstGeom>
        <a:noFill/>
        <a:ln w="9525">
          <a:noFill/>
        </a:ln>
      </xdr:spPr>
    </xdr:pic>
    <xdr:clientData/>
  </xdr:twoCellAnchor>
  <xdr:twoCellAnchor editAs="oneCell">
    <xdr:from>
      <xdr:col>4</xdr:col>
      <xdr:colOff>497205</xdr:colOff>
      <xdr:row>34</xdr:row>
      <xdr:rowOff>0</xdr:rowOff>
    </xdr:from>
    <xdr:to>
      <xdr:col>4</xdr:col>
      <xdr:colOff>507365</xdr:colOff>
      <xdr:row>35</xdr:row>
      <xdr:rowOff>34290</xdr:rowOff>
    </xdr:to>
    <xdr:pic>
      <xdr:nvPicPr>
        <xdr:cNvPr id="282" name="Picture 8182" descr="clip_image9318"/>
        <xdr:cNvPicPr>
          <a:picLocks noChangeAspect="1"/>
        </xdr:cNvPicPr>
      </xdr:nvPicPr>
      <xdr:blipFill>
        <a:blip r:embed="rId1"/>
        <a:stretch>
          <a:fillRect/>
        </a:stretch>
      </xdr:blipFill>
      <xdr:spPr>
        <a:xfrm>
          <a:off x="2292350" y="12458700"/>
          <a:ext cx="10160" cy="402590"/>
        </a:xfrm>
        <a:prstGeom prst="rect">
          <a:avLst/>
        </a:prstGeom>
        <a:noFill/>
        <a:ln w="9525">
          <a:noFill/>
        </a:ln>
      </xdr:spPr>
    </xdr:pic>
    <xdr:clientData/>
  </xdr:twoCellAnchor>
  <xdr:twoCellAnchor editAs="oneCell">
    <xdr:from>
      <xdr:col>4</xdr:col>
      <xdr:colOff>497205</xdr:colOff>
      <xdr:row>34</xdr:row>
      <xdr:rowOff>0</xdr:rowOff>
    </xdr:from>
    <xdr:to>
      <xdr:col>4</xdr:col>
      <xdr:colOff>507365</xdr:colOff>
      <xdr:row>35</xdr:row>
      <xdr:rowOff>48895</xdr:rowOff>
    </xdr:to>
    <xdr:pic>
      <xdr:nvPicPr>
        <xdr:cNvPr id="283" name="Picture 8182" descr="clip_image9318"/>
        <xdr:cNvPicPr>
          <a:picLocks noChangeAspect="1"/>
        </xdr:cNvPicPr>
      </xdr:nvPicPr>
      <xdr:blipFill>
        <a:blip r:embed="rId1"/>
        <a:stretch>
          <a:fillRect/>
        </a:stretch>
      </xdr:blipFill>
      <xdr:spPr>
        <a:xfrm>
          <a:off x="2292350" y="12458700"/>
          <a:ext cx="10160" cy="417195"/>
        </a:xfrm>
        <a:prstGeom prst="rect">
          <a:avLst/>
        </a:prstGeom>
        <a:noFill/>
        <a:ln w="9525">
          <a:noFill/>
        </a:ln>
      </xdr:spPr>
    </xdr:pic>
    <xdr:clientData/>
  </xdr:twoCellAnchor>
  <xdr:twoCellAnchor editAs="oneCell">
    <xdr:from>
      <xdr:col>4</xdr:col>
      <xdr:colOff>497205</xdr:colOff>
      <xdr:row>34</xdr:row>
      <xdr:rowOff>0</xdr:rowOff>
    </xdr:from>
    <xdr:to>
      <xdr:col>4</xdr:col>
      <xdr:colOff>507365</xdr:colOff>
      <xdr:row>35</xdr:row>
      <xdr:rowOff>48895</xdr:rowOff>
    </xdr:to>
    <xdr:pic>
      <xdr:nvPicPr>
        <xdr:cNvPr id="284" name="Picture 8182" descr="clip_image9318"/>
        <xdr:cNvPicPr>
          <a:picLocks noChangeAspect="1"/>
        </xdr:cNvPicPr>
      </xdr:nvPicPr>
      <xdr:blipFill>
        <a:blip r:embed="rId1"/>
        <a:stretch>
          <a:fillRect/>
        </a:stretch>
      </xdr:blipFill>
      <xdr:spPr>
        <a:xfrm>
          <a:off x="2292350" y="12458700"/>
          <a:ext cx="10160" cy="417195"/>
        </a:xfrm>
        <a:prstGeom prst="rect">
          <a:avLst/>
        </a:prstGeom>
        <a:noFill/>
        <a:ln w="9525">
          <a:noFill/>
        </a:ln>
      </xdr:spPr>
    </xdr:pic>
    <xdr:clientData/>
  </xdr:twoCellAnchor>
  <xdr:twoCellAnchor editAs="oneCell">
    <xdr:from>
      <xdr:col>6</xdr:col>
      <xdr:colOff>427990</xdr:colOff>
      <xdr:row>33</xdr:row>
      <xdr:rowOff>0</xdr:rowOff>
    </xdr:from>
    <xdr:to>
      <xdr:col>6</xdr:col>
      <xdr:colOff>438150</xdr:colOff>
      <xdr:row>34</xdr:row>
      <xdr:rowOff>34290</xdr:rowOff>
    </xdr:to>
    <xdr:pic>
      <xdr:nvPicPr>
        <xdr:cNvPr id="285" name="Picture 8182" descr="clip_image9318"/>
        <xdr:cNvPicPr>
          <a:picLocks noChangeAspect="1"/>
        </xdr:cNvPicPr>
      </xdr:nvPicPr>
      <xdr:blipFill>
        <a:blip r:embed="rId1"/>
        <a:stretch>
          <a:fillRect/>
        </a:stretch>
      </xdr:blipFill>
      <xdr:spPr>
        <a:xfrm>
          <a:off x="3378200" y="12090400"/>
          <a:ext cx="10160" cy="402590"/>
        </a:xfrm>
        <a:prstGeom prst="rect">
          <a:avLst/>
        </a:prstGeom>
        <a:noFill/>
        <a:ln w="9525">
          <a:noFill/>
        </a:ln>
      </xdr:spPr>
    </xdr:pic>
    <xdr:clientData/>
  </xdr:twoCellAnchor>
  <xdr:twoCellAnchor editAs="oneCell">
    <xdr:from>
      <xdr:col>6</xdr:col>
      <xdr:colOff>427990</xdr:colOff>
      <xdr:row>33</xdr:row>
      <xdr:rowOff>0</xdr:rowOff>
    </xdr:from>
    <xdr:to>
      <xdr:col>6</xdr:col>
      <xdr:colOff>438150</xdr:colOff>
      <xdr:row>34</xdr:row>
      <xdr:rowOff>48895</xdr:rowOff>
    </xdr:to>
    <xdr:pic>
      <xdr:nvPicPr>
        <xdr:cNvPr id="286" name="Picture 8182" descr="clip_image9318"/>
        <xdr:cNvPicPr>
          <a:picLocks noChangeAspect="1"/>
        </xdr:cNvPicPr>
      </xdr:nvPicPr>
      <xdr:blipFill>
        <a:blip r:embed="rId1"/>
        <a:stretch>
          <a:fillRect/>
        </a:stretch>
      </xdr:blipFill>
      <xdr:spPr>
        <a:xfrm>
          <a:off x="3378200" y="12090400"/>
          <a:ext cx="10160" cy="417195"/>
        </a:xfrm>
        <a:prstGeom prst="rect">
          <a:avLst/>
        </a:prstGeom>
        <a:noFill/>
        <a:ln w="9525">
          <a:noFill/>
        </a:ln>
      </xdr:spPr>
    </xdr:pic>
    <xdr:clientData/>
  </xdr:twoCellAnchor>
  <xdr:twoCellAnchor editAs="oneCell">
    <xdr:from>
      <xdr:col>6</xdr:col>
      <xdr:colOff>427990</xdr:colOff>
      <xdr:row>33</xdr:row>
      <xdr:rowOff>0</xdr:rowOff>
    </xdr:from>
    <xdr:to>
      <xdr:col>6</xdr:col>
      <xdr:colOff>438150</xdr:colOff>
      <xdr:row>34</xdr:row>
      <xdr:rowOff>27305</xdr:rowOff>
    </xdr:to>
    <xdr:pic>
      <xdr:nvPicPr>
        <xdr:cNvPr id="287" name="Picture 8182" descr="clip_image9318"/>
        <xdr:cNvPicPr>
          <a:picLocks noChangeAspect="1"/>
        </xdr:cNvPicPr>
      </xdr:nvPicPr>
      <xdr:blipFill>
        <a:blip r:embed="rId1"/>
        <a:stretch>
          <a:fillRect/>
        </a:stretch>
      </xdr:blipFill>
      <xdr:spPr>
        <a:xfrm>
          <a:off x="3378200" y="12090400"/>
          <a:ext cx="10160" cy="395605"/>
        </a:xfrm>
        <a:prstGeom prst="rect">
          <a:avLst/>
        </a:prstGeom>
        <a:noFill/>
        <a:ln w="9525">
          <a:noFill/>
        </a:ln>
      </xdr:spPr>
    </xdr:pic>
    <xdr:clientData/>
  </xdr:twoCellAnchor>
  <xdr:twoCellAnchor editAs="oneCell">
    <xdr:from>
      <xdr:col>6</xdr:col>
      <xdr:colOff>427990</xdr:colOff>
      <xdr:row>33</xdr:row>
      <xdr:rowOff>0</xdr:rowOff>
    </xdr:from>
    <xdr:to>
      <xdr:col>6</xdr:col>
      <xdr:colOff>438150</xdr:colOff>
      <xdr:row>34</xdr:row>
      <xdr:rowOff>48895</xdr:rowOff>
    </xdr:to>
    <xdr:pic>
      <xdr:nvPicPr>
        <xdr:cNvPr id="288" name="Picture 8182" descr="clip_image9318"/>
        <xdr:cNvPicPr>
          <a:picLocks noChangeAspect="1"/>
        </xdr:cNvPicPr>
      </xdr:nvPicPr>
      <xdr:blipFill>
        <a:blip r:embed="rId1"/>
        <a:stretch>
          <a:fillRect/>
        </a:stretch>
      </xdr:blipFill>
      <xdr:spPr>
        <a:xfrm>
          <a:off x="3378200" y="12090400"/>
          <a:ext cx="10160" cy="417195"/>
        </a:xfrm>
        <a:prstGeom prst="rect">
          <a:avLst/>
        </a:prstGeom>
        <a:noFill/>
        <a:ln w="9525">
          <a:noFill/>
        </a:ln>
      </xdr:spPr>
    </xdr:pic>
    <xdr:clientData/>
  </xdr:twoCellAnchor>
  <xdr:twoCellAnchor editAs="oneCell">
    <xdr:from>
      <xdr:col>4</xdr:col>
      <xdr:colOff>476250</xdr:colOff>
      <xdr:row>30</xdr:row>
      <xdr:rowOff>0</xdr:rowOff>
    </xdr:from>
    <xdr:to>
      <xdr:col>4</xdr:col>
      <xdr:colOff>486410</xdr:colOff>
      <xdr:row>31</xdr:row>
      <xdr:rowOff>34290</xdr:rowOff>
    </xdr:to>
    <xdr:pic>
      <xdr:nvPicPr>
        <xdr:cNvPr id="289" name="Picture 8182" descr="clip_image9318"/>
        <xdr:cNvPicPr>
          <a:picLocks noChangeAspect="1"/>
        </xdr:cNvPicPr>
      </xdr:nvPicPr>
      <xdr:blipFill>
        <a:blip r:embed="rId1"/>
        <a:stretch>
          <a:fillRect/>
        </a:stretch>
      </xdr:blipFill>
      <xdr:spPr>
        <a:xfrm>
          <a:off x="2271395" y="10985500"/>
          <a:ext cx="10160" cy="402590"/>
        </a:xfrm>
        <a:prstGeom prst="rect">
          <a:avLst/>
        </a:prstGeom>
        <a:noFill/>
        <a:ln w="9525">
          <a:noFill/>
        </a:ln>
      </xdr:spPr>
    </xdr:pic>
    <xdr:clientData/>
  </xdr:twoCellAnchor>
  <xdr:twoCellAnchor editAs="oneCell">
    <xdr:from>
      <xdr:col>4</xdr:col>
      <xdr:colOff>476250</xdr:colOff>
      <xdr:row>30</xdr:row>
      <xdr:rowOff>0</xdr:rowOff>
    </xdr:from>
    <xdr:to>
      <xdr:col>4</xdr:col>
      <xdr:colOff>486410</xdr:colOff>
      <xdr:row>31</xdr:row>
      <xdr:rowOff>48895</xdr:rowOff>
    </xdr:to>
    <xdr:pic>
      <xdr:nvPicPr>
        <xdr:cNvPr id="290" name="Picture 8182" descr="clip_image9318"/>
        <xdr:cNvPicPr>
          <a:picLocks noChangeAspect="1"/>
        </xdr:cNvPicPr>
      </xdr:nvPicPr>
      <xdr:blipFill>
        <a:blip r:embed="rId1"/>
        <a:stretch>
          <a:fillRect/>
        </a:stretch>
      </xdr:blipFill>
      <xdr:spPr>
        <a:xfrm>
          <a:off x="2271395" y="10985500"/>
          <a:ext cx="10160" cy="417195"/>
        </a:xfrm>
        <a:prstGeom prst="rect">
          <a:avLst/>
        </a:prstGeom>
        <a:noFill/>
        <a:ln w="9525">
          <a:noFill/>
        </a:ln>
      </xdr:spPr>
    </xdr:pic>
    <xdr:clientData/>
  </xdr:twoCellAnchor>
  <xdr:twoCellAnchor editAs="oneCell">
    <xdr:from>
      <xdr:col>4</xdr:col>
      <xdr:colOff>476250</xdr:colOff>
      <xdr:row>30</xdr:row>
      <xdr:rowOff>0</xdr:rowOff>
    </xdr:from>
    <xdr:to>
      <xdr:col>4</xdr:col>
      <xdr:colOff>486410</xdr:colOff>
      <xdr:row>31</xdr:row>
      <xdr:rowOff>48895</xdr:rowOff>
    </xdr:to>
    <xdr:pic>
      <xdr:nvPicPr>
        <xdr:cNvPr id="291" name="Picture 8182" descr="clip_image9318"/>
        <xdr:cNvPicPr>
          <a:picLocks noChangeAspect="1"/>
        </xdr:cNvPicPr>
      </xdr:nvPicPr>
      <xdr:blipFill>
        <a:blip r:embed="rId1"/>
        <a:stretch>
          <a:fillRect/>
        </a:stretch>
      </xdr:blipFill>
      <xdr:spPr>
        <a:xfrm>
          <a:off x="2271395" y="10985500"/>
          <a:ext cx="10160" cy="417195"/>
        </a:xfrm>
        <a:prstGeom prst="rect">
          <a:avLst/>
        </a:prstGeom>
        <a:noFill/>
        <a:ln w="9525">
          <a:noFill/>
        </a:ln>
      </xdr:spPr>
    </xdr:pic>
    <xdr:clientData/>
  </xdr:twoCellAnchor>
  <xdr:twoCellAnchor editAs="oneCell">
    <xdr:from>
      <xdr:col>4</xdr:col>
      <xdr:colOff>476250</xdr:colOff>
      <xdr:row>34</xdr:row>
      <xdr:rowOff>0</xdr:rowOff>
    </xdr:from>
    <xdr:to>
      <xdr:col>4</xdr:col>
      <xdr:colOff>486410</xdr:colOff>
      <xdr:row>35</xdr:row>
      <xdr:rowOff>34290</xdr:rowOff>
    </xdr:to>
    <xdr:pic>
      <xdr:nvPicPr>
        <xdr:cNvPr id="292" name="Picture 8182" descr="clip_image9318"/>
        <xdr:cNvPicPr>
          <a:picLocks noChangeAspect="1"/>
        </xdr:cNvPicPr>
      </xdr:nvPicPr>
      <xdr:blipFill>
        <a:blip r:embed="rId1"/>
        <a:stretch>
          <a:fillRect/>
        </a:stretch>
      </xdr:blipFill>
      <xdr:spPr>
        <a:xfrm>
          <a:off x="2271395" y="12458700"/>
          <a:ext cx="10160" cy="402590"/>
        </a:xfrm>
        <a:prstGeom prst="rect">
          <a:avLst/>
        </a:prstGeom>
        <a:noFill/>
        <a:ln w="9525">
          <a:noFill/>
        </a:ln>
      </xdr:spPr>
    </xdr:pic>
    <xdr:clientData/>
  </xdr:twoCellAnchor>
  <xdr:twoCellAnchor editAs="oneCell">
    <xdr:from>
      <xdr:col>4</xdr:col>
      <xdr:colOff>476250</xdr:colOff>
      <xdr:row>34</xdr:row>
      <xdr:rowOff>0</xdr:rowOff>
    </xdr:from>
    <xdr:to>
      <xdr:col>4</xdr:col>
      <xdr:colOff>486410</xdr:colOff>
      <xdr:row>35</xdr:row>
      <xdr:rowOff>48895</xdr:rowOff>
    </xdr:to>
    <xdr:pic>
      <xdr:nvPicPr>
        <xdr:cNvPr id="293" name="Picture 8182" descr="clip_image9318"/>
        <xdr:cNvPicPr>
          <a:picLocks noChangeAspect="1"/>
        </xdr:cNvPicPr>
      </xdr:nvPicPr>
      <xdr:blipFill>
        <a:blip r:embed="rId1"/>
        <a:stretch>
          <a:fillRect/>
        </a:stretch>
      </xdr:blipFill>
      <xdr:spPr>
        <a:xfrm>
          <a:off x="2271395" y="12458700"/>
          <a:ext cx="10160" cy="417195"/>
        </a:xfrm>
        <a:prstGeom prst="rect">
          <a:avLst/>
        </a:prstGeom>
        <a:noFill/>
        <a:ln w="9525">
          <a:noFill/>
        </a:ln>
      </xdr:spPr>
    </xdr:pic>
    <xdr:clientData/>
  </xdr:twoCellAnchor>
  <xdr:twoCellAnchor editAs="oneCell">
    <xdr:from>
      <xdr:col>4</xdr:col>
      <xdr:colOff>476250</xdr:colOff>
      <xdr:row>34</xdr:row>
      <xdr:rowOff>0</xdr:rowOff>
    </xdr:from>
    <xdr:to>
      <xdr:col>4</xdr:col>
      <xdr:colOff>486410</xdr:colOff>
      <xdr:row>35</xdr:row>
      <xdr:rowOff>48895</xdr:rowOff>
    </xdr:to>
    <xdr:pic>
      <xdr:nvPicPr>
        <xdr:cNvPr id="294" name="Picture 8182" descr="clip_image9318"/>
        <xdr:cNvPicPr>
          <a:picLocks noChangeAspect="1"/>
        </xdr:cNvPicPr>
      </xdr:nvPicPr>
      <xdr:blipFill>
        <a:blip r:embed="rId1"/>
        <a:stretch>
          <a:fillRect/>
        </a:stretch>
      </xdr:blipFill>
      <xdr:spPr>
        <a:xfrm>
          <a:off x="2271395" y="12458700"/>
          <a:ext cx="10160" cy="417195"/>
        </a:xfrm>
        <a:prstGeom prst="rect">
          <a:avLst/>
        </a:prstGeom>
        <a:noFill/>
        <a:ln w="9525">
          <a:noFill/>
        </a:ln>
      </xdr:spPr>
    </xdr:pic>
    <xdr:clientData/>
  </xdr:twoCellAnchor>
  <xdr:twoCellAnchor editAs="oneCell">
    <xdr:from>
      <xdr:col>6</xdr:col>
      <xdr:colOff>685800</xdr:colOff>
      <xdr:row>34</xdr:row>
      <xdr:rowOff>0</xdr:rowOff>
    </xdr:from>
    <xdr:to>
      <xdr:col>6</xdr:col>
      <xdr:colOff>696595</xdr:colOff>
      <xdr:row>35</xdr:row>
      <xdr:rowOff>34290</xdr:rowOff>
    </xdr:to>
    <xdr:pic>
      <xdr:nvPicPr>
        <xdr:cNvPr id="295" name="Picture 8182" descr="clip_image9318"/>
        <xdr:cNvPicPr>
          <a:picLocks noChangeAspect="1"/>
        </xdr:cNvPicPr>
      </xdr:nvPicPr>
      <xdr:blipFill>
        <a:blip r:embed="rId1"/>
        <a:stretch>
          <a:fillRect/>
        </a:stretch>
      </xdr:blipFill>
      <xdr:spPr>
        <a:xfrm>
          <a:off x="3636010" y="12458700"/>
          <a:ext cx="10795" cy="402590"/>
        </a:xfrm>
        <a:prstGeom prst="rect">
          <a:avLst/>
        </a:prstGeom>
        <a:noFill/>
        <a:ln w="9525">
          <a:noFill/>
        </a:ln>
      </xdr:spPr>
    </xdr:pic>
    <xdr:clientData/>
  </xdr:twoCellAnchor>
  <xdr:twoCellAnchor editAs="oneCell">
    <xdr:from>
      <xdr:col>6</xdr:col>
      <xdr:colOff>685800</xdr:colOff>
      <xdr:row>34</xdr:row>
      <xdr:rowOff>0</xdr:rowOff>
    </xdr:from>
    <xdr:to>
      <xdr:col>6</xdr:col>
      <xdr:colOff>696595</xdr:colOff>
      <xdr:row>35</xdr:row>
      <xdr:rowOff>48895</xdr:rowOff>
    </xdr:to>
    <xdr:pic>
      <xdr:nvPicPr>
        <xdr:cNvPr id="296" name="Picture 8182" descr="clip_image9318"/>
        <xdr:cNvPicPr>
          <a:picLocks noChangeAspect="1"/>
        </xdr:cNvPicPr>
      </xdr:nvPicPr>
      <xdr:blipFill>
        <a:blip r:embed="rId1"/>
        <a:stretch>
          <a:fillRect/>
        </a:stretch>
      </xdr:blipFill>
      <xdr:spPr>
        <a:xfrm>
          <a:off x="3636010" y="12458700"/>
          <a:ext cx="10795" cy="417195"/>
        </a:xfrm>
        <a:prstGeom prst="rect">
          <a:avLst/>
        </a:prstGeom>
        <a:noFill/>
        <a:ln w="9525">
          <a:noFill/>
        </a:ln>
      </xdr:spPr>
    </xdr:pic>
    <xdr:clientData/>
  </xdr:twoCellAnchor>
  <xdr:twoCellAnchor editAs="oneCell">
    <xdr:from>
      <xdr:col>6</xdr:col>
      <xdr:colOff>685800</xdr:colOff>
      <xdr:row>34</xdr:row>
      <xdr:rowOff>0</xdr:rowOff>
    </xdr:from>
    <xdr:to>
      <xdr:col>6</xdr:col>
      <xdr:colOff>696595</xdr:colOff>
      <xdr:row>35</xdr:row>
      <xdr:rowOff>34290</xdr:rowOff>
    </xdr:to>
    <xdr:pic>
      <xdr:nvPicPr>
        <xdr:cNvPr id="297" name="Picture 8182" descr="clip_image9318"/>
        <xdr:cNvPicPr>
          <a:picLocks noChangeAspect="1"/>
        </xdr:cNvPicPr>
      </xdr:nvPicPr>
      <xdr:blipFill>
        <a:blip r:embed="rId1"/>
        <a:stretch>
          <a:fillRect/>
        </a:stretch>
      </xdr:blipFill>
      <xdr:spPr>
        <a:xfrm>
          <a:off x="3636010" y="12458700"/>
          <a:ext cx="10795" cy="402590"/>
        </a:xfrm>
        <a:prstGeom prst="rect">
          <a:avLst/>
        </a:prstGeom>
        <a:noFill/>
        <a:ln w="9525">
          <a:noFill/>
        </a:ln>
      </xdr:spPr>
    </xdr:pic>
    <xdr:clientData/>
  </xdr:twoCellAnchor>
  <xdr:twoCellAnchor editAs="oneCell">
    <xdr:from>
      <xdr:col>6</xdr:col>
      <xdr:colOff>685800</xdr:colOff>
      <xdr:row>34</xdr:row>
      <xdr:rowOff>0</xdr:rowOff>
    </xdr:from>
    <xdr:to>
      <xdr:col>6</xdr:col>
      <xdr:colOff>696595</xdr:colOff>
      <xdr:row>35</xdr:row>
      <xdr:rowOff>48895</xdr:rowOff>
    </xdr:to>
    <xdr:pic>
      <xdr:nvPicPr>
        <xdr:cNvPr id="298" name="Picture 8182" descr="clip_image9318"/>
        <xdr:cNvPicPr>
          <a:picLocks noChangeAspect="1"/>
        </xdr:cNvPicPr>
      </xdr:nvPicPr>
      <xdr:blipFill>
        <a:blip r:embed="rId1"/>
        <a:stretch>
          <a:fillRect/>
        </a:stretch>
      </xdr:blipFill>
      <xdr:spPr>
        <a:xfrm>
          <a:off x="3636010" y="12458700"/>
          <a:ext cx="10795" cy="417195"/>
        </a:xfrm>
        <a:prstGeom prst="rect">
          <a:avLst/>
        </a:prstGeom>
        <a:noFill/>
        <a:ln w="9525">
          <a:noFill/>
        </a:ln>
      </xdr:spPr>
    </xdr:pic>
    <xdr:clientData/>
  </xdr:twoCellAnchor>
  <xdr:twoCellAnchor editAs="oneCell">
    <xdr:from>
      <xdr:col>6</xdr:col>
      <xdr:colOff>685800</xdr:colOff>
      <xdr:row>34</xdr:row>
      <xdr:rowOff>0</xdr:rowOff>
    </xdr:from>
    <xdr:to>
      <xdr:col>6</xdr:col>
      <xdr:colOff>696595</xdr:colOff>
      <xdr:row>35</xdr:row>
      <xdr:rowOff>34290</xdr:rowOff>
    </xdr:to>
    <xdr:pic>
      <xdr:nvPicPr>
        <xdr:cNvPr id="299" name="Picture 8182" descr="clip_image9318"/>
        <xdr:cNvPicPr>
          <a:picLocks noChangeAspect="1"/>
        </xdr:cNvPicPr>
      </xdr:nvPicPr>
      <xdr:blipFill>
        <a:blip r:embed="rId1"/>
        <a:stretch>
          <a:fillRect/>
        </a:stretch>
      </xdr:blipFill>
      <xdr:spPr>
        <a:xfrm>
          <a:off x="3636010" y="12458700"/>
          <a:ext cx="10795" cy="402590"/>
        </a:xfrm>
        <a:prstGeom prst="rect">
          <a:avLst/>
        </a:prstGeom>
        <a:noFill/>
        <a:ln w="9525">
          <a:noFill/>
        </a:ln>
      </xdr:spPr>
    </xdr:pic>
    <xdr:clientData/>
  </xdr:twoCellAnchor>
  <xdr:twoCellAnchor editAs="oneCell">
    <xdr:from>
      <xdr:col>6</xdr:col>
      <xdr:colOff>685800</xdr:colOff>
      <xdr:row>34</xdr:row>
      <xdr:rowOff>0</xdr:rowOff>
    </xdr:from>
    <xdr:to>
      <xdr:col>6</xdr:col>
      <xdr:colOff>696595</xdr:colOff>
      <xdr:row>35</xdr:row>
      <xdr:rowOff>48895</xdr:rowOff>
    </xdr:to>
    <xdr:pic>
      <xdr:nvPicPr>
        <xdr:cNvPr id="300" name="Picture 8182" descr="clip_image9318"/>
        <xdr:cNvPicPr>
          <a:picLocks noChangeAspect="1"/>
        </xdr:cNvPicPr>
      </xdr:nvPicPr>
      <xdr:blipFill>
        <a:blip r:embed="rId1"/>
        <a:stretch>
          <a:fillRect/>
        </a:stretch>
      </xdr:blipFill>
      <xdr:spPr>
        <a:xfrm>
          <a:off x="3636010" y="12458700"/>
          <a:ext cx="10795" cy="417195"/>
        </a:xfrm>
        <a:prstGeom prst="rect">
          <a:avLst/>
        </a:prstGeom>
        <a:noFill/>
        <a:ln w="9525">
          <a:noFill/>
        </a:ln>
      </xdr:spPr>
    </xdr:pic>
    <xdr:clientData/>
  </xdr:twoCellAnchor>
  <xdr:twoCellAnchor editAs="oneCell">
    <xdr:from>
      <xdr:col>6</xdr:col>
      <xdr:colOff>685800</xdr:colOff>
      <xdr:row>34</xdr:row>
      <xdr:rowOff>0</xdr:rowOff>
    </xdr:from>
    <xdr:to>
      <xdr:col>6</xdr:col>
      <xdr:colOff>696595</xdr:colOff>
      <xdr:row>35</xdr:row>
      <xdr:rowOff>34290</xdr:rowOff>
    </xdr:to>
    <xdr:pic>
      <xdr:nvPicPr>
        <xdr:cNvPr id="301" name="Picture 8182" descr="clip_image9318"/>
        <xdr:cNvPicPr>
          <a:picLocks noChangeAspect="1"/>
        </xdr:cNvPicPr>
      </xdr:nvPicPr>
      <xdr:blipFill>
        <a:blip r:embed="rId1"/>
        <a:stretch>
          <a:fillRect/>
        </a:stretch>
      </xdr:blipFill>
      <xdr:spPr>
        <a:xfrm>
          <a:off x="3636010" y="12458700"/>
          <a:ext cx="10795" cy="402590"/>
        </a:xfrm>
        <a:prstGeom prst="rect">
          <a:avLst/>
        </a:prstGeom>
        <a:noFill/>
        <a:ln w="9525">
          <a:noFill/>
        </a:ln>
      </xdr:spPr>
    </xdr:pic>
    <xdr:clientData/>
  </xdr:twoCellAnchor>
  <xdr:twoCellAnchor editAs="oneCell">
    <xdr:from>
      <xdr:col>6</xdr:col>
      <xdr:colOff>685800</xdr:colOff>
      <xdr:row>34</xdr:row>
      <xdr:rowOff>0</xdr:rowOff>
    </xdr:from>
    <xdr:to>
      <xdr:col>6</xdr:col>
      <xdr:colOff>696595</xdr:colOff>
      <xdr:row>35</xdr:row>
      <xdr:rowOff>48895</xdr:rowOff>
    </xdr:to>
    <xdr:pic>
      <xdr:nvPicPr>
        <xdr:cNvPr id="302" name="Picture 8182" descr="clip_image9318"/>
        <xdr:cNvPicPr>
          <a:picLocks noChangeAspect="1"/>
        </xdr:cNvPicPr>
      </xdr:nvPicPr>
      <xdr:blipFill>
        <a:blip r:embed="rId1"/>
        <a:stretch>
          <a:fillRect/>
        </a:stretch>
      </xdr:blipFill>
      <xdr:spPr>
        <a:xfrm>
          <a:off x="3636010" y="12458700"/>
          <a:ext cx="10795" cy="417195"/>
        </a:xfrm>
        <a:prstGeom prst="rect">
          <a:avLst/>
        </a:prstGeom>
        <a:noFill/>
        <a:ln w="9525">
          <a:noFill/>
        </a:ln>
      </xdr:spPr>
    </xdr:pic>
    <xdr:clientData/>
  </xdr:twoCellAnchor>
  <xdr:twoCellAnchor editAs="oneCell">
    <xdr:from>
      <xdr:col>4</xdr:col>
      <xdr:colOff>476250</xdr:colOff>
      <xdr:row>34</xdr:row>
      <xdr:rowOff>0</xdr:rowOff>
    </xdr:from>
    <xdr:to>
      <xdr:col>4</xdr:col>
      <xdr:colOff>486410</xdr:colOff>
      <xdr:row>35</xdr:row>
      <xdr:rowOff>34290</xdr:rowOff>
    </xdr:to>
    <xdr:pic>
      <xdr:nvPicPr>
        <xdr:cNvPr id="303" name="Picture 8182" descr="clip_image9318"/>
        <xdr:cNvPicPr>
          <a:picLocks noChangeAspect="1"/>
        </xdr:cNvPicPr>
      </xdr:nvPicPr>
      <xdr:blipFill>
        <a:blip r:embed="rId1"/>
        <a:stretch>
          <a:fillRect/>
        </a:stretch>
      </xdr:blipFill>
      <xdr:spPr>
        <a:xfrm>
          <a:off x="2271395" y="12458700"/>
          <a:ext cx="10160" cy="402590"/>
        </a:xfrm>
        <a:prstGeom prst="rect">
          <a:avLst/>
        </a:prstGeom>
        <a:noFill/>
        <a:ln w="9525">
          <a:noFill/>
        </a:ln>
      </xdr:spPr>
    </xdr:pic>
    <xdr:clientData/>
  </xdr:twoCellAnchor>
  <xdr:twoCellAnchor editAs="oneCell">
    <xdr:from>
      <xdr:col>4</xdr:col>
      <xdr:colOff>476250</xdr:colOff>
      <xdr:row>34</xdr:row>
      <xdr:rowOff>0</xdr:rowOff>
    </xdr:from>
    <xdr:to>
      <xdr:col>4</xdr:col>
      <xdr:colOff>486410</xdr:colOff>
      <xdr:row>35</xdr:row>
      <xdr:rowOff>48895</xdr:rowOff>
    </xdr:to>
    <xdr:pic>
      <xdr:nvPicPr>
        <xdr:cNvPr id="304" name="Picture 8182" descr="clip_image9318"/>
        <xdr:cNvPicPr>
          <a:picLocks noChangeAspect="1"/>
        </xdr:cNvPicPr>
      </xdr:nvPicPr>
      <xdr:blipFill>
        <a:blip r:embed="rId1"/>
        <a:stretch>
          <a:fillRect/>
        </a:stretch>
      </xdr:blipFill>
      <xdr:spPr>
        <a:xfrm>
          <a:off x="2271395" y="12458700"/>
          <a:ext cx="10160" cy="417195"/>
        </a:xfrm>
        <a:prstGeom prst="rect">
          <a:avLst/>
        </a:prstGeom>
        <a:noFill/>
        <a:ln w="9525">
          <a:noFill/>
        </a:ln>
      </xdr:spPr>
    </xdr:pic>
    <xdr:clientData/>
  </xdr:twoCellAnchor>
  <xdr:twoCellAnchor editAs="oneCell">
    <xdr:from>
      <xdr:col>4</xdr:col>
      <xdr:colOff>476250</xdr:colOff>
      <xdr:row>34</xdr:row>
      <xdr:rowOff>0</xdr:rowOff>
    </xdr:from>
    <xdr:to>
      <xdr:col>4</xdr:col>
      <xdr:colOff>486410</xdr:colOff>
      <xdr:row>35</xdr:row>
      <xdr:rowOff>48895</xdr:rowOff>
    </xdr:to>
    <xdr:pic>
      <xdr:nvPicPr>
        <xdr:cNvPr id="305" name="Picture 8182" descr="clip_image9318"/>
        <xdr:cNvPicPr>
          <a:picLocks noChangeAspect="1"/>
        </xdr:cNvPicPr>
      </xdr:nvPicPr>
      <xdr:blipFill>
        <a:blip r:embed="rId1"/>
        <a:stretch>
          <a:fillRect/>
        </a:stretch>
      </xdr:blipFill>
      <xdr:spPr>
        <a:xfrm>
          <a:off x="2271395" y="12458700"/>
          <a:ext cx="10160" cy="417195"/>
        </a:xfrm>
        <a:prstGeom prst="rect">
          <a:avLst/>
        </a:prstGeom>
        <a:noFill/>
        <a:ln w="9525">
          <a:noFill/>
        </a:ln>
      </xdr:spPr>
    </xdr:pic>
    <xdr:clientData/>
  </xdr:twoCellAnchor>
  <xdr:twoCellAnchor editAs="oneCell">
    <xdr:from>
      <xdr:col>4</xdr:col>
      <xdr:colOff>476250</xdr:colOff>
      <xdr:row>34</xdr:row>
      <xdr:rowOff>0</xdr:rowOff>
    </xdr:from>
    <xdr:to>
      <xdr:col>4</xdr:col>
      <xdr:colOff>486410</xdr:colOff>
      <xdr:row>35</xdr:row>
      <xdr:rowOff>34290</xdr:rowOff>
    </xdr:to>
    <xdr:pic>
      <xdr:nvPicPr>
        <xdr:cNvPr id="306" name="Picture 8182" descr="clip_image9318"/>
        <xdr:cNvPicPr>
          <a:picLocks noChangeAspect="1"/>
        </xdr:cNvPicPr>
      </xdr:nvPicPr>
      <xdr:blipFill>
        <a:blip r:embed="rId1"/>
        <a:stretch>
          <a:fillRect/>
        </a:stretch>
      </xdr:blipFill>
      <xdr:spPr>
        <a:xfrm>
          <a:off x="2271395" y="12458700"/>
          <a:ext cx="10160" cy="402590"/>
        </a:xfrm>
        <a:prstGeom prst="rect">
          <a:avLst/>
        </a:prstGeom>
        <a:noFill/>
        <a:ln w="9525">
          <a:noFill/>
        </a:ln>
      </xdr:spPr>
    </xdr:pic>
    <xdr:clientData/>
  </xdr:twoCellAnchor>
  <xdr:twoCellAnchor editAs="oneCell">
    <xdr:from>
      <xdr:col>4</xdr:col>
      <xdr:colOff>476250</xdr:colOff>
      <xdr:row>34</xdr:row>
      <xdr:rowOff>0</xdr:rowOff>
    </xdr:from>
    <xdr:to>
      <xdr:col>4</xdr:col>
      <xdr:colOff>486410</xdr:colOff>
      <xdr:row>35</xdr:row>
      <xdr:rowOff>41910</xdr:rowOff>
    </xdr:to>
    <xdr:pic>
      <xdr:nvPicPr>
        <xdr:cNvPr id="307" name="Picture 8182" descr="clip_image9318"/>
        <xdr:cNvPicPr>
          <a:picLocks noChangeAspect="1"/>
        </xdr:cNvPicPr>
      </xdr:nvPicPr>
      <xdr:blipFill>
        <a:blip r:embed="rId1"/>
        <a:stretch>
          <a:fillRect/>
        </a:stretch>
      </xdr:blipFill>
      <xdr:spPr>
        <a:xfrm>
          <a:off x="2271395" y="12458700"/>
          <a:ext cx="10160" cy="410210"/>
        </a:xfrm>
        <a:prstGeom prst="rect">
          <a:avLst/>
        </a:prstGeom>
        <a:noFill/>
        <a:ln w="9525">
          <a:noFill/>
        </a:ln>
      </xdr:spPr>
    </xdr:pic>
    <xdr:clientData/>
  </xdr:twoCellAnchor>
  <xdr:twoCellAnchor editAs="oneCell">
    <xdr:from>
      <xdr:col>4</xdr:col>
      <xdr:colOff>476250</xdr:colOff>
      <xdr:row>34</xdr:row>
      <xdr:rowOff>0</xdr:rowOff>
    </xdr:from>
    <xdr:to>
      <xdr:col>4</xdr:col>
      <xdr:colOff>486410</xdr:colOff>
      <xdr:row>35</xdr:row>
      <xdr:rowOff>41910</xdr:rowOff>
    </xdr:to>
    <xdr:pic>
      <xdr:nvPicPr>
        <xdr:cNvPr id="308" name="Picture 8182" descr="clip_image9318"/>
        <xdr:cNvPicPr>
          <a:picLocks noChangeAspect="1"/>
        </xdr:cNvPicPr>
      </xdr:nvPicPr>
      <xdr:blipFill>
        <a:blip r:embed="rId1"/>
        <a:stretch>
          <a:fillRect/>
        </a:stretch>
      </xdr:blipFill>
      <xdr:spPr>
        <a:xfrm>
          <a:off x="2271395" y="12458700"/>
          <a:ext cx="10160" cy="410210"/>
        </a:xfrm>
        <a:prstGeom prst="rect">
          <a:avLst/>
        </a:prstGeom>
        <a:noFill/>
        <a:ln w="9525">
          <a:noFill/>
        </a:ln>
      </xdr:spPr>
    </xdr:pic>
    <xdr:clientData/>
  </xdr:twoCellAnchor>
  <xdr:twoCellAnchor editAs="oneCell">
    <xdr:from>
      <xdr:col>4</xdr:col>
      <xdr:colOff>476250</xdr:colOff>
      <xdr:row>35</xdr:row>
      <xdr:rowOff>0</xdr:rowOff>
    </xdr:from>
    <xdr:to>
      <xdr:col>4</xdr:col>
      <xdr:colOff>486410</xdr:colOff>
      <xdr:row>36</xdr:row>
      <xdr:rowOff>34290</xdr:rowOff>
    </xdr:to>
    <xdr:pic>
      <xdr:nvPicPr>
        <xdr:cNvPr id="309" name="Picture 8182" descr="clip_image9318"/>
        <xdr:cNvPicPr>
          <a:picLocks noChangeAspect="1"/>
        </xdr:cNvPicPr>
      </xdr:nvPicPr>
      <xdr:blipFill>
        <a:blip r:embed="rId1"/>
        <a:stretch>
          <a:fillRect/>
        </a:stretch>
      </xdr:blipFill>
      <xdr:spPr>
        <a:xfrm>
          <a:off x="2271395" y="12827000"/>
          <a:ext cx="10160" cy="402590"/>
        </a:xfrm>
        <a:prstGeom prst="rect">
          <a:avLst/>
        </a:prstGeom>
        <a:noFill/>
        <a:ln w="9525">
          <a:noFill/>
        </a:ln>
      </xdr:spPr>
    </xdr:pic>
    <xdr:clientData/>
  </xdr:twoCellAnchor>
  <xdr:twoCellAnchor editAs="oneCell">
    <xdr:from>
      <xdr:col>4</xdr:col>
      <xdr:colOff>476250</xdr:colOff>
      <xdr:row>35</xdr:row>
      <xdr:rowOff>0</xdr:rowOff>
    </xdr:from>
    <xdr:to>
      <xdr:col>4</xdr:col>
      <xdr:colOff>486410</xdr:colOff>
      <xdr:row>36</xdr:row>
      <xdr:rowOff>41910</xdr:rowOff>
    </xdr:to>
    <xdr:pic>
      <xdr:nvPicPr>
        <xdr:cNvPr id="310" name="Picture 8182" descr="clip_image9318"/>
        <xdr:cNvPicPr>
          <a:picLocks noChangeAspect="1"/>
        </xdr:cNvPicPr>
      </xdr:nvPicPr>
      <xdr:blipFill>
        <a:blip r:embed="rId1"/>
        <a:stretch>
          <a:fillRect/>
        </a:stretch>
      </xdr:blipFill>
      <xdr:spPr>
        <a:xfrm>
          <a:off x="2271395" y="12827000"/>
          <a:ext cx="10160" cy="410210"/>
        </a:xfrm>
        <a:prstGeom prst="rect">
          <a:avLst/>
        </a:prstGeom>
        <a:noFill/>
        <a:ln w="9525">
          <a:noFill/>
        </a:ln>
      </xdr:spPr>
    </xdr:pic>
    <xdr:clientData/>
  </xdr:twoCellAnchor>
  <xdr:twoCellAnchor editAs="oneCell">
    <xdr:from>
      <xdr:col>4</xdr:col>
      <xdr:colOff>476250</xdr:colOff>
      <xdr:row>35</xdr:row>
      <xdr:rowOff>0</xdr:rowOff>
    </xdr:from>
    <xdr:to>
      <xdr:col>4</xdr:col>
      <xdr:colOff>486410</xdr:colOff>
      <xdr:row>36</xdr:row>
      <xdr:rowOff>41910</xdr:rowOff>
    </xdr:to>
    <xdr:pic>
      <xdr:nvPicPr>
        <xdr:cNvPr id="311" name="Picture 8182" descr="clip_image9318"/>
        <xdr:cNvPicPr>
          <a:picLocks noChangeAspect="1"/>
        </xdr:cNvPicPr>
      </xdr:nvPicPr>
      <xdr:blipFill>
        <a:blip r:embed="rId1"/>
        <a:stretch>
          <a:fillRect/>
        </a:stretch>
      </xdr:blipFill>
      <xdr:spPr>
        <a:xfrm>
          <a:off x="2271395" y="12827000"/>
          <a:ext cx="10160" cy="410210"/>
        </a:xfrm>
        <a:prstGeom prst="rect">
          <a:avLst/>
        </a:prstGeom>
        <a:noFill/>
        <a:ln w="9525">
          <a:noFill/>
        </a:ln>
      </xdr:spPr>
    </xdr:pic>
    <xdr:clientData/>
  </xdr:twoCellAnchor>
  <xdr:twoCellAnchor editAs="oneCell">
    <xdr:from>
      <xdr:col>4</xdr:col>
      <xdr:colOff>476250</xdr:colOff>
      <xdr:row>35</xdr:row>
      <xdr:rowOff>0</xdr:rowOff>
    </xdr:from>
    <xdr:to>
      <xdr:col>4</xdr:col>
      <xdr:colOff>486410</xdr:colOff>
      <xdr:row>36</xdr:row>
      <xdr:rowOff>34290</xdr:rowOff>
    </xdr:to>
    <xdr:pic>
      <xdr:nvPicPr>
        <xdr:cNvPr id="312" name="Picture 8182" descr="clip_image9318"/>
        <xdr:cNvPicPr>
          <a:picLocks noChangeAspect="1"/>
        </xdr:cNvPicPr>
      </xdr:nvPicPr>
      <xdr:blipFill>
        <a:blip r:embed="rId1"/>
        <a:stretch>
          <a:fillRect/>
        </a:stretch>
      </xdr:blipFill>
      <xdr:spPr>
        <a:xfrm>
          <a:off x="2271395" y="12827000"/>
          <a:ext cx="10160" cy="402590"/>
        </a:xfrm>
        <a:prstGeom prst="rect">
          <a:avLst/>
        </a:prstGeom>
        <a:noFill/>
        <a:ln w="9525">
          <a:noFill/>
        </a:ln>
      </xdr:spPr>
    </xdr:pic>
    <xdr:clientData/>
  </xdr:twoCellAnchor>
  <xdr:twoCellAnchor editAs="oneCell">
    <xdr:from>
      <xdr:col>4</xdr:col>
      <xdr:colOff>476250</xdr:colOff>
      <xdr:row>35</xdr:row>
      <xdr:rowOff>0</xdr:rowOff>
    </xdr:from>
    <xdr:to>
      <xdr:col>4</xdr:col>
      <xdr:colOff>486410</xdr:colOff>
      <xdr:row>36</xdr:row>
      <xdr:rowOff>41910</xdr:rowOff>
    </xdr:to>
    <xdr:pic>
      <xdr:nvPicPr>
        <xdr:cNvPr id="313" name="Picture 8182" descr="clip_image9318"/>
        <xdr:cNvPicPr>
          <a:picLocks noChangeAspect="1"/>
        </xdr:cNvPicPr>
      </xdr:nvPicPr>
      <xdr:blipFill>
        <a:blip r:embed="rId1"/>
        <a:stretch>
          <a:fillRect/>
        </a:stretch>
      </xdr:blipFill>
      <xdr:spPr>
        <a:xfrm>
          <a:off x="2271395" y="12827000"/>
          <a:ext cx="10160" cy="410210"/>
        </a:xfrm>
        <a:prstGeom prst="rect">
          <a:avLst/>
        </a:prstGeom>
        <a:noFill/>
        <a:ln w="9525">
          <a:noFill/>
        </a:ln>
      </xdr:spPr>
    </xdr:pic>
    <xdr:clientData/>
  </xdr:twoCellAnchor>
  <xdr:twoCellAnchor editAs="oneCell">
    <xdr:from>
      <xdr:col>4</xdr:col>
      <xdr:colOff>476250</xdr:colOff>
      <xdr:row>35</xdr:row>
      <xdr:rowOff>0</xdr:rowOff>
    </xdr:from>
    <xdr:to>
      <xdr:col>4</xdr:col>
      <xdr:colOff>486410</xdr:colOff>
      <xdr:row>36</xdr:row>
      <xdr:rowOff>41910</xdr:rowOff>
    </xdr:to>
    <xdr:pic>
      <xdr:nvPicPr>
        <xdr:cNvPr id="314" name="Picture 8182" descr="clip_image9318"/>
        <xdr:cNvPicPr>
          <a:picLocks noChangeAspect="1"/>
        </xdr:cNvPicPr>
      </xdr:nvPicPr>
      <xdr:blipFill>
        <a:blip r:embed="rId1"/>
        <a:stretch>
          <a:fillRect/>
        </a:stretch>
      </xdr:blipFill>
      <xdr:spPr>
        <a:xfrm>
          <a:off x="2271395" y="12827000"/>
          <a:ext cx="10160" cy="410210"/>
        </a:xfrm>
        <a:prstGeom prst="rect">
          <a:avLst/>
        </a:prstGeom>
        <a:noFill/>
        <a:ln w="9525">
          <a:noFill/>
        </a:ln>
      </xdr:spPr>
    </xdr:pic>
    <xdr:clientData/>
  </xdr:twoCellAnchor>
  <xdr:twoCellAnchor editAs="oneCell">
    <xdr:from>
      <xdr:col>5</xdr:col>
      <xdr:colOff>631190</xdr:colOff>
      <xdr:row>30</xdr:row>
      <xdr:rowOff>0</xdr:rowOff>
    </xdr:from>
    <xdr:to>
      <xdr:col>6</xdr:col>
      <xdr:colOff>10795</xdr:colOff>
      <xdr:row>31</xdr:row>
      <xdr:rowOff>41910</xdr:rowOff>
    </xdr:to>
    <xdr:pic>
      <xdr:nvPicPr>
        <xdr:cNvPr id="315" name="Picture 8182" descr="clip_image9318"/>
        <xdr:cNvPicPr>
          <a:picLocks noChangeAspect="1"/>
        </xdr:cNvPicPr>
      </xdr:nvPicPr>
      <xdr:blipFill>
        <a:blip r:embed="rId1"/>
        <a:stretch>
          <a:fillRect/>
        </a:stretch>
      </xdr:blipFill>
      <xdr:spPr>
        <a:xfrm>
          <a:off x="2950210" y="10985500"/>
          <a:ext cx="10795" cy="410210"/>
        </a:xfrm>
        <a:prstGeom prst="rect">
          <a:avLst/>
        </a:prstGeom>
        <a:noFill/>
        <a:ln w="9525">
          <a:noFill/>
        </a:ln>
      </xdr:spPr>
    </xdr:pic>
    <xdr:clientData/>
  </xdr:twoCellAnchor>
  <xdr:twoCellAnchor editAs="oneCell">
    <xdr:from>
      <xdr:col>5</xdr:col>
      <xdr:colOff>631190</xdr:colOff>
      <xdr:row>30</xdr:row>
      <xdr:rowOff>0</xdr:rowOff>
    </xdr:from>
    <xdr:to>
      <xdr:col>6</xdr:col>
      <xdr:colOff>10795</xdr:colOff>
      <xdr:row>31</xdr:row>
      <xdr:rowOff>41910</xdr:rowOff>
    </xdr:to>
    <xdr:pic>
      <xdr:nvPicPr>
        <xdr:cNvPr id="316" name="Picture 8182" descr="clip_image9318"/>
        <xdr:cNvPicPr>
          <a:picLocks noChangeAspect="1"/>
        </xdr:cNvPicPr>
      </xdr:nvPicPr>
      <xdr:blipFill>
        <a:blip r:embed="rId1"/>
        <a:stretch>
          <a:fillRect/>
        </a:stretch>
      </xdr:blipFill>
      <xdr:spPr>
        <a:xfrm>
          <a:off x="2950210" y="10985500"/>
          <a:ext cx="10795" cy="410210"/>
        </a:xfrm>
        <a:prstGeom prst="rect">
          <a:avLst/>
        </a:prstGeom>
        <a:noFill/>
        <a:ln w="9525">
          <a:noFill/>
        </a:ln>
      </xdr:spPr>
    </xdr:pic>
    <xdr:clientData/>
  </xdr:twoCellAnchor>
  <xdr:twoCellAnchor editAs="oneCell">
    <xdr:from>
      <xdr:col>5</xdr:col>
      <xdr:colOff>631190</xdr:colOff>
      <xdr:row>30</xdr:row>
      <xdr:rowOff>0</xdr:rowOff>
    </xdr:from>
    <xdr:to>
      <xdr:col>6</xdr:col>
      <xdr:colOff>10795</xdr:colOff>
      <xdr:row>31</xdr:row>
      <xdr:rowOff>34290</xdr:rowOff>
    </xdr:to>
    <xdr:pic>
      <xdr:nvPicPr>
        <xdr:cNvPr id="317" name="Picture 8182" descr="clip_image9318"/>
        <xdr:cNvPicPr>
          <a:picLocks noChangeAspect="1"/>
        </xdr:cNvPicPr>
      </xdr:nvPicPr>
      <xdr:blipFill>
        <a:blip r:embed="rId1"/>
        <a:stretch>
          <a:fillRect/>
        </a:stretch>
      </xdr:blipFill>
      <xdr:spPr>
        <a:xfrm>
          <a:off x="2950210" y="10985500"/>
          <a:ext cx="10795" cy="402590"/>
        </a:xfrm>
        <a:prstGeom prst="rect">
          <a:avLst/>
        </a:prstGeom>
        <a:noFill/>
        <a:ln w="9525">
          <a:noFill/>
        </a:ln>
      </xdr:spPr>
    </xdr:pic>
    <xdr:clientData/>
  </xdr:twoCellAnchor>
  <xdr:twoCellAnchor editAs="oneCell">
    <xdr:from>
      <xdr:col>5</xdr:col>
      <xdr:colOff>631190</xdr:colOff>
      <xdr:row>30</xdr:row>
      <xdr:rowOff>0</xdr:rowOff>
    </xdr:from>
    <xdr:to>
      <xdr:col>6</xdr:col>
      <xdr:colOff>10795</xdr:colOff>
      <xdr:row>31</xdr:row>
      <xdr:rowOff>41910</xdr:rowOff>
    </xdr:to>
    <xdr:pic>
      <xdr:nvPicPr>
        <xdr:cNvPr id="318" name="Picture 8182" descr="clip_image9318"/>
        <xdr:cNvPicPr>
          <a:picLocks noChangeAspect="1"/>
        </xdr:cNvPicPr>
      </xdr:nvPicPr>
      <xdr:blipFill>
        <a:blip r:embed="rId1"/>
        <a:stretch>
          <a:fillRect/>
        </a:stretch>
      </xdr:blipFill>
      <xdr:spPr>
        <a:xfrm>
          <a:off x="2950210" y="10985500"/>
          <a:ext cx="10795" cy="410210"/>
        </a:xfrm>
        <a:prstGeom prst="rect">
          <a:avLst/>
        </a:prstGeom>
        <a:noFill/>
        <a:ln w="9525">
          <a:noFill/>
        </a:ln>
      </xdr:spPr>
    </xdr:pic>
    <xdr:clientData/>
  </xdr:twoCellAnchor>
  <xdr:twoCellAnchor editAs="oneCell">
    <xdr:from>
      <xdr:col>5</xdr:col>
      <xdr:colOff>476250</xdr:colOff>
      <xdr:row>30</xdr:row>
      <xdr:rowOff>0</xdr:rowOff>
    </xdr:from>
    <xdr:to>
      <xdr:col>5</xdr:col>
      <xdr:colOff>486410</xdr:colOff>
      <xdr:row>31</xdr:row>
      <xdr:rowOff>34290</xdr:rowOff>
    </xdr:to>
    <xdr:pic>
      <xdr:nvPicPr>
        <xdr:cNvPr id="319" name="Picture 8182" descr="clip_image9318"/>
        <xdr:cNvPicPr>
          <a:picLocks noChangeAspect="1"/>
        </xdr:cNvPicPr>
      </xdr:nvPicPr>
      <xdr:blipFill>
        <a:blip r:embed="rId1"/>
        <a:stretch>
          <a:fillRect/>
        </a:stretch>
      </xdr:blipFill>
      <xdr:spPr>
        <a:xfrm>
          <a:off x="2795270" y="10985500"/>
          <a:ext cx="10160" cy="402590"/>
        </a:xfrm>
        <a:prstGeom prst="rect">
          <a:avLst/>
        </a:prstGeom>
        <a:noFill/>
        <a:ln w="9525">
          <a:noFill/>
        </a:ln>
      </xdr:spPr>
    </xdr:pic>
    <xdr:clientData/>
  </xdr:twoCellAnchor>
  <xdr:twoCellAnchor editAs="oneCell">
    <xdr:from>
      <xdr:col>5</xdr:col>
      <xdr:colOff>476250</xdr:colOff>
      <xdr:row>30</xdr:row>
      <xdr:rowOff>0</xdr:rowOff>
    </xdr:from>
    <xdr:to>
      <xdr:col>5</xdr:col>
      <xdr:colOff>486410</xdr:colOff>
      <xdr:row>31</xdr:row>
      <xdr:rowOff>41910</xdr:rowOff>
    </xdr:to>
    <xdr:pic>
      <xdr:nvPicPr>
        <xdr:cNvPr id="320" name="Picture 8182" descr="clip_image9318"/>
        <xdr:cNvPicPr>
          <a:picLocks noChangeAspect="1"/>
        </xdr:cNvPicPr>
      </xdr:nvPicPr>
      <xdr:blipFill>
        <a:blip r:embed="rId1"/>
        <a:stretch>
          <a:fillRect/>
        </a:stretch>
      </xdr:blipFill>
      <xdr:spPr>
        <a:xfrm>
          <a:off x="2795270" y="10985500"/>
          <a:ext cx="10160" cy="410210"/>
        </a:xfrm>
        <a:prstGeom prst="rect">
          <a:avLst/>
        </a:prstGeom>
        <a:noFill/>
        <a:ln w="9525">
          <a:noFill/>
        </a:ln>
      </xdr:spPr>
    </xdr:pic>
    <xdr:clientData/>
  </xdr:twoCellAnchor>
  <xdr:twoCellAnchor editAs="oneCell">
    <xdr:from>
      <xdr:col>5</xdr:col>
      <xdr:colOff>476250</xdr:colOff>
      <xdr:row>30</xdr:row>
      <xdr:rowOff>0</xdr:rowOff>
    </xdr:from>
    <xdr:to>
      <xdr:col>5</xdr:col>
      <xdr:colOff>486410</xdr:colOff>
      <xdr:row>31</xdr:row>
      <xdr:rowOff>41910</xdr:rowOff>
    </xdr:to>
    <xdr:pic>
      <xdr:nvPicPr>
        <xdr:cNvPr id="321" name="Picture 8182" descr="clip_image9318"/>
        <xdr:cNvPicPr>
          <a:picLocks noChangeAspect="1"/>
        </xdr:cNvPicPr>
      </xdr:nvPicPr>
      <xdr:blipFill>
        <a:blip r:embed="rId1"/>
        <a:stretch>
          <a:fillRect/>
        </a:stretch>
      </xdr:blipFill>
      <xdr:spPr>
        <a:xfrm>
          <a:off x="2795270" y="10985500"/>
          <a:ext cx="10160" cy="410210"/>
        </a:xfrm>
        <a:prstGeom prst="rect">
          <a:avLst/>
        </a:prstGeom>
        <a:noFill/>
        <a:ln w="9525">
          <a:noFill/>
        </a:ln>
      </xdr:spPr>
    </xdr:pic>
    <xdr:clientData/>
  </xdr:twoCellAnchor>
  <xdr:twoCellAnchor editAs="oneCell">
    <xdr:from>
      <xdr:col>5</xdr:col>
      <xdr:colOff>476250</xdr:colOff>
      <xdr:row>30</xdr:row>
      <xdr:rowOff>0</xdr:rowOff>
    </xdr:from>
    <xdr:to>
      <xdr:col>5</xdr:col>
      <xdr:colOff>486410</xdr:colOff>
      <xdr:row>31</xdr:row>
      <xdr:rowOff>34290</xdr:rowOff>
    </xdr:to>
    <xdr:pic>
      <xdr:nvPicPr>
        <xdr:cNvPr id="322" name="Picture 8182" descr="clip_image9318"/>
        <xdr:cNvPicPr>
          <a:picLocks noChangeAspect="1"/>
        </xdr:cNvPicPr>
      </xdr:nvPicPr>
      <xdr:blipFill>
        <a:blip r:embed="rId1"/>
        <a:stretch>
          <a:fillRect/>
        </a:stretch>
      </xdr:blipFill>
      <xdr:spPr>
        <a:xfrm>
          <a:off x="2795270" y="10985500"/>
          <a:ext cx="10160" cy="402590"/>
        </a:xfrm>
        <a:prstGeom prst="rect">
          <a:avLst/>
        </a:prstGeom>
        <a:noFill/>
        <a:ln w="9525">
          <a:noFill/>
        </a:ln>
      </xdr:spPr>
    </xdr:pic>
    <xdr:clientData/>
  </xdr:twoCellAnchor>
  <xdr:twoCellAnchor editAs="oneCell">
    <xdr:from>
      <xdr:col>5</xdr:col>
      <xdr:colOff>476250</xdr:colOff>
      <xdr:row>30</xdr:row>
      <xdr:rowOff>0</xdr:rowOff>
    </xdr:from>
    <xdr:to>
      <xdr:col>5</xdr:col>
      <xdr:colOff>486410</xdr:colOff>
      <xdr:row>31</xdr:row>
      <xdr:rowOff>41910</xdr:rowOff>
    </xdr:to>
    <xdr:pic>
      <xdr:nvPicPr>
        <xdr:cNvPr id="323" name="Picture 8182" descr="clip_image9318"/>
        <xdr:cNvPicPr>
          <a:picLocks noChangeAspect="1"/>
        </xdr:cNvPicPr>
      </xdr:nvPicPr>
      <xdr:blipFill>
        <a:blip r:embed="rId1"/>
        <a:stretch>
          <a:fillRect/>
        </a:stretch>
      </xdr:blipFill>
      <xdr:spPr>
        <a:xfrm>
          <a:off x="2795270" y="10985500"/>
          <a:ext cx="10160" cy="410210"/>
        </a:xfrm>
        <a:prstGeom prst="rect">
          <a:avLst/>
        </a:prstGeom>
        <a:noFill/>
        <a:ln w="9525">
          <a:noFill/>
        </a:ln>
      </xdr:spPr>
    </xdr:pic>
    <xdr:clientData/>
  </xdr:twoCellAnchor>
  <xdr:twoCellAnchor editAs="oneCell">
    <xdr:from>
      <xdr:col>5</xdr:col>
      <xdr:colOff>476250</xdr:colOff>
      <xdr:row>30</xdr:row>
      <xdr:rowOff>0</xdr:rowOff>
    </xdr:from>
    <xdr:to>
      <xdr:col>5</xdr:col>
      <xdr:colOff>486410</xdr:colOff>
      <xdr:row>31</xdr:row>
      <xdr:rowOff>41910</xdr:rowOff>
    </xdr:to>
    <xdr:pic>
      <xdr:nvPicPr>
        <xdr:cNvPr id="324" name="Picture 8182" descr="clip_image9318"/>
        <xdr:cNvPicPr>
          <a:picLocks noChangeAspect="1"/>
        </xdr:cNvPicPr>
      </xdr:nvPicPr>
      <xdr:blipFill>
        <a:blip r:embed="rId1"/>
        <a:stretch>
          <a:fillRect/>
        </a:stretch>
      </xdr:blipFill>
      <xdr:spPr>
        <a:xfrm>
          <a:off x="2795270" y="10985500"/>
          <a:ext cx="10160" cy="410210"/>
        </a:xfrm>
        <a:prstGeom prst="rect">
          <a:avLst/>
        </a:prstGeom>
        <a:noFill/>
        <a:ln w="9525">
          <a:noFill/>
        </a:ln>
      </xdr:spPr>
    </xdr:pic>
    <xdr:clientData/>
  </xdr:twoCellAnchor>
  <xdr:twoCellAnchor editAs="oneCell">
    <xdr:from>
      <xdr:col>4</xdr:col>
      <xdr:colOff>476250</xdr:colOff>
      <xdr:row>37</xdr:row>
      <xdr:rowOff>0</xdr:rowOff>
    </xdr:from>
    <xdr:to>
      <xdr:col>4</xdr:col>
      <xdr:colOff>486410</xdr:colOff>
      <xdr:row>38</xdr:row>
      <xdr:rowOff>34290</xdr:rowOff>
    </xdr:to>
    <xdr:pic>
      <xdr:nvPicPr>
        <xdr:cNvPr id="325" name="Picture 8182" descr="clip_image9318"/>
        <xdr:cNvPicPr>
          <a:picLocks noChangeAspect="1"/>
        </xdr:cNvPicPr>
      </xdr:nvPicPr>
      <xdr:blipFill>
        <a:blip r:embed="rId1"/>
        <a:stretch>
          <a:fillRect/>
        </a:stretch>
      </xdr:blipFill>
      <xdr:spPr>
        <a:xfrm>
          <a:off x="2271395" y="13563600"/>
          <a:ext cx="10160" cy="402590"/>
        </a:xfrm>
        <a:prstGeom prst="rect">
          <a:avLst/>
        </a:prstGeom>
        <a:noFill/>
        <a:ln w="9525">
          <a:noFill/>
        </a:ln>
      </xdr:spPr>
    </xdr:pic>
    <xdr:clientData/>
  </xdr:twoCellAnchor>
  <xdr:twoCellAnchor editAs="oneCell">
    <xdr:from>
      <xdr:col>4</xdr:col>
      <xdr:colOff>476250</xdr:colOff>
      <xdr:row>37</xdr:row>
      <xdr:rowOff>0</xdr:rowOff>
    </xdr:from>
    <xdr:to>
      <xdr:col>4</xdr:col>
      <xdr:colOff>486410</xdr:colOff>
      <xdr:row>38</xdr:row>
      <xdr:rowOff>41910</xdr:rowOff>
    </xdr:to>
    <xdr:pic>
      <xdr:nvPicPr>
        <xdr:cNvPr id="326" name="Picture 8182" descr="clip_image9318"/>
        <xdr:cNvPicPr>
          <a:picLocks noChangeAspect="1"/>
        </xdr:cNvPicPr>
      </xdr:nvPicPr>
      <xdr:blipFill>
        <a:blip r:embed="rId1"/>
        <a:stretch>
          <a:fillRect/>
        </a:stretch>
      </xdr:blipFill>
      <xdr:spPr>
        <a:xfrm>
          <a:off x="2271395" y="13563600"/>
          <a:ext cx="10160" cy="410210"/>
        </a:xfrm>
        <a:prstGeom prst="rect">
          <a:avLst/>
        </a:prstGeom>
        <a:noFill/>
        <a:ln w="9525">
          <a:noFill/>
        </a:ln>
      </xdr:spPr>
    </xdr:pic>
    <xdr:clientData/>
  </xdr:twoCellAnchor>
  <xdr:twoCellAnchor editAs="oneCell">
    <xdr:from>
      <xdr:col>4</xdr:col>
      <xdr:colOff>476250</xdr:colOff>
      <xdr:row>37</xdr:row>
      <xdr:rowOff>0</xdr:rowOff>
    </xdr:from>
    <xdr:to>
      <xdr:col>4</xdr:col>
      <xdr:colOff>486410</xdr:colOff>
      <xdr:row>38</xdr:row>
      <xdr:rowOff>41910</xdr:rowOff>
    </xdr:to>
    <xdr:pic>
      <xdr:nvPicPr>
        <xdr:cNvPr id="327" name="Picture 8182" descr="clip_image9318"/>
        <xdr:cNvPicPr>
          <a:picLocks noChangeAspect="1"/>
        </xdr:cNvPicPr>
      </xdr:nvPicPr>
      <xdr:blipFill>
        <a:blip r:embed="rId1"/>
        <a:stretch>
          <a:fillRect/>
        </a:stretch>
      </xdr:blipFill>
      <xdr:spPr>
        <a:xfrm>
          <a:off x="2271395" y="13563600"/>
          <a:ext cx="10160" cy="410210"/>
        </a:xfrm>
        <a:prstGeom prst="rect">
          <a:avLst/>
        </a:prstGeom>
        <a:noFill/>
        <a:ln w="9525">
          <a:noFill/>
        </a:ln>
      </xdr:spPr>
    </xdr:pic>
    <xdr:clientData/>
  </xdr:twoCellAnchor>
  <xdr:twoCellAnchor editAs="oneCell">
    <xdr:from>
      <xdr:col>4</xdr:col>
      <xdr:colOff>476250</xdr:colOff>
      <xdr:row>37</xdr:row>
      <xdr:rowOff>0</xdr:rowOff>
    </xdr:from>
    <xdr:to>
      <xdr:col>4</xdr:col>
      <xdr:colOff>486410</xdr:colOff>
      <xdr:row>38</xdr:row>
      <xdr:rowOff>34290</xdr:rowOff>
    </xdr:to>
    <xdr:pic>
      <xdr:nvPicPr>
        <xdr:cNvPr id="328" name="Picture 8182" descr="clip_image9318"/>
        <xdr:cNvPicPr>
          <a:picLocks noChangeAspect="1"/>
        </xdr:cNvPicPr>
      </xdr:nvPicPr>
      <xdr:blipFill>
        <a:blip r:embed="rId1"/>
        <a:stretch>
          <a:fillRect/>
        </a:stretch>
      </xdr:blipFill>
      <xdr:spPr>
        <a:xfrm>
          <a:off x="2271395" y="13563600"/>
          <a:ext cx="10160" cy="402590"/>
        </a:xfrm>
        <a:prstGeom prst="rect">
          <a:avLst/>
        </a:prstGeom>
        <a:noFill/>
        <a:ln w="9525">
          <a:noFill/>
        </a:ln>
      </xdr:spPr>
    </xdr:pic>
    <xdr:clientData/>
  </xdr:twoCellAnchor>
  <xdr:twoCellAnchor editAs="oneCell">
    <xdr:from>
      <xdr:col>4</xdr:col>
      <xdr:colOff>476250</xdr:colOff>
      <xdr:row>37</xdr:row>
      <xdr:rowOff>0</xdr:rowOff>
    </xdr:from>
    <xdr:to>
      <xdr:col>4</xdr:col>
      <xdr:colOff>486410</xdr:colOff>
      <xdr:row>38</xdr:row>
      <xdr:rowOff>41910</xdr:rowOff>
    </xdr:to>
    <xdr:pic>
      <xdr:nvPicPr>
        <xdr:cNvPr id="329" name="Picture 8182" descr="clip_image9318"/>
        <xdr:cNvPicPr>
          <a:picLocks noChangeAspect="1"/>
        </xdr:cNvPicPr>
      </xdr:nvPicPr>
      <xdr:blipFill>
        <a:blip r:embed="rId1"/>
        <a:stretch>
          <a:fillRect/>
        </a:stretch>
      </xdr:blipFill>
      <xdr:spPr>
        <a:xfrm>
          <a:off x="2271395" y="13563600"/>
          <a:ext cx="10160" cy="410210"/>
        </a:xfrm>
        <a:prstGeom prst="rect">
          <a:avLst/>
        </a:prstGeom>
        <a:noFill/>
        <a:ln w="9525">
          <a:noFill/>
        </a:ln>
      </xdr:spPr>
    </xdr:pic>
    <xdr:clientData/>
  </xdr:twoCellAnchor>
  <xdr:twoCellAnchor editAs="oneCell">
    <xdr:from>
      <xdr:col>4</xdr:col>
      <xdr:colOff>476250</xdr:colOff>
      <xdr:row>37</xdr:row>
      <xdr:rowOff>0</xdr:rowOff>
    </xdr:from>
    <xdr:to>
      <xdr:col>4</xdr:col>
      <xdr:colOff>486410</xdr:colOff>
      <xdr:row>38</xdr:row>
      <xdr:rowOff>41910</xdr:rowOff>
    </xdr:to>
    <xdr:pic>
      <xdr:nvPicPr>
        <xdr:cNvPr id="330" name="Picture 8182" descr="clip_image9318"/>
        <xdr:cNvPicPr>
          <a:picLocks noChangeAspect="1"/>
        </xdr:cNvPicPr>
      </xdr:nvPicPr>
      <xdr:blipFill>
        <a:blip r:embed="rId1"/>
        <a:stretch>
          <a:fillRect/>
        </a:stretch>
      </xdr:blipFill>
      <xdr:spPr>
        <a:xfrm>
          <a:off x="2271395" y="13563600"/>
          <a:ext cx="10160" cy="410210"/>
        </a:xfrm>
        <a:prstGeom prst="rect">
          <a:avLst/>
        </a:prstGeom>
        <a:noFill/>
        <a:ln w="9525">
          <a:noFill/>
        </a:ln>
      </xdr:spPr>
    </xdr:pic>
    <xdr:clientData/>
  </xdr:twoCellAnchor>
  <xdr:twoCellAnchor editAs="oneCell">
    <xdr:from>
      <xdr:col>4</xdr:col>
      <xdr:colOff>476250</xdr:colOff>
      <xdr:row>34</xdr:row>
      <xdr:rowOff>0</xdr:rowOff>
    </xdr:from>
    <xdr:to>
      <xdr:col>4</xdr:col>
      <xdr:colOff>486410</xdr:colOff>
      <xdr:row>35</xdr:row>
      <xdr:rowOff>34290</xdr:rowOff>
    </xdr:to>
    <xdr:pic>
      <xdr:nvPicPr>
        <xdr:cNvPr id="331" name="Picture 8182" descr="clip_image9318"/>
        <xdr:cNvPicPr>
          <a:picLocks noChangeAspect="1"/>
        </xdr:cNvPicPr>
      </xdr:nvPicPr>
      <xdr:blipFill>
        <a:blip r:embed="rId1"/>
        <a:stretch>
          <a:fillRect/>
        </a:stretch>
      </xdr:blipFill>
      <xdr:spPr>
        <a:xfrm>
          <a:off x="2271395" y="12458700"/>
          <a:ext cx="10160" cy="402590"/>
        </a:xfrm>
        <a:prstGeom prst="rect">
          <a:avLst/>
        </a:prstGeom>
        <a:noFill/>
        <a:ln w="9525">
          <a:noFill/>
        </a:ln>
      </xdr:spPr>
    </xdr:pic>
    <xdr:clientData/>
  </xdr:twoCellAnchor>
  <xdr:twoCellAnchor editAs="oneCell">
    <xdr:from>
      <xdr:col>4</xdr:col>
      <xdr:colOff>476250</xdr:colOff>
      <xdr:row>34</xdr:row>
      <xdr:rowOff>0</xdr:rowOff>
    </xdr:from>
    <xdr:to>
      <xdr:col>4</xdr:col>
      <xdr:colOff>486410</xdr:colOff>
      <xdr:row>35</xdr:row>
      <xdr:rowOff>48895</xdr:rowOff>
    </xdr:to>
    <xdr:pic>
      <xdr:nvPicPr>
        <xdr:cNvPr id="332" name="Picture 8182" descr="clip_image9318"/>
        <xdr:cNvPicPr>
          <a:picLocks noChangeAspect="1"/>
        </xdr:cNvPicPr>
      </xdr:nvPicPr>
      <xdr:blipFill>
        <a:blip r:embed="rId1"/>
        <a:stretch>
          <a:fillRect/>
        </a:stretch>
      </xdr:blipFill>
      <xdr:spPr>
        <a:xfrm>
          <a:off x="2271395" y="12458700"/>
          <a:ext cx="10160" cy="417195"/>
        </a:xfrm>
        <a:prstGeom prst="rect">
          <a:avLst/>
        </a:prstGeom>
        <a:noFill/>
        <a:ln w="9525">
          <a:noFill/>
        </a:ln>
      </xdr:spPr>
    </xdr:pic>
    <xdr:clientData/>
  </xdr:twoCellAnchor>
  <xdr:twoCellAnchor editAs="oneCell">
    <xdr:from>
      <xdr:col>4</xdr:col>
      <xdr:colOff>476250</xdr:colOff>
      <xdr:row>34</xdr:row>
      <xdr:rowOff>0</xdr:rowOff>
    </xdr:from>
    <xdr:to>
      <xdr:col>4</xdr:col>
      <xdr:colOff>486410</xdr:colOff>
      <xdr:row>35</xdr:row>
      <xdr:rowOff>48895</xdr:rowOff>
    </xdr:to>
    <xdr:pic>
      <xdr:nvPicPr>
        <xdr:cNvPr id="333" name="Picture 8182" descr="clip_image9318"/>
        <xdr:cNvPicPr>
          <a:picLocks noChangeAspect="1"/>
        </xdr:cNvPicPr>
      </xdr:nvPicPr>
      <xdr:blipFill>
        <a:blip r:embed="rId1"/>
        <a:stretch>
          <a:fillRect/>
        </a:stretch>
      </xdr:blipFill>
      <xdr:spPr>
        <a:xfrm>
          <a:off x="2271395" y="12458700"/>
          <a:ext cx="10160" cy="417195"/>
        </a:xfrm>
        <a:prstGeom prst="rect">
          <a:avLst/>
        </a:prstGeom>
        <a:noFill/>
        <a:ln w="9525">
          <a:noFill/>
        </a:ln>
      </xdr:spPr>
    </xdr:pic>
    <xdr:clientData/>
  </xdr:twoCellAnchor>
  <xdr:twoCellAnchor editAs="oneCell">
    <xdr:from>
      <xdr:col>5</xdr:col>
      <xdr:colOff>631190</xdr:colOff>
      <xdr:row>31</xdr:row>
      <xdr:rowOff>0</xdr:rowOff>
    </xdr:from>
    <xdr:to>
      <xdr:col>6</xdr:col>
      <xdr:colOff>10795</xdr:colOff>
      <xdr:row>32</xdr:row>
      <xdr:rowOff>34290</xdr:rowOff>
    </xdr:to>
    <xdr:pic>
      <xdr:nvPicPr>
        <xdr:cNvPr id="334" name="Picture 8182" descr="clip_image9318"/>
        <xdr:cNvPicPr>
          <a:picLocks noChangeAspect="1"/>
        </xdr:cNvPicPr>
      </xdr:nvPicPr>
      <xdr:blipFill>
        <a:blip r:embed="rId1"/>
        <a:stretch>
          <a:fillRect/>
        </a:stretch>
      </xdr:blipFill>
      <xdr:spPr>
        <a:xfrm>
          <a:off x="2950210" y="11353800"/>
          <a:ext cx="10795" cy="402590"/>
        </a:xfrm>
        <a:prstGeom prst="rect">
          <a:avLst/>
        </a:prstGeom>
        <a:noFill/>
        <a:ln w="9525">
          <a:noFill/>
        </a:ln>
      </xdr:spPr>
    </xdr:pic>
    <xdr:clientData/>
  </xdr:twoCellAnchor>
  <xdr:twoCellAnchor editAs="oneCell">
    <xdr:from>
      <xdr:col>5</xdr:col>
      <xdr:colOff>631190</xdr:colOff>
      <xdr:row>31</xdr:row>
      <xdr:rowOff>0</xdr:rowOff>
    </xdr:from>
    <xdr:to>
      <xdr:col>6</xdr:col>
      <xdr:colOff>10795</xdr:colOff>
      <xdr:row>32</xdr:row>
      <xdr:rowOff>48895</xdr:rowOff>
    </xdr:to>
    <xdr:pic>
      <xdr:nvPicPr>
        <xdr:cNvPr id="335" name="Picture 8182" descr="clip_image9318"/>
        <xdr:cNvPicPr>
          <a:picLocks noChangeAspect="1"/>
        </xdr:cNvPicPr>
      </xdr:nvPicPr>
      <xdr:blipFill>
        <a:blip r:embed="rId1"/>
        <a:stretch>
          <a:fillRect/>
        </a:stretch>
      </xdr:blipFill>
      <xdr:spPr>
        <a:xfrm>
          <a:off x="2950210" y="11353800"/>
          <a:ext cx="10795" cy="417195"/>
        </a:xfrm>
        <a:prstGeom prst="rect">
          <a:avLst/>
        </a:prstGeom>
        <a:noFill/>
        <a:ln w="9525">
          <a:noFill/>
        </a:ln>
      </xdr:spPr>
    </xdr:pic>
    <xdr:clientData/>
  </xdr:twoCellAnchor>
  <xdr:twoCellAnchor editAs="oneCell">
    <xdr:from>
      <xdr:col>5</xdr:col>
      <xdr:colOff>631190</xdr:colOff>
      <xdr:row>31</xdr:row>
      <xdr:rowOff>0</xdr:rowOff>
    </xdr:from>
    <xdr:to>
      <xdr:col>6</xdr:col>
      <xdr:colOff>10795</xdr:colOff>
      <xdr:row>32</xdr:row>
      <xdr:rowOff>34290</xdr:rowOff>
    </xdr:to>
    <xdr:pic>
      <xdr:nvPicPr>
        <xdr:cNvPr id="336" name="Picture 8182" descr="clip_image9318"/>
        <xdr:cNvPicPr>
          <a:picLocks noChangeAspect="1"/>
        </xdr:cNvPicPr>
      </xdr:nvPicPr>
      <xdr:blipFill>
        <a:blip r:embed="rId1"/>
        <a:stretch>
          <a:fillRect/>
        </a:stretch>
      </xdr:blipFill>
      <xdr:spPr>
        <a:xfrm>
          <a:off x="2950210" y="11353800"/>
          <a:ext cx="10795" cy="402590"/>
        </a:xfrm>
        <a:prstGeom prst="rect">
          <a:avLst/>
        </a:prstGeom>
        <a:noFill/>
        <a:ln w="9525">
          <a:noFill/>
        </a:ln>
      </xdr:spPr>
    </xdr:pic>
    <xdr:clientData/>
  </xdr:twoCellAnchor>
  <xdr:twoCellAnchor editAs="oneCell">
    <xdr:from>
      <xdr:col>5</xdr:col>
      <xdr:colOff>631190</xdr:colOff>
      <xdr:row>31</xdr:row>
      <xdr:rowOff>0</xdr:rowOff>
    </xdr:from>
    <xdr:to>
      <xdr:col>6</xdr:col>
      <xdr:colOff>10795</xdr:colOff>
      <xdr:row>32</xdr:row>
      <xdr:rowOff>41910</xdr:rowOff>
    </xdr:to>
    <xdr:pic>
      <xdr:nvPicPr>
        <xdr:cNvPr id="337" name="Picture 8182" descr="clip_image9318"/>
        <xdr:cNvPicPr>
          <a:picLocks noChangeAspect="1"/>
        </xdr:cNvPicPr>
      </xdr:nvPicPr>
      <xdr:blipFill>
        <a:blip r:embed="rId1"/>
        <a:stretch>
          <a:fillRect/>
        </a:stretch>
      </xdr:blipFill>
      <xdr:spPr>
        <a:xfrm>
          <a:off x="2950210" y="11353800"/>
          <a:ext cx="10795" cy="410210"/>
        </a:xfrm>
        <a:prstGeom prst="rect">
          <a:avLst/>
        </a:prstGeom>
        <a:noFill/>
        <a:ln w="9525">
          <a:noFill/>
        </a:ln>
      </xdr:spPr>
    </xdr:pic>
    <xdr:clientData/>
  </xdr:twoCellAnchor>
  <xdr:twoCellAnchor editAs="oneCell">
    <xdr:from>
      <xdr:col>4</xdr:col>
      <xdr:colOff>523875</xdr:colOff>
      <xdr:row>71</xdr:row>
      <xdr:rowOff>0</xdr:rowOff>
    </xdr:from>
    <xdr:to>
      <xdr:col>5</xdr:col>
      <xdr:colOff>10160</xdr:colOff>
      <xdr:row>72</xdr:row>
      <xdr:rowOff>31750</xdr:rowOff>
    </xdr:to>
    <xdr:pic>
      <xdr:nvPicPr>
        <xdr:cNvPr id="338" name="Picture 8182" descr="clip_image9318"/>
        <xdr:cNvPicPr>
          <a:picLocks noChangeAspect="1"/>
        </xdr:cNvPicPr>
      </xdr:nvPicPr>
      <xdr:blipFill>
        <a:blip r:embed="rId1"/>
        <a:stretch>
          <a:fillRect/>
        </a:stretch>
      </xdr:blipFill>
      <xdr:spPr>
        <a:xfrm>
          <a:off x="2319020" y="26085800"/>
          <a:ext cx="10160" cy="400050"/>
        </a:xfrm>
        <a:prstGeom prst="rect">
          <a:avLst/>
        </a:prstGeom>
        <a:noFill/>
        <a:ln w="9525">
          <a:noFill/>
        </a:ln>
      </xdr:spPr>
    </xdr:pic>
    <xdr:clientData/>
  </xdr:twoCellAnchor>
  <xdr:twoCellAnchor editAs="oneCell">
    <xdr:from>
      <xdr:col>4</xdr:col>
      <xdr:colOff>523875</xdr:colOff>
      <xdr:row>71</xdr:row>
      <xdr:rowOff>0</xdr:rowOff>
    </xdr:from>
    <xdr:to>
      <xdr:col>5</xdr:col>
      <xdr:colOff>10160</xdr:colOff>
      <xdr:row>72</xdr:row>
      <xdr:rowOff>48895</xdr:rowOff>
    </xdr:to>
    <xdr:pic>
      <xdr:nvPicPr>
        <xdr:cNvPr id="339" name="Picture 8182" descr="clip_image9318"/>
        <xdr:cNvPicPr>
          <a:picLocks noChangeAspect="1"/>
        </xdr:cNvPicPr>
      </xdr:nvPicPr>
      <xdr:blipFill>
        <a:blip r:embed="rId1"/>
        <a:stretch>
          <a:fillRect/>
        </a:stretch>
      </xdr:blipFill>
      <xdr:spPr>
        <a:xfrm>
          <a:off x="2319020" y="26085800"/>
          <a:ext cx="10160" cy="417195"/>
        </a:xfrm>
        <a:prstGeom prst="rect">
          <a:avLst/>
        </a:prstGeom>
        <a:noFill/>
        <a:ln w="9525">
          <a:noFill/>
        </a:ln>
      </xdr:spPr>
    </xdr:pic>
    <xdr:clientData/>
  </xdr:twoCellAnchor>
  <xdr:twoCellAnchor editAs="oneCell">
    <xdr:from>
      <xdr:col>4</xdr:col>
      <xdr:colOff>523875</xdr:colOff>
      <xdr:row>71</xdr:row>
      <xdr:rowOff>0</xdr:rowOff>
    </xdr:from>
    <xdr:to>
      <xdr:col>5</xdr:col>
      <xdr:colOff>10160</xdr:colOff>
      <xdr:row>72</xdr:row>
      <xdr:rowOff>48895</xdr:rowOff>
    </xdr:to>
    <xdr:pic>
      <xdr:nvPicPr>
        <xdr:cNvPr id="340" name="Picture 8182" descr="clip_image9318"/>
        <xdr:cNvPicPr>
          <a:picLocks noChangeAspect="1"/>
        </xdr:cNvPicPr>
      </xdr:nvPicPr>
      <xdr:blipFill>
        <a:blip r:embed="rId1"/>
        <a:stretch>
          <a:fillRect/>
        </a:stretch>
      </xdr:blipFill>
      <xdr:spPr>
        <a:xfrm>
          <a:off x="2319020" y="26085800"/>
          <a:ext cx="10160" cy="417195"/>
        </a:xfrm>
        <a:prstGeom prst="rect">
          <a:avLst/>
        </a:prstGeom>
        <a:noFill/>
        <a:ln w="9525">
          <a:noFill/>
        </a:ln>
      </xdr:spPr>
    </xdr:pic>
    <xdr:clientData/>
  </xdr:twoCellAnchor>
  <xdr:twoCellAnchor editAs="oneCell">
    <xdr:from>
      <xdr:col>4</xdr:col>
      <xdr:colOff>523875</xdr:colOff>
      <xdr:row>58</xdr:row>
      <xdr:rowOff>0</xdr:rowOff>
    </xdr:from>
    <xdr:to>
      <xdr:col>5</xdr:col>
      <xdr:colOff>10160</xdr:colOff>
      <xdr:row>59</xdr:row>
      <xdr:rowOff>34290</xdr:rowOff>
    </xdr:to>
    <xdr:pic>
      <xdr:nvPicPr>
        <xdr:cNvPr id="341" name="Picture 8182" descr="clip_image9318"/>
        <xdr:cNvPicPr>
          <a:picLocks noChangeAspect="1"/>
        </xdr:cNvPicPr>
      </xdr:nvPicPr>
      <xdr:blipFill>
        <a:blip r:embed="rId1"/>
        <a:stretch>
          <a:fillRect/>
        </a:stretch>
      </xdr:blipFill>
      <xdr:spPr>
        <a:xfrm>
          <a:off x="2319020" y="21297900"/>
          <a:ext cx="10160" cy="402590"/>
        </a:xfrm>
        <a:prstGeom prst="rect">
          <a:avLst/>
        </a:prstGeom>
        <a:noFill/>
        <a:ln w="9525">
          <a:noFill/>
        </a:ln>
      </xdr:spPr>
    </xdr:pic>
    <xdr:clientData/>
  </xdr:twoCellAnchor>
  <xdr:twoCellAnchor editAs="oneCell">
    <xdr:from>
      <xdr:col>4</xdr:col>
      <xdr:colOff>523875</xdr:colOff>
      <xdr:row>58</xdr:row>
      <xdr:rowOff>0</xdr:rowOff>
    </xdr:from>
    <xdr:to>
      <xdr:col>5</xdr:col>
      <xdr:colOff>10160</xdr:colOff>
      <xdr:row>59</xdr:row>
      <xdr:rowOff>47625</xdr:rowOff>
    </xdr:to>
    <xdr:pic>
      <xdr:nvPicPr>
        <xdr:cNvPr id="342" name="Picture 8182" descr="clip_image9318"/>
        <xdr:cNvPicPr>
          <a:picLocks noChangeAspect="1"/>
        </xdr:cNvPicPr>
      </xdr:nvPicPr>
      <xdr:blipFill>
        <a:blip r:embed="rId1"/>
        <a:stretch>
          <a:fillRect/>
        </a:stretch>
      </xdr:blipFill>
      <xdr:spPr>
        <a:xfrm>
          <a:off x="2319020" y="21297900"/>
          <a:ext cx="10160" cy="415925"/>
        </a:xfrm>
        <a:prstGeom prst="rect">
          <a:avLst/>
        </a:prstGeom>
        <a:noFill/>
        <a:ln w="9525">
          <a:noFill/>
        </a:ln>
      </xdr:spPr>
    </xdr:pic>
    <xdr:clientData/>
  </xdr:twoCellAnchor>
  <xdr:twoCellAnchor editAs="oneCell">
    <xdr:from>
      <xdr:col>4</xdr:col>
      <xdr:colOff>523875</xdr:colOff>
      <xdr:row>58</xdr:row>
      <xdr:rowOff>0</xdr:rowOff>
    </xdr:from>
    <xdr:to>
      <xdr:col>5</xdr:col>
      <xdr:colOff>10160</xdr:colOff>
      <xdr:row>59</xdr:row>
      <xdr:rowOff>47625</xdr:rowOff>
    </xdr:to>
    <xdr:pic>
      <xdr:nvPicPr>
        <xdr:cNvPr id="343" name="Picture 8182" descr="clip_image9318"/>
        <xdr:cNvPicPr>
          <a:picLocks noChangeAspect="1"/>
        </xdr:cNvPicPr>
      </xdr:nvPicPr>
      <xdr:blipFill>
        <a:blip r:embed="rId1"/>
        <a:stretch>
          <a:fillRect/>
        </a:stretch>
      </xdr:blipFill>
      <xdr:spPr>
        <a:xfrm>
          <a:off x="2319020" y="21297900"/>
          <a:ext cx="10160" cy="415925"/>
        </a:xfrm>
        <a:prstGeom prst="rect">
          <a:avLst/>
        </a:prstGeom>
        <a:noFill/>
        <a:ln w="9525">
          <a:noFill/>
        </a:ln>
      </xdr:spPr>
    </xdr:pic>
    <xdr:clientData/>
  </xdr:twoCellAnchor>
  <xdr:twoCellAnchor editAs="oneCell">
    <xdr:from>
      <xdr:col>4</xdr:col>
      <xdr:colOff>523875</xdr:colOff>
      <xdr:row>59</xdr:row>
      <xdr:rowOff>0</xdr:rowOff>
    </xdr:from>
    <xdr:to>
      <xdr:col>5</xdr:col>
      <xdr:colOff>10160</xdr:colOff>
      <xdr:row>60</xdr:row>
      <xdr:rowOff>34290</xdr:rowOff>
    </xdr:to>
    <xdr:pic>
      <xdr:nvPicPr>
        <xdr:cNvPr id="344" name="Picture 8182" descr="clip_image9318"/>
        <xdr:cNvPicPr>
          <a:picLocks noChangeAspect="1"/>
        </xdr:cNvPicPr>
      </xdr:nvPicPr>
      <xdr:blipFill>
        <a:blip r:embed="rId1"/>
        <a:stretch>
          <a:fillRect/>
        </a:stretch>
      </xdr:blipFill>
      <xdr:spPr>
        <a:xfrm>
          <a:off x="2319020" y="21666200"/>
          <a:ext cx="10160" cy="402590"/>
        </a:xfrm>
        <a:prstGeom prst="rect">
          <a:avLst/>
        </a:prstGeom>
        <a:noFill/>
        <a:ln w="9525">
          <a:noFill/>
        </a:ln>
      </xdr:spPr>
    </xdr:pic>
    <xdr:clientData/>
  </xdr:twoCellAnchor>
  <xdr:twoCellAnchor editAs="oneCell">
    <xdr:from>
      <xdr:col>4</xdr:col>
      <xdr:colOff>523875</xdr:colOff>
      <xdr:row>59</xdr:row>
      <xdr:rowOff>0</xdr:rowOff>
    </xdr:from>
    <xdr:to>
      <xdr:col>5</xdr:col>
      <xdr:colOff>10160</xdr:colOff>
      <xdr:row>60</xdr:row>
      <xdr:rowOff>47625</xdr:rowOff>
    </xdr:to>
    <xdr:pic>
      <xdr:nvPicPr>
        <xdr:cNvPr id="345" name="Picture 8182" descr="clip_image9318"/>
        <xdr:cNvPicPr>
          <a:picLocks noChangeAspect="1"/>
        </xdr:cNvPicPr>
      </xdr:nvPicPr>
      <xdr:blipFill>
        <a:blip r:embed="rId1"/>
        <a:stretch>
          <a:fillRect/>
        </a:stretch>
      </xdr:blipFill>
      <xdr:spPr>
        <a:xfrm>
          <a:off x="2319020" y="21666200"/>
          <a:ext cx="10160" cy="415925"/>
        </a:xfrm>
        <a:prstGeom prst="rect">
          <a:avLst/>
        </a:prstGeom>
        <a:noFill/>
        <a:ln w="9525">
          <a:noFill/>
        </a:ln>
      </xdr:spPr>
    </xdr:pic>
    <xdr:clientData/>
  </xdr:twoCellAnchor>
  <xdr:twoCellAnchor editAs="oneCell">
    <xdr:from>
      <xdr:col>4</xdr:col>
      <xdr:colOff>523875</xdr:colOff>
      <xdr:row>59</xdr:row>
      <xdr:rowOff>0</xdr:rowOff>
    </xdr:from>
    <xdr:to>
      <xdr:col>5</xdr:col>
      <xdr:colOff>10160</xdr:colOff>
      <xdr:row>60</xdr:row>
      <xdr:rowOff>47625</xdr:rowOff>
    </xdr:to>
    <xdr:pic>
      <xdr:nvPicPr>
        <xdr:cNvPr id="346" name="Picture 8182" descr="clip_image9318"/>
        <xdr:cNvPicPr>
          <a:picLocks noChangeAspect="1"/>
        </xdr:cNvPicPr>
      </xdr:nvPicPr>
      <xdr:blipFill>
        <a:blip r:embed="rId1"/>
        <a:stretch>
          <a:fillRect/>
        </a:stretch>
      </xdr:blipFill>
      <xdr:spPr>
        <a:xfrm>
          <a:off x="2319020" y="21666200"/>
          <a:ext cx="10160" cy="415925"/>
        </a:xfrm>
        <a:prstGeom prst="rect">
          <a:avLst/>
        </a:prstGeom>
        <a:noFill/>
        <a:ln w="9525">
          <a:noFill/>
        </a:ln>
      </xdr:spPr>
    </xdr:pic>
    <xdr:clientData/>
  </xdr:twoCellAnchor>
  <xdr:twoCellAnchor editAs="oneCell">
    <xdr:from>
      <xdr:col>4</xdr:col>
      <xdr:colOff>523875</xdr:colOff>
      <xdr:row>110</xdr:row>
      <xdr:rowOff>0</xdr:rowOff>
    </xdr:from>
    <xdr:to>
      <xdr:col>5</xdr:col>
      <xdr:colOff>10160</xdr:colOff>
      <xdr:row>111</xdr:row>
      <xdr:rowOff>40005</xdr:rowOff>
    </xdr:to>
    <xdr:pic>
      <xdr:nvPicPr>
        <xdr:cNvPr id="347" name="Picture 8182" descr="clip_image9318"/>
        <xdr:cNvPicPr>
          <a:picLocks noChangeAspect="1"/>
        </xdr:cNvPicPr>
      </xdr:nvPicPr>
      <xdr:blipFill>
        <a:blip r:embed="rId1"/>
        <a:stretch>
          <a:fillRect/>
        </a:stretch>
      </xdr:blipFill>
      <xdr:spPr>
        <a:xfrm>
          <a:off x="2319020" y="40449500"/>
          <a:ext cx="10160" cy="408305"/>
        </a:xfrm>
        <a:prstGeom prst="rect">
          <a:avLst/>
        </a:prstGeom>
        <a:noFill/>
        <a:ln w="9525">
          <a:noFill/>
        </a:ln>
      </xdr:spPr>
    </xdr:pic>
    <xdr:clientData/>
  </xdr:twoCellAnchor>
  <xdr:twoCellAnchor editAs="oneCell">
    <xdr:from>
      <xdr:col>4</xdr:col>
      <xdr:colOff>523875</xdr:colOff>
      <xdr:row>110</xdr:row>
      <xdr:rowOff>0</xdr:rowOff>
    </xdr:from>
    <xdr:to>
      <xdr:col>5</xdr:col>
      <xdr:colOff>10160</xdr:colOff>
      <xdr:row>111</xdr:row>
      <xdr:rowOff>47625</xdr:rowOff>
    </xdr:to>
    <xdr:pic>
      <xdr:nvPicPr>
        <xdr:cNvPr id="348" name="Picture 8182" descr="clip_image9318"/>
        <xdr:cNvPicPr>
          <a:picLocks noChangeAspect="1"/>
        </xdr:cNvPicPr>
      </xdr:nvPicPr>
      <xdr:blipFill>
        <a:blip r:embed="rId1"/>
        <a:stretch>
          <a:fillRect/>
        </a:stretch>
      </xdr:blipFill>
      <xdr:spPr>
        <a:xfrm>
          <a:off x="2319020" y="40449500"/>
          <a:ext cx="10160" cy="415925"/>
        </a:xfrm>
        <a:prstGeom prst="rect">
          <a:avLst/>
        </a:prstGeom>
        <a:noFill/>
        <a:ln w="9525">
          <a:noFill/>
        </a:ln>
      </xdr:spPr>
    </xdr:pic>
    <xdr:clientData/>
  </xdr:twoCellAnchor>
  <xdr:twoCellAnchor editAs="oneCell">
    <xdr:from>
      <xdr:col>4</xdr:col>
      <xdr:colOff>523875</xdr:colOff>
      <xdr:row>110</xdr:row>
      <xdr:rowOff>0</xdr:rowOff>
    </xdr:from>
    <xdr:to>
      <xdr:col>5</xdr:col>
      <xdr:colOff>10160</xdr:colOff>
      <xdr:row>111</xdr:row>
      <xdr:rowOff>33020</xdr:rowOff>
    </xdr:to>
    <xdr:pic>
      <xdr:nvPicPr>
        <xdr:cNvPr id="349" name="Picture 8182" descr="clip_image9318"/>
        <xdr:cNvPicPr>
          <a:picLocks noChangeAspect="1"/>
        </xdr:cNvPicPr>
      </xdr:nvPicPr>
      <xdr:blipFill>
        <a:blip r:embed="rId1"/>
        <a:stretch>
          <a:fillRect/>
        </a:stretch>
      </xdr:blipFill>
      <xdr:spPr>
        <a:xfrm>
          <a:off x="2319020" y="40449500"/>
          <a:ext cx="10160" cy="401320"/>
        </a:xfrm>
        <a:prstGeom prst="rect">
          <a:avLst/>
        </a:prstGeom>
        <a:noFill/>
        <a:ln w="9525">
          <a:noFill/>
        </a:ln>
      </xdr:spPr>
    </xdr:pic>
    <xdr:clientData/>
  </xdr:twoCellAnchor>
  <xdr:twoCellAnchor editAs="oneCell">
    <xdr:from>
      <xdr:col>4</xdr:col>
      <xdr:colOff>523875</xdr:colOff>
      <xdr:row>110</xdr:row>
      <xdr:rowOff>0</xdr:rowOff>
    </xdr:from>
    <xdr:to>
      <xdr:col>5</xdr:col>
      <xdr:colOff>10160</xdr:colOff>
      <xdr:row>111</xdr:row>
      <xdr:rowOff>47625</xdr:rowOff>
    </xdr:to>
    <xdr:pic>
      <xdr:nvPicPr>
        <xdr:cNvPr id="350" name="Picture 8182" descr="clip_image9318"/>
        <xdr:cNvPicPr>
          <a:picLocks noChangeAspect="1"/>
        </xdr:cNvPicPr>
      </xdr:nvPicPr>
      <xdr:blipFill>
        <a:blip r:embed="rId1"/>
        <a:stretch>
          <a:fillRect/>
        </a:stretch>
      </xdr:blipFill>
      <xdr:spPr>
        <a:xfrm>
          <a:off x="2319020" y="40449500"/>
          <a:ext cx="10160" cy="415925"/>
        </a:xfrm>
        <a:prstGeom prst="rect">
          <a:avLst/>
        </a:prstGeom>
        <a:noFill/>
        <a:ln w="9525">
          <a:noFill/>
        </a:ln>
      </xdr:spPr>
    </xdr:pic>
    <xdr:clientData/>
  </xdr:twoCellAnchor>
  <xdr:twoCellAnchor editAs="oneCell">
    <xdr:from>
      <xdr:col>4</xdr:col>
      <xdr:colOff>523875</xdr:colOff>
      <xdr:row>110</xdr:row>
      <xdr:rowOff>0</xdr:rowOff>
    </xdr:from>
    <xdr:to>
      <xdr:col>5</xdr:col>
      <xdr:colOff>10160</xdr:colOff>
      <xdr:row>111</xdr:row>
      <xdr:rowOff>40005</xdr:rowOff>
    </xdr:to>
    <xdr:pic>
      <xdr:nvPicPr>
        <xdr:cNvPr id="351" name="Picture 8182" descr="clip_image9318"/>
        <xdr:cNvPicPr>
          <a:picLocks noChangeAspect="1"/>
        </xdr:cNvPicPr>
      </xdr:nvPicPr>
      <xdr:blipFill>
        <a:blip r:embed="rId1"/>
        <a:stretch>
          <a:fillRect/>
        </a:stretch>
      </xdr:blipFill>
      <xdr:spPr>
        <a:xfrm>
          <a:off x="2319020" y="40449500"/>
          <a:ext cx="10160" cy="408305"/>
        </a:xfrm>
        <a:prstGeom prst="rect">
          <a:avLst/>
        </a:prstGeom>
        <a:noFill/>
        <a:ln w="9525">
          <a:noFill/>
        </a:ln>
      </xdr:spPr>
    </xdr:pic>
    <xdr:clientData/>
  </xdr:twoCellAnchor>
  <xdr:twoCellAnchor editAs="oneCell">
    <xdr:from>
      <xdr:col>4</xdr:col>
      <xdr:colOff>523875</xdr:colOff>
      <xdr:row>110</xdr:row>
      <xdr:rowOff>0</xdr:rowOff>
    </xdr:from>
    <xdr:to>
      <xdr:col>5</xdr:col>
      <xdr:colOff>10160</xdr:colOff>
      <xdr:row>111</xdr:row>
      <xdr:rowOff>27305</xdr:rowOff>
    </xdr:to>
    <xdr:pic>
      <xdr:nvPicPr>
        <xdr:cNvPr id="352" name="Picture 8182" descr="clip_image9318"/>
        <xdr:cNvPicPr>
          <a:picLocks noChangeAspect="1"/>
        </xdr:cNvPicPr>
      </xdr:nvPicPr>
      <xdr:blipFill>
        <a:blip r:embed="rId1"/>
        <a:stretch>
          <a:fillRect/>
        </a:stretch>
      </xdr:blipFill>
      <xdr:spPr>
        <a:xfrm>
          <a:off x="2319020" y="40449500"/>
          <a:ext cx="10160" cy="395605"/>
        </a:xfrm>
        <a:prstGeom prst="rect">
          <a:avLst/>
        </a:prstGeom>
        <a:noFill/>
        <a:ln w="9525">
          <a:noFill/>
        </a:ln>
      </xdr:spPr>
    </xdr:pic>
    <xdr:clientData/>
  </xdr:twoCellAnchor>
  <xdr:twoCellAnchor editAs="oneCell">
    <xdr:from>
      <xdr:col>4</xdr:col>
      <xdr:colOff>523875</xdr:colOff>
      <xdr:row>110</xdr:row>
      <xdr:rowOff>0</xdr:rowOff>
    </xdr:from>
    <xdr:to>
      <xdr:col>5</xdr:col>
      <xdr:colOff>10160</xdr:colOff>
      <xdr:row>111</xdr:row>
      <xdr:rowOff>33020</xdr:rowOff>
    </xdr:to>
    <xdr:pic>
      <xdr:nvPicPr>
        <xdr:cNvPr id="353" name="Picture 8182" descr="clip_image9318"/>
        <xdr:cNvPicPr>
          <a:picLocks noChangeAspect="1"/>
        </xdr:cNvPicPr>
      </xdr:nvPicPr>
      <xdr:blipFill>
        <a:blip r:embed="rId1"/>
        <a:stretch>
          <a:fillRect/>
        </a:stretch>
      </xdr:blipFill>
      <xdr:spPr>
        <a:xfrm>
          <a:off x="2319020" y="40449500"/>
          <a:ext cx="10160" cy="401320"/>
        </a:xfrm>
        <a:prstGeom prst="rect">
          <a:avLst/>
        </a:prstGeom>
        <a:noFill/>
        <a:ln w="9525">
          <a:noFill/>
        </a:ln>
      </xdr:spPr>
    </xdr:pic>
    <xdr:clientData/>
  </xdr:twoCellAnchor>
  <xdr:twoCellAnchor editAs="oneCell">
    <xdr:from>
      <xdr:col>4</xdr:col>
      <xdr:colOff>523875</xdr:colOff>
      <xdr:row>110</xdr:row>
      <xdr:rowOff>0</xdr:rowOff>
    </xdr:from>
    <xdr:to>
      <xdr:col>5</xdr:col>
      <xdr:colOff>10160</xdr:colOff>
      <xdr:row>111</xdr:row>
      <xdr:rowOff>33020</xdr:rowOff>
    </xdr:to>
    <xdr:pic>
      <xdr:nvPicPr>
        <xdr:cNvPr id="354" name="Picture 8182" descr="clip_image9318"/>
        <xdr:cNvPicPr>
          <a:picLocks noChangeAspect="1"/>
        </xdr:cNvPicPr>
      </xdr:nvPicPr>
      <xdr:blipFill>
        <a:blip r:embed="rId1"/>
        <a:stretch>
          <a:fillRect/>
        </a:stretch>
      </xdr:blipFill>
      <xdr:spPr>
        <a:xfrm>
          <a:off x="2319020" y="40449500"/>
          <a:ext cx="10160" cy="401320"/>
        </a:xfrm>
        <a:prstGeom prst="rect">
          <a:avLst/>
        </a:prstGeom>
        <a:noFill/>
        <a:ln w="9525">
          <a:noFill/>
        </a:ln>
      </xdr:spPr>
    </xdr:pic>
    <xdr:clientData/>
  </xdr:twoCellAnchor>
  <xdr:twoCellAnchor editAs="oneCell">
    <xdr:from>
      <xdr:col>4</xdr:col>
      <xdr:colOff>497205</xdr:colOff>
      <xdr:row>110</xdr:row>
      <xdr:rowOff>0</xdr:rowOff>
    </xdr:from>
    <xdr:to>
      <xdr:col>4</xdr:col>
      <xdr:colOff>506730</xdr:colOff>
      <xdr:row>111</xdr:row>
      <xdr:rowOff>27305</xdr:rowOff>
    </xdr:to>
    <xdr:pic>
      <xdr:nvPicPr>
        <xdr:cNvPr id="355" name="Picture 8182" descr="clip_image9318"/>
        <xdr:cNvPicPr>
          <a:picLocks noChangeAspect="1"/>
        </xdr:cNvPicPr>
      </xdr:nvPicPr>
      <xdr:blipFill>
        <a:blip r:embed="rId1"/>
        <a:stretch>
          <a:fillRect/>
        </a:stretch>
      </xdr:blipFill>
      <xdr:spPr>
        <a:xfrm>
          <a:off x="2292350" y="40449500"/>
          <a:ext cx="9525" cy="395605"/>
        </a:xfrm>
        <a:prstGeom prst="rect">
          <a:avLst/>
        </a:prstGeom>
        <a:noFill/>
        <a:ln w="9525">
          <a:noFill/>
        </a:ln>
      </xdr:spPr>
    </xdr:pic>
    <xdr:clientData/>
  </xdr:twoCellAnchor>
  <xdr:twoCellAnchor editAs="oneCell">
    <xdr:from>
      <xdr:col>4</xdr:col>
      <xdr:colOff>497205</xdr:colOff>
      <xdr:row>110</xdr:row>
      <xdr:rowOff>0</xdr:rowOff>
    </xdr:from>
    <xdr:to>
      <xdr:col>4</xdr:col>
      <xdr:colOff>506730</xdr:colOff>
      <xdr:row>111</xdr:row>
      <xdr:rowOff>53340</xdr:rowOff>
    </xdr:to>
    <xdr:pic>
      <xdr:nvPicPr>
        <xdr:cNvPr id="356" name="Picture 8182" descr="clip_image9318"/>
        <xdr:cNvPicPr>
          <a:picLocks noChangeAspect="1"/>
        </xdr:cNvPicPr>
      </xdr:nvPicPr>
      <xdr:blipFill>
        <a:blip r:embed="rId1"/>
        <a:stretch>
          <a:fillRect/>
        </a:stretch>
      </xdr:blipFill>
      <xdr:spPr>
        <a:xfrm>
          <a:off x="2292350" y="40449500"/>
          <a:ext cx="9525" cy="421640"/>
        </a:xfrm>
        <a:prstGeom prst="rect">
          <a:avLst/>
        </a:prstGeom>
        <a:noFill/>
        <a:ln w="9525">
          <a:noFill/>
        </a:ln>
      </xdr:spPr>
    </xdr:pic>
    <xdr:clientData/>
  </xdr:twoCellAnchor>
  <xdr:twoCellAnchor editAs="oneCell">
    <xdr:from>
      <xdr:col>4</xdr:col>
      <xdr:colOff>497205</xdr:colOff>
      <xdr:row>110</xdr:row>
      <xdr:rowOff>0</xdr:rowOff>
    </xdr:from>
    <xdr:to>
      <xdr:col>4</xdr:col>
      <xdr:colOff>506730</xdr:colOff>
      <xdr:row>111</xdr:row>
      <xdr:rowOff>27305</xdr:rowOff>
    </xdr:to>
    <xdr:pic>
      <xdr:nvPicPr>
        <xdr:cNvPr id="357" name="Picture 8182" descr="clip_image9318"/>
        <xdr:cNvPicPr>
          <a:picLocks noChangeAspect="1"/>
        </xdr:cNvPicPr>
      </xdr:nvPicPr>
      <xdr:blipFill>
        <a:blip r:embed="rId1"/>
        <a:stretch>
          <a:fillRect/>
        </a:stretch>
      </xdr:blipFill>
      <xdr:spPr>
        <a:xfrm>
          <a:off x="2292350" y="40449500"/>
          <a:ext cx="9525" cy="395605"/>
        </a:xfrm>
        <a:prstGeom prst="rect">
          <a:avLst/>
        </a:prstGeom>
        <a:noFill/>
        <a:ln w="9525">
          <a:noFill/>
        </a:ln>
      </xdr:spPr>
    </xdr:pic>
    <xdr:clientData/>
  </xdr:twoCellAnchor>
  <xdr:twoCellAnchor editAs="oneCell">
    <xdr:from>
      <xdr:col>4</xdr:col>
      <xdr:colOff>497205</xdr:colOff>
      <xdr:row>110</xdr:row>
      <xdr:rowOff>0</xdr:rowOff>
    </xdr:from>
    <xdr:to>
      <xdr:col>4</xdr:col>
      <xdr:colOff>506730</xdr:colOff>
      <xdr:row>111</xdr:row>
      <xdr:rowOff>27305</xdr:rowOff>
    </xdr:to>
    <xdr:pic>
      <xdr:nvPicPr>
        <xdr:cNvPr id="358" name="Picture 8182" descr="clip_image9318"/>
        <xdr:cNvPicPr>
          <a:picLocks noChangeAspect="1"/>
        </xdr:cNvPicPr>
      </xdr:nvPicPr>
      <xdr:blipFill>
        <a:blip r:embed="rId1"/>
        <a:stretch>
          <a:fillRect/>
        </a:stretch>
      </xdr:blipFill>
      <xdr:spPr>
        <a:xfrm>
          <a:off x="2292350" y="40449500"/>
          <a:ext cx="9525" cy="395605"/>
        </a:xfrm>
        <a:prstGeom prst="rect">
          <a:avLst/>
        </a:prstGeom>
        <a:noFill/>
        <a:ln w="9525">
          <a:noFill/>
        </a:ln>
      </xdr:spPr>
    </xdr:pic>
    <xdr:clientData/>
  </xdr:twoCellAnchor>
  <xdr:twoCellAnchor editAs="oneCell">
    <xdr:from>
      <xdr:col>4</xdr:col>
      <xdr:colOff>497205</xdr:colOff>
      <xdr:row>110</xdr:row>
      <xdr:rowOff>0</xdr:rowOff>
    </xdr:from>
    <xdr:to>
      <xdr:col>4</xdr:col>
      <xdr:colOff>506730</xdr:colOff>
      <xdr:row>111</xdr:row>
      <xdr:rowOff>47625</xdr:rowOff>
    </xdr:to>
    <xdr:pic>
      <xdr:nvPicPr>
        <xdr:cNvPr id="359" name="Picture 8182" descr="clip_image9318"/>
        <xdr:cNvPicPr>
          <a:picLocks noChangeAspect="1"/>
        </xdr:cNvPicPr>
      </xdr:nvPicPr>
      <xdr:blipFill>
        <a:blip r:embed="rId1"/>
        <a:stretch>
          <a:fillRect/>
        </a:stretch>
      </xdr:blipFill>
      <xdr:spPr>
        <a:xfrm>
          <a:off x="2292350" y="40449500"/>
          <a:ext cx="9525" cy="415925"/>
        </a:xfrm>
        <a:prstGeom prst="rect">
          <a:avLst/>
        </a:prstGeom>
        <a:noFill/>
        <a:ln w="9525">
          <a:noFill/>
        </a:ln>
      </xdr:spPr>
    </xdr:pic>
    <xdr:clientData/>
  </xdr:twoCellAnchor>
  <xdr:twoCellAnchor editAs="oneCell">
    <xdr:from>
      <xdr:col>4</xdr:col>
      <xdr:colOff>497205</xdr:colOff>
      <xdr:row>110</xdr:row>
      <xdr:rowOff>0</xdr:rowOff>
    </xdr:from>
    <xdr:to>
      <xdr:col>4</xdr:col>
      <xdr:colOff>506730</xdr:colOff>
      <xdr:row>111</xdr:row>
      <xdr:rowOff>53340</xdr:rowOff>
    </xdr:to>
    <xdr:pic>
      <xdr:nvPicPr>
        <xdr:cNvPr id="360" name="Picture 8182" descr="clip_image9318"/>
        <xdr:cNvPicPr>
          <a:picLocks noChangeAspect="1"/>
        </xdr:cNvPicPr>
      </xdr:nvPicPr>
      <xdr:blipFill>
        <a:blip r:embed="rId1"/>
        <a:stretch>
          <a:fillRect/>
        </a:stretch>
      </xdr:blipFill>
      <xdr:spPr>
        <a:xfrm>
          <a:off x="2292350" y="40449500"/>
          <a:ext cx="9525" cy="421640"/>
        </a:xfrm>
        <a:prstGeom prst="rect">
          <a:avLst/>
        </a:prstGeom>
        <a:noFill/>
        <a:ln w="9525">
          <a:noFill/>
        </a:ln>
      </xdr:spPr>
    </xdr:pic>
    <xdr:clientData/>
  </xdr:twoCellAnchor>
  <xdr:twoCellAnchor editAs="oneCell">
    <xdr:from>
      <xdr:col>4</xdr:col>
      <xdr:colOff>497205</xdr:colOff>
      <xdr:row>110</xdr:row>
      <xdr:rowOff>0</xdr:rowOff>
    </xdr:from>
    <xdr:to>
      <xdr:col>4</xdr:col>
      <xdr:colOff>506730</xdr:colOff>
      <xdr:row>111</xdr:row>
      <xdr:rowOff>47625</xdr:rowOff>
    </xdr:to>
    <xdr:pic>
      <xdr:nvPicPr>
        <xdr:cNvPr id="361" name="Picture 8182" descr="clip_image9318"/>
        <xdr:cNvPicPr>
          <a:picLocks noChangeAspect="1"/>
        </xdr:cNvPicPr>
      </xdr:nvPicPr>
      <xdr:blipFill>
        <a:blip r:embed="rId1"/>
        <a:stretch>
          <a:fillRect/>
        </a:stretch>
      </xdr:blipFill>
      <xdr:spPr>
        <a:xfrm>
          <a:off x="2292350" y="40449500"/>
          <a:ext cx="9525" cy="415925"/>
        </a:xfrm>
        <a:prstGeom prst="rect">
          <a:avLst/>
        </a:prstGeom>
        <a:noFill/>
        <a:ln w="9525">
          <a:noFill/>
        </a:ln>
      </xdr:spPr>
    </xdr:pic>
    <xdr:clientData/>
  </xdr:twoCellAnchor>
  <xdr:twoCellAnchor editAs="oneCell">
    <xdr:from>
      <xdr:col>4</xdr:col>
      <xdr:colOff>523875</xdr:colOff>
      <xdr:row>110</xdr:row>
      <xdr:rowOff>0</xdr:rowOff>
    </xdr:from>
    <xdr:to>
      <xdr:col>5</xdr:col>
      <xdr:colOff>9525</xdr:colOff>
      <xdr:row>111</xdr:row>
      <xdr:rowOff>47625</xdr:rowOff>
    </xdr:to>
    <xdr:pic>
      <xdr:nvPicPr>
        <xdr:cNvPr id="362" name="Picture 8182" descr="clip_image9318"/>
        <xdr:cNvPicPr>
          <a:picLocks noChangeAspect="1"/>
        </xdr:cNvPicPr>
      </xdr:nvPicPr>
      <xdr:blipFill>
        <a:blip r:embed="rId1"/>
        <a:stretch>
          <a:fillRect/>
        </a:stretch>
      </xdr:blipFill>
      <xdr:spPr>
        <a:xfrm>
          <a:off x="2319020" y="40449500"/>
          <a:ext cx="9525" cy="415925"/>
        </a:xfrm>
        <a:prstGeom prst="rect">
          <a:avLst/>
        </a:prstGeom>
        <a:noFill/>
        <a:ln w="9525">
          <a:noFill/>
        </a:ln>
      </xdr:spPr>
    </xdr:pic>
    <xdr:clientData/>
  </xdr:twoCellAnchor>
  <xdr:twoCellAnchor editAs="oneCell">
    <xdr:from>
      <xdr:col>4</xdr:col>
      <xdr:colOff>523875</xdr:colOff>
      <xdr:row>110</xdr:row>
      <xdr:rowOff>0</xdr:rowOff>
    </xdr:from>
    <xdr:to>
      <xdr:col>5</xdr:col>
      <xdr:colOff>9525</xdr:colOff>
      <xdr:row>111</xdr:row>
      <xdr:rowOff>27305</xdr:rowOff>
    </xdr:to>
    <xdr:pic>
      <xdr:nvPicPr>
        <xdr:cNvPr id="363" name="Picture 8182" descr="clip_image9318"/>
        <xdr:cNvPicPr>
          <a:picLocks noChangeAspect="1"/>
        </xdr:cNvPicPr>
      </xdr:nvPicPr>
      <xdr:blipFill>
        <a:blip r:embed="rId1"/>
        <a:stretch>
          <a:fillRect/>
        </a:stretch>
      </xdr:blipFill>
      <xdr:spPr>
        <a:xfrm>
          <a:off x="2319020" y="40449500"/>
          <a:ext cx="9525" cy="395605"/>
        </a:xfrm>
        <a:prstGeom prst="rect">
          <a:avLst/>
        </a:prstGeom>
        <a:noFill/>
        <a:ln w="9525">
          <a:noFill/>
        </a:ln>
      </xdr:spPr>
    </xdr:pic>
    <xdr:clientData/>
  </xdr:twoCellAnchor>
  <xdr:twoCellAnchor editAs="oneCell">
    <xdr:from>
      <xdr:col>4</xdr:col>
      <xdr:colOff>523875</xdr:colOff>
      <xdr:row>110</xdr:row>
      <xdr:rowOff>0</xdr:rowOff>
    </xdr:from>
    <xdr:to>
      <xdr:col>5</xdr:col>
      <xdr:colOff>9525</xdr:colOff>
      <xdr:row>111</xdr:row>
      <xdr:rowOff>27305</xdr:rowOff>
    </xdr:to>
    <xdr:pic>
      <xdr:nvPicPr>
        <xdr:cNvPr id="364" name="Picture 8182" descr="clip_image9318"/>
        <xdr:cNvPicPr>
          <a:picLocks noChangeAspect="1"/>
        </xdr:cNvPicPr>
      </xdr:nvPicPr>
      <xdr:blipFill>
        <a:blip r:embed="rId1"/>
        <a:stretch>
          <a:fillRect/>
        </a:stretch>
      </xdr:blipFill>
      <xdr:spPr>
        <a:xfrm>
          <a:off x="2319020" y="40449500"/>
          <a:ext cx="9525" cy="395605"/>
        </a:xfrm>
        <a:prstGeom prst="rect">
          <a:avLst/>
        </a:prstGeom>
        <a:noFill/>
        <a:ln w="9525">
          <a:noFill/>
        </a:ln>
      </xdr:spPr>
    </xdr:pic>
    <xdr:clientData/>
  </xdr:twoCellAnchor>
  <xdr:twoCellAnchor editAs="oneCell">
    <xdr:from>
      <xdr:col>4</xdr:col>
      <xdr:colOff>523875</xdr:colOff>
      <xdr:row>110</xdr:row>
      <xdr:rowOff>0</xdr:rowOff>
    </xdr:from>
    <xdr:to>
      <xdr:col>5</xdr:col>
      <xdr:colOff>9525</xdr:colOff>
      <xdr:row>111</xdr:row>
      <xdr:rowOff>40005</xdr:rowOff>
    </xdr:to>
    <xdr:pic>
      <xdr:nvPicPr>
        <xdr:cNvPr id="365" name="Picture 8182" descr="clip_image9318"/>
        <xdr:cNvPicPr>
          <a:picLocks noChangeAspect="1"/>
        </xdr:cNvPicPr>
      </xdr:nvPicPr>
      <xdr:blipFill>
        <a:blip r:embed="rId1"/>
        <a:stretch>
          <a:fillRect/>
        </a:stretch>
      </xdr:blipFill>
      <xdr:spPr>
        <a:xfrm>
          <a:off x="2319020" y="40449500"/>
          <a:ext cx="9525" cy="408305"/>
        </a:xfrm>
        <a:prstGeom prst="rect">
          <a:avLst/>
        </a:prstGeom>
        <a:noFill/>
        <a:ln w="9525">
          <a:noFill/>
        </a:ln>
      </xdr:spPr>
    </xdr:pic>
    <xdr:clientData/>
  </xdr:twoCellAnchor>
  <xdr:twoCellAnchor editAs="oneCell">
    <xdr:from>
      <xdr:col>4</xdr:col>
      <xdr:colOff>497205</xdr:colOff>
      <xdr:row>110</xdr:row>
      <xdr:rowOff>0</xdr:rowOff>
    </xdr:from>
    <xdr:to>
      <xdr:col>4</xdr:col>
      <xdr:colOff>506730</xdr:colOff>
      <xdr:row>111</xdr:row>
      <xdr:rowOff>40005</xdr:rowOff>
    </xdr:to>
    <xdr:pic>
      <xdr:nvPicPr>
        <xdr:cNvPr id="366" name="Picture 8182" descr="clip_image9318"/>
        <xdr:cNvPicPr>
          <a:picLocks noChangeAspect="1"/>
        </xdr:cNvPicPr>
      </xdr:nvPicPr>
      <xdr:blipFill>
        <a:blip r:embed="rId1"/>
        <a:stretch>
          <a:fillRect/>
        </a:stretch>
      </xdr:blipFill>
      <xdr:spPr>
        <a:xfrm>
          <a:off x="2292350" y="40449500"/>
          <a:ext cx="9525" cy="408305"/>
        </a:xfrm>
        <a:prstGeom prst="rect">
          <a:avLst/>
        </a:prstGeom>
        <a:noFill/>
        <a:ln w="9525">
          <a:noFill/>
        </a:ln>
      </xdr:spPr>
    </xdr:pic>
    <xdr:clientData/>
  </xdr:twoCellAnchor>
  <xdr:twoCellAnchor editAs="oneCell">
    <xdr:from>
      <xdr:col>4</xdr:col>
      <xdr:colOff>497205</xdr:colOff>
      <xdr:row>46</xdr:row>
      <xdr:rowOff>0</xdr:rowOff>
    </xdr:from>
    <xdr:to>
      <xdr:col>4</xdr:col>
      <xdr:colOff>507365</xdr:colOff>
      <xdr:row>47</xdr:row>
      <xdr:rowOff>31750</xdr:rowOff>
    </xdr:to>
    <xdr:pic>
      <xdr:nvPicPr>
        <xdr:cNvPr id="367" name="Picture 8182" descr="clip_image9318"/>
        <xdr:cNvPicPr>
          <a:picLocks noChangeAspect="1"/>
        </xdr:cNvPicPr>
      </xdr:nvPicPr>
      <xdr:blipFill>
        <a:blip r:embed="rId1"/>
        <a:stretch>
          <a:fillRect/>
        </a:stretch>
      </xdr:blipFill>
      <xdr:spPr>
        <a:xfrm>
          <a:off x="2292350" y="16878300"/>
          <a:ext cx="10160" cy="400050"/>
        </a:xfrm>
        <a:prstGeom prst="rect">
          <a:avLst/>
        </a:prstGeom>
        <a:noFill/>
        <a:ln w="9525">
          <a:noFill/>
        </a:ln>
      </xdr:spPr>
    </xdr:pic>
    <xdr:clientData/>
  </xdr:twoCellAnchor>
  <xdr:twoCellAnchor editAs="oneCell">
    <xdr:from>
      <xdr:col>4</xdr:col>
      <xdr:colOff>497205</xdr:colOff>
      <xdr:row>46</xdr:row>
      <xdr:rowOff>0</xdr:rowOff>
    </xdr:from>
    <xdr:to>
      <xdr:col>4</xdr:col>
      <xdr:colOff>507365</xdr:colOff>
      <xdr:row>47</xdr:row>
      <xdr:rowOff>50165</xdr:rowOff>
    </xdr:to>
    <xdr:pic>
      <xdr:nvPicPr>
        <xdr:cNvPr id="368" name="Picture 8182" descr="clip_image9318"/>
        <xdr:cNvPicPr>
          <a:picLocks noChangeAspect="1"/>
        </xdr:cNvPicPr>
      </xdr:nvPicPr>
      <xdr:blipFill>
        <a:blip r:embed="rId1"/>
        <a:stretch>
          <a:fillRect/>
        </a:stretch>
      </xdr:blipFill>
      <xdr:spPr>
        <a:xfrm>
          <a:off x="2292350" y="16878300"/>
          <a:ext cx="10160" cy="418465"/>
        </a:xfrm>
        <a:prstGeom prst="rect">
          <a:avLst/>
        </a:prstGeom>
        <a:noFill/>
        <a:ln w="9525">
          <a:noFill/>
        </a:ln>
      </xdr:spPr>
    </xdr:pic>
    <xdr:clientData/>
  </xdr:twoCellAnchor>
  <xdr:twoCellAnchor editAs="oneCell">
    <xdr:from>
      <xdr:col>4</xdr:col>
      <xdr:colOff>497205</xdr:colOff>
      <xdr:row>46</xdr:row>
      <xdr:rowOff>0</xdr:rowOff>
    </xdr:from>
    <xdr:to>
      <xdr:col>4</xdr:col>
      <xdr:colOff>507365</xdr:colOff>
      <xdr:row>47</xdr:row>
      <xdr:rowOff>50165</xdr:rowOff>
    </xdr:to>
    <xdr:pic>
      <xdr:nvPicPr>
        <xdr:cNvPr id="369" name="Picture 8182" descr="clip_image9318"/>
        <xdr:cNvPicPr>
          <a:picLocks noChangeAspect="1"/>
        </xdr:cNvPicPr>
      </xdr:nvPicPr>
      <xdr:blipFill>
        <a:blip r:embed="rId1"/>
        <a:stretch>
          <a:fillRect/>
        </a:stretch>
      </xdr:blipFill>
      <xdr:spPr>
        <a:xfrm>
          <a:off x="2292350" y="16878300"/>
          <a:ext cx="10160" cy="418465"/>
        </a:xfrm>
        <a:prstGeom prst="rect">
          <a:avLst/>
        </a:prstGeom>
        <a:noFill/>
        <a:ln w="9525">
          <a:noFill/>
        </a:ln>
      </xdr:spPr>
    </xdr:pic>
    <xdr:clientData/>
  </xdr:twoCellAnchor>
  <xdr:twoCellAnchor editAs="oneCell">
    <xdr:from>
      <xdr:col>4</xdr:col>
      <xdr:colOff>523875</xdr:colOff>
      <xdr:row>134</xdr:row>
      <xdr:rowOff>0</xdr:rowOff>
    </xdr:from>
    <xdr:to>
      <xdr:col>5</xdr:col>
      <xdr:colOff>10160</xdr:colOff>
      <xdr:row>135</xdr:row>
      <xdr:rowOff>44450</xdr:rowOff>
    </xdr:to>
    <xdr:pic>
      <xdr:nvPicPr>
        <xdr:cNvPr id="370" name="Picture 8182" descr="clip_image9318"/>
        <xdr:cNvPicPr>
          <a:picLocks noChangeAspect="1"/>
        </xdr:cNvPicPr>
      </xdr:nvPicPr>
      <xdr:blipFill>
        <a:blip r:embed="rId1"/>
        <a:stretch>
          <a:fillRect/>
        </a:stretch>
      </xdr:blipFill>
      <xdr:spPr>
        <a:xfrm>
          <a:off x="2319020" y="49288700"/>
          <a:ext cx="10160" cy="412750"/>
        </a:xfrm>
        <a:prstGeom prst="rect">
          <a:avLst/>
        </a:prstGeom>
        <a:noFill/>
        <a:ln w="9525">
          <a:noFill/>
        </a:ln>
      </xdr:spPr>
    </xdr:pic>
    <xdr:clientData/>
  </xdr:twoCellAnchor>
  <xdr:twoCellAnchor editAs="oneCell">
    <xdr:from>
      <xdr:col>4</xdr:col>
      <xdr:colOff>523875</xdr:colOff>
      <xdr:row>134</xdr:row>
      <xdr:rowOff>0</xdr:rowOff>
    </xdr:from>
    <xdr:to>
      <xdr:col>5</xdr:col>
      <xdr:colOff>10160</xdr:colOff>
      <xdr:row>135</xdr:row>
      <xdr:rowOff>44450</xdr:rowOff>
    </xdr:to>
    <xdr:pic>
      <xdr:nvPicPr>
        <xdr:cNvPr id="371" name="Picture 8182" descr="clip_image9318"/>
        <xdr:cNvPicPr>
          <a:picLocks noChangeAspect="1"/>
        </xdr:cNvPicPr>
      </xdr:nvPicPr>
      <xdr:blipFill>
        <a:blip r:embed="rId1"/>
        <a:stretch>
          <a:fillRect/>
        </a:stretch>
      </xdr:blipFill>
      <xdr:spPr>
        <a:xfrm>
          <a:off x="2319020" y="49288700"/>
          <a:ext cx="10160" cy="412750"/>
        </a:xfrm>
        <a:prstGeom prst="rect">
          <a:avLst/>
        </a:prstGeom>
        <a:noFill/>
        <a:ln w="9525">
          <a:noFill/>
        </a:ln>
      </xdr:spPr>
    </xdr:pic>
    <xdr:clientData/>
  </xdr:twoCellAnchor>
  <xdr:twoCellAnchor editAs="oneCell">
    <xdr:from>
      <xdr:col>4</xdr:col>
      <xdr:colOff>523875</xdr:colOff>
      <xdr:row>134</xdr:row>
      <xdr:rowOff>0</xdr:rowOff>
    </xdr:from>
    <xdr:to>
      <xdr:col>5</xdr:col>
      <xdr:colOff>10160</xdr:colOff>
      <xdr:row>135</xdr:row>
      <xdr:rowOff>37465</xdr:rowOff>
    </xdr:to>
    <xdr:pic>
      <xdr:nvPicPr>
        <xdr:cNvPr id="372" name="Picture 8182" descr="clip_image9318"/>
        <xdr:cNvPicPr>
          <a:picLocks noChangeAspect="1"/>
        </xdr:cNvPicPr>
      </xdr:nvPicPr>
      <xdr:blipFill>
        <a:blip r:embed="rId1"/>
        <a:stretch>
          <a:fillRect/>
        </a:stretch>
      </xdr:blipFill>
      <xdr:spPr>
        <a:xfrm>
          <a:off x="2319020" y="49288700"/>
          <a:ext cx="10160" cy="405765"/>
        </a:xfrm>
        <a:prstGeom prst="rect">
          <a:avLst/>
        </a:prstGeom>
        <a:noFill/>
        <a:ln w="9525">
          <a:noFill/>
        </a:ln>
      </xdr:spPr>
    </xdr:pic>
    <xdr:clientData/>
  </xdr:twoCellAnchor>
  <xdr:twoCellAnchor editAs="oneCell">
    <xdr:from>
      <xdr:col>4</xdr:col>
      <xdr:colOff>523875</xdr:colOff>
      <xdr:row>134</xdr:row>
      <xdr:rowOff>0</xdr:rowOff>
    </xdr:from>
    <xdr:to>
      <xdr:col>5</xdr:col>
      <xdr:colOff>10160</xdr:colOff>
      <xdr:row>135</xdr:row>
      <xdr:rowOff>44450</xdr:rowOff>
    </xdr:to>
    <xdr:pic>
      <xdr:nvPicPr>
        <xdr:cNvPr id="373" name="Picture 8182" descr="clip_image9318"/>
        <xdr:cNvPicPr>
          <a:picLocks noChangeAspect="1"/>
        </xdr:cNvPicPr>
      </xdr:nvPicPr>
      <xdr:blipFill>
        <a:blip r:embed="rId1"/>
        <a:stretch>
          <a:fillRect/>
        </a:stretch>
      </xdr:blipFill>
      <xdr:spPr>
        <a:xfrm>
          <a:off x="2319020" y="49288700"/>
          <a:ext cx="10160" cy="412750"/>
        </a:xfrm>
        <a:prstGeom prst="rect">
          <a:avLst/>
        </a:prstGeom>
        <a:noFill/>
        <a:ln w="9525">
          <a:noFill/>
        </a:ln>
      </xdr:spPr>
    </xdr:pic>
    <xdr:clientData/>
  </xdr:twoCellAnchor>
  <xdr:twoCellAnchor editAs="oneCell">
    <xdr:from>
      <xdr:col>4</xdr:col>
      <xdr:colOff>523875</xdr:colOff>
      <xdr:row>134</xdr:row>
      <xdr:rowOff>0</xdr:rowOff>
    </xdr:from>
    <xdr:to>
      <xdr:col>5</xdr:col>
      <xdr:colOff>10160</xdr:colOff>
      <xdr:row>135</xdr:row>
      <xdr:rowOff>44450</xdr:rowOff>
    </xdr:to>
    <xdr:pic>
      <xdr:nvPicPr>
        <xdr:cNvPr id="374" name="Picture 8182" descr="clip_image9318"/>
        <xdr:cNvPicPr>
          <a:picLocks noChangeAspect="1"/>
        </xdr:cNvPicPr>
      </xdr:nvPicPr>
      <xdr:blipFill>
        <a:blip r:embed="rId1"/>
        <a:stretch>
          <a:fillRect/>
        </a:stretch>
      </xdr:blipFill>
      <xdr:spPr>
        <a:xfrm>
          <a:off x="2319020" y="49288700"/>
          <a:ext cx="10160" cy="412750"/>
        </a:xfrm>
        <a:prstGeom prst="rect">
          <a:avLst/>
        </a:prstGeom>
        <a:noFill/>
        <a:ln w="9525">
          <a:noFill/>
        </a:ln>
      </xdr:spPr>
    </xdr:pic>
    <xdr:clientData/>
  </xdr:twoCellAnchor>
  <xdr:twoCellAnchor editAs="oneCell">
    <xdr:from>
      <xdr:col>4</xdr:col>
      <xdr:colOff>523875</xdr:colOff>
      <xdr:row>134</xdr:row>
      <xdr:rowOff>0</xdr:rowOff>
    </xdr:from>
    <xdr:to>
      <xdr:col>5</xdr:col>
      <xdr:colOff>10160</xdr:colOff>
      <xdr:row>135</xdr:row>
      <xdr:rowOff>31750</xdr:rowOff>
    </xdr:to>
    <xdr:pic>
      <xdr:nvPicPr>
        <xdr:cNvPr id="375" name="Picture 8182" descr="clip_image9318"/>
        <xdr:cNvPicPr>
          <a:picLocks noChangeAspect="1"/>
        </xdr:cNvPicPr>
      </xdr:nvPicPr>
      <xdr:blipFill>
        <a:blip r:embed="rId1"/>
        <a:stretch>
          <a:fillRect/>
        </a:stretch>
      </xdr:blipFill>
      <xdr:spPr>
        <a:xfrm>
          <a:off x="2319020" y="49288700"/>
          <a:ext cx="10160" cy="400050"/>
        </a:xfrm>
        <a:prstGeom prst="rect">
          <a:avLst/>
        </a:prstGeom>
        <a:noFill/>
        <a:ln w="9525">
          <a:noFill/>
        </a:ln>
      </xdr:spPr>
    </xdr:pic>
    <xdr:clientData/>
  </xdr:twoCellAnchor>
  <xdr:twoCellAnchor editAs="oneCell">
    <xdr:from>
      <xdr:col>4</xdr:col>
      <xdr:colOff>523875</xdr:colOff>
      <xdr:row>134</xdr:row>
      <xdr:rowOff>0</xdr:rowOff>
    </xdr:from>
    <xdr:to>
      <xdr:col>5</xdr:col>
      <xdr:colOff>10160</xdr:colOff>
      <xdr:row>135</xdr:row>
      <xdr:rowOff>37465</xdr:rowOff>
    </xdr:to>
    <xdr:pic>
      <xdr:nvPicPr>
        <xdr:cNvPr id="376" name="Picture 8182" descr="clip_image9318"/>
        <xdr:cNvPicPr>
          <a:picLocks noChangeAspect="1"/>
        </xdr:cNvPicPr>
      </xdr:nvPicPr>
      <xdr:blipFill>
        <a:blip r:embed="rId1"/>
        <a:stretch>
          <a:fillRect/>
        </a:stretch>
      </xdr:blipFill>
      <xdr:spPr>
        <a:xfrm>
          <a:off x="2319020" y="49288700"/>
          <a:ext cx="10160" cy="405765"/>
        </a:xfrm>
        <a:prstGeom prst="rect">
          <a:avLst/>
        </a:prstGeom>
        <a:noFill/>
        <a:ln w="9525">
          <a:noFill/>
        </a:ln>
      </xdr:spPr>
    </xdr:pic>
    <xdr:clientData/>
  </xdr:twoCellAnchor>
  <xdr:twoCellAnchor editAs="oneCell">
    <xdr:from>
      <xdr:col>4</xdr:col>
      <xdr:colOff>523875</xdr:colOff>
      <xdr:row>134</xdr:row>
      <xdr:rowOff>0</xdr:rowOff>
    </xdr:from>
    <xdr:to>
      <xdr:col>5</xdr:col>
      <xdr:colOff>10160</xdr:colOff>
      <xdr:row>135</xdr:row>
      <xdr:rowOff>37465</xdr:rowOff>
    </xdr:to>
    <xdr:pic>
      <xdr:nvPicPr>
        <xdr:cNvPr id="377" name="Picture 8182" descr="clip_image9318"/>
        <xdr:cNvPicPr>
          <a:picLocks noChangeAspect="1"/>
        </xdr:cNvPicPr>
      </xdr:nvPicPr>
      <xdr:blipFill>
        <a:blip r:embed="rId1"/>
        <a:stretch>
          <a:fillRect/>
        </a:stretch>
      </xdr:blipFill>
      <xdr:spPr>
        <a:xfrm>
          <a:off x="2319020" y="49288700"/>
          <a:ext cx="10160" cy="405765"/>
        </a:xfrm>
        <a:prstGeom prst="rect">
          <a:avLst/>
        </a:prstGeom>
        <a:noFill/>
        <a:ln w="9525">
          <a:noFill/>
        </a:ln>
      </xdr:spPr>
    </xdr:pic>
    <xdr:clientData/>
  </xdr:twoCellAnchor>
  <xdr:twoCellAnchor editAs="oneCell">
    <xdr:from>
      <xdr:col>4</xdr:col>
      <xdr:colOff>497205</xdr:colOff>
      <xdr:row>133</xdr:row>
      <xdr:rowOff>0</xdr:rowOff>
    </xdr:from>
    <xdr:to>
      <xdr:col>4</xdr:col>
      <xdr:colOff>507365</xdr:colOff>
      <xdr:row>134</xdr:row>
      <xdr:rowOff>37465</xdr:rowOff>
    </xdr:to>
    <xdr:pic>
      <xdr:nvPicPr>
        <xdr:cNvPr id="378" name="Picture 8182" descr="clip_image9318"/>
        <xdr:cNvPicPr>
          <a:picLocks noChangeAspect="1"/>
        </xdr:cNvPicPr>
      </xdr:nvPicPr>
      <xdr:blipFill>
        <a:blip r:embed="rId1"/>
        <a:stretch>
          <a:fillRect/>
        </a:stretch>
      </xdr:blipFill>
      <xdr:spPr>
        <a:xfrm>
          <a:off x="2292350" y="48920400"/>
          <a:ext cx="10160" cy="405765"/>
        </a:xfrm>
        <a:prstGeom prst="rect">
          <a:avLst/>
        </a:prstGeom>
        <a:noFill/>
        <a:ln w="9525">
          <a:noFill/>
        </a:ln>
      </xdr:spPr>
    </xdr:pic>
    <xdr:clientData/>
  </xdr:twoCellAnchor>
  <xdr:twoCellAnchor editAs="oneCell">
    <xdr:from>
      <xdr:col>4</xdr:col>
      <xdr:colOff>497205</xdr:colOff>
      <xdr:row>133</xdr:row>
      <xdr:rowOff>0</xdr:rowOff>
    </xdr:from>
    <xdr:to>
      <xdr:col>4</xdr:col>
      <xdr:colOff>507365</xdr:colOff>
      <xdr:row>134</xdr:row>
      <xdr:rowOff>44450</xdr:rowOff>
    </xdr:to>
    <xdr:pic>
      <xdr:nvPicPr>
        <xdr:cNvPr id="379" name="Picture 8182" descr="clip_image9318"/>
        <xdr:cNvPicPr>
          <a:picLocks noChangeAspect="1"/>
        </xdr:cNvPicPr>
      </xdr:nvPicPr>
      <xdr:blipFill>
        <a:blip r:embed="rId1"/>
        <a:stretch>
          <a:fillRect/>
        </a:stretch>
      </xdr:blipFill>
      <xdr:spPr>
        <a:xfrm>
          <a:off x="2292350" y="48920400"/>
          <a:ext cx="10160" cy="412750"/>
        </a:xfrm>
        <a:prstGeom prst="rect">
          <a:avLst/>
        </a:prstGeom>
        <a:noFill/>
        <a:ln w="9525">
          <a:noFill/>
        </a:ln>
      </xdr:spPr>
    </xdr:pic>
    <xdr:clientData/>
  </xdr:twoCellAnchor>
  <xdr:twoCellAnchor editAs="oneCell">
    <xdr:from>
      <xdr:col>4</xdr:col>
      <xdr:colOff>497205</xdr:colOff>
      <xdr:row>133</xdr:row>
      <xdr:rowOff>0</xdr:rowOff>
    </xdr:from>
    <xdr:to>
      <xdr:col>4</xdr:col>
      <xdr:colOff>507365</xdr:colOff>
      <xdr:row>134</xdr:row>
      <xdr:rowOff>44450</xdr:rowOff>
    </xdr:to>
    <xdr:pic>
      <xdr:nvPicPr>
        <xdr:cNvPr id="380" name="Picture 8182" descr="clip_image9318"/>
        <xdr:cNvPicPr>
          <a:picLocks noChangeAspect="1"/>
        </xdr:cNvPicPr>
      </xdr:nvPicPr>
      <xdr:blipFill>
        <a:blip r:embed="rId1"/>
        <a:stretch>
          <a:fillRect/>
        </a:stretch>
      </xdr:blipFill>
      <xdr:spPr>
        <a:xfrm>
          <a:off x="2292350" y="48920400"/>
          <a:ext cx="10160" cy="41275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296"/>
  <sheetViews>
    <sheetView tabSelected="1" workbookViewId="0">
      <pane ySplit="5" topLeftCell="A280" activePane="bottomLeft" state="frozen"/>
      <selection/>
      <selection pane="bottomLeft" activeCell="A1" sqref="A1:AH1"/>
    </sheetView>
  </sheetViews>
  <sheetFormatPr defaultColWidth="9" defaultRowHeight="13.5"/>
  <cols>
    <col min="1" max="1" width="5.125" style="87" customWidth="1"/>
    <col min="2" max="2" width="19.375" style="95" customWidth="1"/>
    <col min="3" max="4" width="9" style="96"/>
    <col min="5" max="5" width="6.25" style="87" customWidth="1"/>
    <col min="6" max="6" width="51.375" style="97" customWidth="1"/>
    <col min="7" max="7" width="13.5" style="96" customWidth="1"/>
    <col min="8" max="8" width="7.875" style="96" customWidth="1"/>
    <col min="9" max="9" width="36.75" style="98" customWidth="1"/>
    <col min="10" max="10" width="9.25" style="96" customWidth="1"/>
    <col min="11" max="11" width="11.125" style="96" customWidth="1"/>
    <col min="12" max="12" width="38.875" style="96" customWidth="1"/>
    <col min="13" max="13" width="12.625" style="99" customWidth="1"/>
    <col min="14" max="14" width="9.375" style="99" customWidth="1"/>
    <col min="15" max="15" width="10.5" style="99" customWidth="1"/>
    <col min="16" max="16" width="9.625" style="87" customWidth="1"/>
    <col min="17" max="17" width="6.625" style="87" customWidth="1"/>
    <col min="18" max="18" width="9" style="87" customWidth="1"/>
    <col min="19" max="19" width="5" style="87" customWidth="1"/>
    <col min="20" max="28" width="9" style="96" customWidth="1"/>
    <col min="29" max="29" width="9" style="96"/>
    <col min="30" max="30" width="7.125" style="96" customWidth="1"/>
    <col min="31" max="31" width="7.875" style="96" customWidth="1"/>
    <col min="32" max="34" width="9" style="96"/>
    <col min="35" max="35" width="13.75" style="96" customWidth="1"/>
    <col min="36" max="16384" width="9" style="96"/>
  </cols>
  <sheetData>
    <row r="1" s="84" customFormat="1" ht="28.5" spans="1:34">
      <c r="A1" s="100" t="s">
        <v>0</v>
      </c>
      <c r="B1" s="101"/>
      <c r="C1" s="100"/>
      <c r="D1" s="100"/>
      <c r="E1" s="100"/>
      <c r="F1" s="101"/>
      <c r="G1" s="100"/>
      <c r="H1" s="100"/>
      <c r="I1" s="110"/>
      <c r="J1" s="100"/>
      <c r="K1" s="100"/>
      <c r="L1" s="100"/>
      <c r="M1" s="111"/>
      <c r="N1" s="111"/>
      <c r="O1" s="112"/>
      <c r="P1" s="100"/>
      <c r="Q1" s="100"/>
      <c r="R1" s="100"/>
      <c r="S1" s="100"/>
      <c r="T1" s="100"/>
      <c r="U1" s="100"/>
      <c r="V1" s="100"/>
      <c r="W1" s="100"/>
      <c r="X1" s="100"/>
      <c r="Y1" s="100"/>
      <c r="Z1" s="100"/>
      <c r="AA1" s="100"/>
      <c r="AB1" s="100"/>
      <c r="AC1" s="100"/>
      <c r="AD1" s="100"/>
      <c r="AE1" s="100"/>
      <c r="AF1" s="100"/>
      <c r="AG1" s="100"/>
      <c r="AH1" s="100"/>
    </row>
    <row r="2" s="84" customFormat="1" ht="16.5" spans="1:34">
      <c r="A2" s="102" t="s">
        <v>1</v>
      </c>
      <c r="B2" s="102"/>
      <c r="C2" s="102"/>
      <c r="D2" s="102"/>
      <c r="E2" s="102"/>
      <c r="F2" s="102"/>
      <c r="G2" s="102"/>
      <c r="H2" s="102"/>
      <c r="I2" s="113"/>
      <c r="J2" s="114" t="s">
        <v>2</v>
      </c>
      <c r="K2" s="114"/>
      <c r="L2" s="114"/>
      <c r="M2" s="115"/>
      <c r="N2" s="115"/>
      <c r="O2" s="116"/>
      <c r="P2" s="117" t="s">
        <v>3</v>
      </c>
      <c r="Q2" s="117"/>
      <c r="R2" s="117"/>
      <c r="S2" s="117"/>
      <c r="T2" s="123"/>
      <c r="U2" s="123"/>
      <c r="V2" s="123"/>
      <c r="W2" s="123"/>
      <c r="X2" s="123"/>
      <c r="Y2" s="123"/>
      <c r="Z2" s="123" t="s">
        <v>4</v>
      </c>
      <c r="AA2" s="123"/>
      <c r="AB2" s="123"/>
      <c r="AC2" s="123"/>
      <c r="AD2" s="123"/>
      <c r="AE2" s="117" t="s">
        <v>5</v>
      </c>
      <c r="AF2" s="117"/>
      <c r="AG2" s="117"/>
      <c r="AH2" s="117"/>
    </row>
    <row r="3" s="84" customFormat="1" ht="16.5" spans="1:34">
      <c r="A3" s="103" t="s">
        <v>6</v>
      </c>
      <c r="B3" s="104" t="s">
        <v>7</v>
      </c>
      <c r="C3" s="105" t="s">
        <v>8</v>
      </c>
      <c r="D3" s="105"/>
      <c r="E3" s="105"/>
      <c r="F3" s="106" t="s">
        <v>9</v>
      </c>
      <c r="G3" s="105" t="s">
        <v>10</v>
      </c>
      <c r="H3" s="105" t="s">
        <v>11</v>
      </c>
      <c r="I3" s="103" t="s">
        <v>12</v>
      </c>
      <c r="J3" s="105" t="s">
        <v>13</v>
      </c>
      <c r="K3" s="105" t="s">
        <v>14</v>
      </c>
      <c r="L3" s="105" t="s">
        <v>15</v>
      </c>
      <c r="M3" s="118" t="s">
        <v>16</v>
      </c>
      <c r="N3" s="118"/>
      <c r="O3" s="118"/>
      <c r="P3" s="105" t="s">
        <v>17</v>
      </c>
      <c r="Q3" s="105"/>
      <c r="R3" s="105"/>
      <c r="S3" s="105"/>
      <c r="T3" s="105" t="s">
        <v>18</v>
      </c>
      <c r="U3" s="105" t="s">
        <v>19</v>
      </c>
      <c r="V3" s="105" t="s">
        <v>20</v>
      </c>
      <c r="W3" s="105" t="s">
        <v>21</v>
      </c>
      <c r="X3" s="105" t="s">
        <v>22</v>
      </c>
      <c r="Y3" s="105" t="s">
        <v>23</v>
      </c>
      <c r="Z3" s="105"/>
      <c r="AA3" s="105"/>
      <c r="AB3" s="105"/>
      <c r="AC3" s="105"/>
      <c r="AD3" s="105" t="s">
        <v>24</v>
      </c>
      <c r="AE3" s="105"/>
      <c r="AF3" s="105"/>
      <c r="AG3" s="105"/>
      <c r="AH3" s="103" t="s">
        <v>25</v>
      </c>
    </row>
    <row r="4" s="84" customFormat="1" ht="33" spans="1:34">
      <c r="A4" s="103"/>
      <c r="B4" s="104"/>
      <c r="C4" s="105" t="s">
        <v>26</v>
      </c>
      <c r="D4" s="105" t="s">
        <v>27</v>
      </c>
      <c r="E4" s="105" t="s">
        <v>28</v>
      </c>
      <c r="F4" s="106"/>
      <c r="G4" s="105"/>
      <c r="H4" s="105"/>
      <c r="I4" s="103"/>
      <c r="J4" s="105"/>
      <c r="K4" s="105"/>
      <c r="L4" s="105"/>
      <c r="M4" s="118" t="s">
        <v>29</v>
      </c>
      <c r="N4" s="118" t="s">
        <v>30</v>
      </c>
      <c r="O4" s="119" t="s">
        <v>31</v>
      </c>
      <c r="P4" s="105" t="s">
        <v>32</v>
      </c>
      <c r="Q4" s="105" t="s">
        <v>33</v>
      </c>
      <c r="R4" s="105" t="s">
        <v>34</v>
      </c>
      <c r="S4" s="105" t="s">
        <v>35</v>
      </c>
      <c r="T4" s="105"/>
      <c r="U4" s="105"/>
      <c r="V4" s="105"/>
      <c r="W4" s="105"/>
      <c r="X4" s="105"/>
      <c r="Y4" s="105" t="s">
        <v>36</v>
      </c>
      <c r="Z4" s="105" t="s">
        <v>37</v>
      </c>
      <c r="AA4" s="105" t="s">
        <v>38</v>
      </c>
      <c r="AB4" s="105" t="s">
        <v>39</v>
      </c>
      <c r="AC4" s="105" t="s">
        <v>40</v>
      </c>
      <c r="AD4" s="105" t="s">
        <v>41</v>
      </c>
      <c r="AE4" s="105" t="s">
        <v>42</v>
      </c>
      <c r="AF4" s="105" t="s">
        <v>43</v>
      </c>
      <c r="AG4" s="105" t="s">
        <v>44</v>
      </c>
      <c r="AH4" s="103"/>
    </row>
    <row r="5" s="84" customFormat="1" ht="44" customHeight="1" spans="1:34">
      <c r="A5" s="103"/>
      <c r="B5" s="104"/>
      <c r="C5" s="105"/>
      <c r="D5" s="105"/>
      <c r="E5" s="105"/>
      <c r="F5" s="106"/>
      <c r="G5" s="105"/>
      <c r="H5" s="105"/>
      <c r="I5" s="103"/>
      <c r="J5" s="105"/>
      <c r="K5" s="105"/>
      <c r="L5" s="105"/>
      <c r="M5" s="118">
        <f>SUM(M6:M296)</f>
        <v>64986.4411</v>
      </c>
      <c r="N5" s="118">
        <f>SUM(N6:N296)</f>
        <v>46804.86</v>
      </c>
      <c r="O5" s="118">
        <f>SUM(O6:O296)</f>
        <v>18181.5815</v>
      </c>
      <c r="P5" s="105"/>
      <c r="Q5" s="105"/>
      <c r="R5" s="105"/>
      <c r="S5" s="105"/>
      <c r="T5" s="105"/>
      <c r="U5" s="105"/>
      <c r="V5" s="105"/>
      <c r="W5" s="105"/>
      <c r="X5" s="105"/>
      <c r="Y5" s="105"/>
      <c r="Z5" s="105"/>
      <c r="AA5" s="105"/>
      <c r="AB5" s="105"/>
      <c r="AC5" s="105"/>
      <c r="AD5" s="105"/>
      <c r="AE5" s="105"/>
      <c r="AF5" s="105"/>
      <c r="AG5" s="105"/>
      <c r="AH5" s="103"/>
    </row>
    <row r="6" s="85" customFormat="1" ht="29" customHeight="1" spans="1:34">
      <c r="A6" s="107">
        <v>1</v>
      </c>
      <c r="B6" s="107" t="s">
        <v>45</v>
      </c>
      <c r="C6" s="107" t="s">
        <v>46</v>
      </c>
      <c r="D6" s="107" t="s">
        <v>47</v>
      </c>
      <c r="E6" s="107" t="s">
        <v>48</v>
      </c>
      <c r="F6" s="107" t="s">
        <v>49</v>
      </c>
      <c r="G6" s="107" t="s">
        <v>50</v>
      </c>
      <c r="H6" s="107" t="s">
        <v>51</v>
      </c>
      <c r="I6" s="107" t="s">
        <v>52</v>
      </c>
      <c r="J6" s="107">
        <v>2026.4</v>
      </c>
      <c r="K6" s="107">
        <v>2026.12</v>
      </c>
      <c r="L6" s="107" t="s">
        <v>53</v>
      </c>
      <c r="M6" s="120">
        <v>53.29</v>
      </c>
      <c r="N6" s="120">
        <v>53.29</v>
      </c>
      <c r="O6" s="120"/>
      <c r="P6" s="107">
        <v>50</v>
      </c>
      <c r="Q6" s="107"/>
      <c r="R6" s="107">
        <v>3.29</v>
      </c>
      <c r="S6" s="107"/>
      <c r="T6" s="107" t="s">
        <v>54</v>
      </c>
      <c r="U6" s="107" t="s">
        <v>54</v>
      </c>
      <c r="V6" s="107"/>
      <c r="W6" s="107"/>
      <c r="X6" s="107" t="s">
        <v>48</v>
      </c>
      <c r="Y6" s="107" t="s">
        <v>55</v>
      </c>
      <c r="Z6" s="107"/>
      <c r="AA6" s="107"/>
      <c r="AB6" s="107"/>
      <c r="AC6" s="107"/>
      <c r="AD6" s="107">
        <v>31</v>
      </c>
      <c r="AE6" s="107">
        <v>95</v>
      </c>
      <c r="AF6" s="107">
        <v>5</v>
      </c>
      <c r="AG6" s="107">
        <v>20</v>
      </c>
      <c r="AH6" s="107" t="s">
        <v>56</v>
      </c>
    </row>
    <row r="7" s="85" customFormat="1" ht="29" customHeight="1" spans="1:34">
      <c r="A7" s="107">
        <v>2</v>
      </c>
      <c r="B7" s="107" t="s">
        <v>45</v>
      </c>
      <c r="C7" s="107" t="s">
        <v>46</v>
      </c>
      <c r="D7" s="107" t="s">
        <v>47</v>
      </c>
      <c r="E7" s="107" t="s">
        <v>48</v>
      </c>
      <c r="F7" s="107" t="s">
        <v>57</v>
      </c>
      <c r="G7" s="107" t="s">
        <v>50</v>
      </c>
      <c r="H7" s="107" t="s">
        <v>51</v>
      </c>
      <c r="I7" s="107" t="s">
        <v>58</v>
      </c>
      <c r="J7" s="107">
        <v>2026.1</v>
      </c>
      <c r="K7" s="107">
        <v>2026.12</v>
      </c>
      <c r="L7" s="107" t="s">
        <v>53</v>
      </c>
      <c r="M7" s="120">
        <v>47.34</v>
      </c>
      <c r="N7" s="120">
        <v>47.34</v>
      </c>
      <c r="O7" s="120"/>
      <c r="P7" s="107">
        <v>45</v>
      </c>
      <c r="Q7" s="107"/>
      <c r="R7" s="107">
        <v>2.34</v>
      </c>
      <c r="S7" s="107"/>
      <c r="T7" s="107" t="s">
        <v>54</v>
      </c>
      <c r="U7" s="107" t="s">
        <v>54</v>
      </c>
      <c r="V7" s="107"/>
      <c r="W7" s="107"/>
      <c r="X7" s="107" t="s">
        <v>48</v>
      </c>
      <c r="Y7" s="107" t="s">
        <v>55</v>
      </c>
      <c r="Z7" s="107"/>
      <c r="AA7" s="107"/>
      <c r="AB7" s="107"/>
      <c r="AC7" s="107"/>
      <c r="AD7" s="107">
        <v>31</v>
      </c>
      <c r="AE7" s="107">
        <v>95</v>
      </c>
      <c r="AF7" s="107">
        <v>5</v>
      </c>
      <c r="AG7" s="107">
        <v>20</v>
      </c>
      <c r="AH7" s="107" t="s">
        <v>56</v>
      </c>
    </row>
    <row r="8" s="85" customFormat="1" ht="29" customHeight="1" spans="1:34">
      <c r="A8" s="107">
        <v>3</v>
      </c>
      <c r="B8" s="107" t="s">
        <v>45</v>
      </c>
      <c r="C8" s="107" t="s">
        <v>46</v>
      </c>
      <c r="D8" s="107" t="s">
        <v>47</v>
      </c>
      <c r="E8" s="107" t="s">
        <v>48</v>
      </c>
      <c r="F8" s="107" t="s">
        <v>59</v>
      </c>
      <c r="G8" s="107" t="s">
        <v>60</v>
      </c>
      <c r="H8" s="107" t="s">
        <v>51</v>
      </c>
      <c r="I8" s="107" t="s">
        <v>61</v>
      </c>
      <c r="J8" s="107">
        <v>2026.4</v>
      </c>
      <c r="K8" s="107">
        <v>2026.1</v>
      </c>
      <c r="L8" s="107" t="s">
        <v>53</v>
      </c>
      <c r="M8" s="120">
        <v>32.25</v>
      </c>
      <c r="N8" s="120">
        <v>32.25</v>
      </c>
      <c r="O8" s="120"/>
      <c r="P8" s="107">
        <v>30</v>
      </c>
      <c r="Q8" s="107"/>
      <c r="R8" s="107">
        <v>2.25</v>
      </c>
      <c r="S8" s="107"/>
      <c r="T8" s="107" t="s">
        <v>54</v>
      </c>
      <c r="U8" s="107" t="s">
        <v>54</v>
      </c>
      <c r="V8" s="107"/>
      <c r="W8" s="107"/>
      <c r="X8" s="107" t="s">
        <v>48</v>
      </c>
      <c r="Y8" s="107" t="s">
        <v>55</v>
      </c>
      <c r="Z8" s="107"/>
      <c r="AA8" s="107"/>
      <c r="AB8" s="107"/>
      <c r="AC8" s="107"/>
      <c r="AD8" s="107">
        <v>148</v>
      </c>
      <c r="AE8" s="107">
        <v>456</v>
      </c>
      <c r="AF8" s="107">
        <v>5</v>
      </c>
      <c r="AG8" s="107">
        <v>20</v>
      </c>
      <c r="AH8" s="107" t="s">
        <v>56</v>
      </c>
    </row>
    <row r="9" s="85" customFormat="1" ht="29" customHeight="1" spans="1:34">
      <c r="A9" s="107">
        <v>4</v>
      </c>
      <c r="B9" s="107" t="s">
        <v>62</v>
      </c>
      <c r="C9" s="107" t="s">
        <v>63</v>
      </c>
      <c r="D9" s="107" t="s">
        <v>64</v>
      </c>
      <c r="E9" s="107"/>
      <c r="F9" s="107" t="s">
        <v>65</v>
      </c>
      <c r="G9" s="107" t="s">
        <v>66</v>
      </c>
      <c r="H9" s="107" t="s">
        <v>67</v>
      </c>
      <c r="I9" s="107" t="s">
        <v>68</v>
      </c>
      <c r="J9" s="107">
        <v>2026</v>
      </c>
      <c r="K9" s="107">
        <v>2026</v>
      </c>
      <c r="L9" s="107" t="s">
        <v>69</v>
      </c>
      <c r="M9" s="121">
        <v>125</v>
      </c>
      <c r="N9" s="120"/>
      <c r="O9" s="120">
        <v>125</v>
      </c>
      <c r="P9" s="107">
        <v>125</v>
      </c>
      <c r="Q9" s="107"/>
      <c r="R9" s="107"/>
      <c r="S9" s="107"/>
      <c r="T9" s="107" t="s">
        <v>54</v>
      </c>
      <c r="U9" s="107" t="s">
        <v>54</v>
      </c>
      <c r="V9" s="107" t="s">
        <v>54</v>
      </c>
      <c r="W9" s="107" t="s">
        <v>54</v>
      </c>
      <c r="X9" s="107" t="s">
        <v>48</v>
      </c>
      <c r="Y9" s="107"/>
      <c r="Z9" s="107"/>
      <c r="AA9" s="107"/>
      <c r="AB9" s="107"/>
      <c r="AC9" s="107"/>
      <c r="AD9" s="107">
        <v>36</v>
      </c>
      <c r="AE9" s="107">
        <v>162</v>
      </c>
      <c r="AF9" s="107">
        <v>5</v>
      </c>
      <c r="AG9" s="107">
        <v>22</v>
      </c>
      <c r="AH9" s="124"/>
    </row>
    <row r="10" s="85" customFormat="1" ht="29" customHeight="1" spans="1:34">
      <c r="A10" s="107">
        <v>5</v>
      </c>
      <c r="B10" s="107" t="s">
        <v>62</v>
      </c>
      <c r="C10" s="107" t="s">
        <v>70</v>
      </c>
      <c r="D10" s="107" t="s">
        <v>71</v>
      </c>
      <c r="E10" s="107"/>
      <c r="F10" s="107" t="s">
        <v>72</v>
      </c>
      <c r="G10" s="107" t="s">
        <v>66</v>
      </c>
      <c r="H10" s="107" t="s">
        <v>67</v>
      </c>
      <c r="I10" s="107" t="s">
        <v>73</v>
      </c>
      <c r="J10" s="107">
        <v>2026</v>
      </c>
      <c r="K10" s="107">
        <v>2026</v>
      </c>
      <c r="L10" s="107" t="s">
        <v>74</v>
      </c>
      <c r="M10" s="121">
        <v>2.9807</v>
      </c>
      <c r="N10" s="120"/>
      <c r="O10" s="107">
        <v>2.9807</v>
      </c>
      <c r="P10" s="107">
        <v>2.9807</v>
      </c>
      <c r="Q10" s="107"/>
      <c r="R10" s="107"/>
      <c r="S10" s="107"/>
      <c r="T10" s="107" t="s">
        <v>54</v>
      </c>
      <c r="U10" s="107" t="s">
        <v>54</v>
      </c>
      <c r="V10" s="107" t="s">
        <v>54</v>
      </c>
      <c r="W10" s="107" t="s">
        <v>54</v>
      </c>
      <c r="X10" s="107" t="s">
        <v>48</v>
      </c>
      <c r="Y10" s="107"/>
      <c r="Z10" s="107"/>
      <c r="AA10" s="107"/>
      <c r="AB10" s="107"/>
      <c r="AC10" s="107"/>
      <c r="AD10" s="107">
        <v>86</v>
      </c>
      <c r="AE10" s="107">
        <v>359</v>
      </c>
      <c r="AF10" s="107">
        <v>2</v>
      </c>
      <c r="AG10" s="107">
        <v>8</v>
      </c>
      <c r="AH10" s="124"/>
    </row>
    <row r="11" s="85" customFormat="1" ht="29" customHeight="1" spans="1:34">
      <c r="A11" s="107">
        <v>6</v>
      </c>
      <c r="B11" s="107" t="s">
        <v>62</v>
      </c>
      <c r="C11" s="107" t="s">
        <v>70</v>
      </c>
      <c r="D11" s="107" t="s">
        <v>75</v>
      </c>
      <c r="E11" s="107"/>
      <c r="F11" s="107" t="s">
        <v>76</v>
      </c>
      <c r="G11" s="107" t="s">
        <v>66</v>
      </c>
      <c r="H11" s="107" t="s">
        <v>67</v>
      </c>
      <c r="I11" s="107" t="s">
        <v>77</v>
      </c>
      <c r="J11" s="107">
        <v>2026</v>
      </c>
      <c r="K11" s="107">
        <v>2026</v>
      </c>
      <c r="L11" s="107" t="s">
        <v>78</v>
      </c>
      <c r="M11" s="121">
        <v>5.6618</v>
      </c>
      <c r="N11" s="120"/>
      <c r="O11" s="107">
        <v>5.6618</v>
      </c>
      <c r="P11" s="107">
        <v>5.6618</v>
      </c>
      <c r="Q11" s="107"/>
      <c r="R11" s="107"/>
      <c r="S11" s="107"/>
      <c r="T11" s="107" t="s">
        <v>54</v>
      </c>
      <c r="U11" s="107" t="s">
        <v>54</v>
      </c>
      <c r="V11" s="107" t="s">
        <v>54</v>
      </c>
      <c r="W11" s="107" t="s">
        <v>54</v>
      </c>
      <c r="X11" s="107" t="s">
        <v>48</v>
      </c>
      <c r="Y11" s="107"/>
      <c r="Z11" s="107"/>
      <c r="AA11" s="107"/>
      <c r="AB11" s="107"/>
      <c r="AC11" s="107"/>
      <c r="AD11" s="107">
        <v>65</v>
      </c>
      <c r="AE11" s="107">
        <v>320</v>
      </c>
      <c r="AF11" s="107">
        <v>0</v>
      </c>
      <c r="AG11" s="107">
        <v>0</v>
      </c>
      <c r="AH11" s="124"/>
    </row>
    <row r="12" s="85" customFormat="1" ht="29" customHeight="1" spans="1:34">
      <c r="A12" s="107">
        <v>7</v>
      </c>
      <c r="B12" s="107" t="s">
        <v>62</v>
      </c>
      <c r="C12" s="107" t="s">
        <v>46</v>
      </c>
      <c r="D12" s="107" t="s">
        <v>79</v>
      </c>
      <c r="E12" s="107"/>
      <c r="F12" s="107" t="s">
        <v>80</v>
      </c>
      <c r="G12" s="107" t="s">
        <v>66</v>
      </c>
      <c r="H12" s="107" t="s">
        <v>67</v>
      </c>
      <c r="I12" s="107" t="s">
        <v>81</v>
      </c>
      <c r="J12" s="107">
        <v>2026</v>
      </c>
      <c r="K12" s="107">
        <v>2026</v>
      </c>
      <c r="L12" s="107" t="s">
        <v>82</v>
      </c>
      <c r="M12" s="121">
        <v>47.7499</v>
      </c>
      <c r="N12" s="120"/>
      <c r="O12" s="107">
        <v>47.7499</v>
      </c>
      <c r="P12" s="107">
        <v>47.7499</v>
      </c>
      <c r="Q12" s="107"/>
      <c r="R12" s="107"/>
      <c r="S12" s="107"/>
      <c r="T12" s="107" t="s">
        <v>54</v>
      </c>
      <c r="U12" s="107" t="s">
        <v>54</v>
      </c>
      <c r="V12" s="107" t="s">
        <v>54</v>
      </c>
      <c r="W12" s="107" t="s">
        <v>54</v>
      </c>
      <c r="X12" s="107" t="s">
        <v>48</v>
      </c>
      <c r="Y12" s="107"/>
      <c r="Z12" s="107"/>
      <c r="AA12" s="107"/>
      <c r="AB12" s="107"/>
      <c r="AC12" s="107"/>
      <c r="AD12" s="107">
        <v>98</v>
      </c>
      <c r="AE12" s="107">
        <v>490</v>
      </c>
      <c r="AF12" s="107">
        <v>26</v>
      </c>
      <c r="AG12" s="107">
        <v>93</v>
      </c>
      <c r="AH12" s="124"/>
    </row>
    <row r="13" s="85" customFormat="1" ht="29" customHeight="1" spans="1:34">
      <c r="A13" s="107">
        <v>8</v>
      </c>
      <c r="B13" s="107" t="s">
        <v>62</v>
      </c>
      <c r="C13" s="107" t="s">
        <v>83</v>
      </c>
      <c r="D13" s="107" t="s">
        <v>84</v>
      </c>
      <c r="E13" s="107"/>
      <c r="F13" s="107" t="s">
        <v>85</v>
      </c>
      <c r="G13" s="107" t="s">
        <v>66</v>
      </c>
      <c r="H13" s="107" t="s">
        <v>67</v>
      </c>
      <c r="I13" s="107" t="s">
        <v>86</v>
      </c>
      <c r="J13" s="107">
        <v>2026</v>
      </c>
      <c r="K13" s="107">
        <v>2026</v>
      </c>
      <c r="L13" s="107" t="s">
        <v>87</v>
      </c>
      <c r="M13" s="121">
        <v>0.8221</v>
      </c>
      <c r="N13" s="120"/>
      <c r="O13" s="107">
        <v>0.8221</v>
      </c>
      <c r="P13" s="107">
        <v>0.8221</v>
      </c>
      <c r="Q13" s="107"/>
      <c r="R13" s="107"/>
      <c r="S13" s="107"/>
      <c r="T13" s="107" t="s">
        <v>54</v>
      </c>
      <c r="U13" s="107" t="s">
        <v>54</v>
      </c>
      <c r="V13" s="107" t="s">
        <v>54</v>
      </c>
      <c r="W13" s="107" t="s">
        <v>54</v>
      </c>
      <c r="X13" s="107" t="s">
        <v>48</v>
      </c>
      <c r="Y13" s="107"/>
      <c r="Z13" s="107"/>
      <c r="AA13" s="107"/>
      <c r="AB13" s="107"/>
      <c r="AC13" s="107"/>
      <c r="AD13" s="107">
        <v>45</v>
      </c>
      <c r="AE13" s="107">
        <v>268</v>
      </c>
      <c r="AF13" s="107">
        <v>2</v>
      </c>
      <c r="AG13" s="107">
        <v>7</v>
      </c>
      <c r="AH13" s="124"/>
    </row>
    <row r="14" s="85" customFormat="1" ht="29" customHeight="1" spans="1:34">
      <c r="A14" s="107">
        <v>9</v>
      </c>
      <c r="B14" s="107" t="s">
        <v>62</v>
      </c>
      <c r="C14" s="107" t="s">
        <v>63</v>
      </c>
      <c r="D14" s="107" t="s">
        <v>88</v>
      </c>
      <c r="E14" s="107"/>
      <c r="F14" s="107" t="s">
        <v>89</v>
      </c>
      <c r="G14" s="107" t="s">
        <v>66</v>
      </c>
      <c r="H14" s="107" t="s">
        <v>67</v>
      </c>
      <c r="I14" s="107" t="s">
        <v>90</v>
      </c>
      <c r="J14" s="107">
        <v>2026</v>
      </c>
      <c r="K14" s="107">
        <v>2026</v>
      </c>
      <c r="L14" s="107" t="s">
        <v>91</v>
      </c>
      <c r="M14" s="121">
        <v>31.2234</v>
      </c>
      <c r="N14" s="120"/>
      <c r="O14" s="107">
        <v>31.2234</v>
      </c>
      <c r="P14" s="107">
        <v>31.2234</v>
      </c>
      <c r="Q14" s="107"/>
      <c r="R14" s="107"/>
      <c r="S14" s="107"/>
      <c r="T14" s="107" t="s">
        <v>54</v>
      </c>
      <c r="U14" s="107" t="s">
        <v>54</v>
      </c>
      <c r="V14" s="107" t="s">
        <v>54</v>
      </c>
      <c r="W14" s="107" t="s">
        <v>54</v>
      </c>
      <c r="X14" s="107" t="s">
        <v>48</v>
      </c>
      <c r="Y14" s="107"/>
      <c r="Z14" s="107"/>
      <c r="AA14" s="107"/>
      <c r="AB14" s="107"/>
      <c r="AC14" s="107"/>
      <c r="AD14" s="107">
        <v>66</v>
      </c>
      <c r="AE14" s="107">
        <v>326</v>
      </c>
      <c r="AF14" s="107">
        <v>3</v>
      </c>
      <c r="AG14" s="107">
        <v>12</v>
      </c>
      <c r="AH14" s="124"/>
    </row>
    <row r="15" s="85" customFormat="1" ht="29" customHeight="1" spans="1:34">
      <c r="A15" s="107">
        <v>10</v>
      </c>
      <c r="B15" s="107" t="s">
        <v>62</v>
      </c>
      <c r="C15" s="107" t="s">
        <v>92</v>
      </c>
      <c r="D15" s="107" t="s">
        <v>93</v>
      </c>
      <c r="E15" s="107"/>
      <c r="F15" s="107" t="s">
        <v>94</v>
      </c>
      <c r="G15" s="107" t="s">
        <v>66</v>
      </c>
      <c r="H15" s="107" t="s">
        <v>67</v>
      </c>
      <c r="I15" s="107" t="s">
        <v>95</v>
      </c>
      <c r="J15" s="107">
        <v>2026</v>
      </c>
      <c r="K15" s="107">
        <v>2026</v>
      </c>
      <c r="L15" s="107" t="s">
        <v>96</v>
      </c>
      <c r="M15" s="121">
        <v>39.6314</v>
      </c>
      <c r="N15" s="120"/>
      <c r="O15" s="107">
        <v>39.6314</v>
      </c>
      <c r="P15" s="107">
        <v>39.6314</v>
      </c>
      <c r="Q15" s="107"/>
      <c r="R15" s="107"/>
      <c r="S15" s="107"/>
      <c r="T15" s="107" t="s">
        <v>54</v>
      </c>
      <c r="U15" s="107" t="s">
        <v>54</v>
      </c>
      <c r="V15" s="107" t="s">
        <v>54</v>
      </c>
      <c r="W15" s="107" t="s">
        <v>54</v>
      </c>
      <c r="X15" s="107" t="s">
        <v>48</v>
      </c>
      <c r="Y15" s="107"/>
      <c r="Z15" s="107"/>
      <c r="AA15" s="107"/>
      <c r="AB15" s="107"/>
      <c r="AC15" s="107"/>
      <c r="AD15" s="107">
        <v>26</v>
      </c>
      <c r="AE15" s="107">
        <v>127</v>
      </c>
      <c r="AF15" s="107">
        <v>9</v>
      </c>
      <c r="AG15" s="107">
        <v>24</v>
      </c>
      <c r="AH15" s="124"/>
    </row>
    <row r="16" s="85" customFormat="1" ht="29" customHeight="1" spans="1:34">
      <c r="A16" s="107">
        <v>11</v>
      </c>
      <c r="B16" s="107" t="s">
        <v>62</v>
      </c>
      <c r="C16" s="107" t="s">
        <v>92</v>
      </c>
      <c r="D16" s="107" t="s">
        <v>97</v>
      </c>
      <c r="E16" s="107"/>
      <c r="F16" s="107" t="s">
        <v>98</v>
      </c>
      <c r="G16" s="107" t="s">
        <v>66</v>
      </c>
      <c r="H16" s="107" t="s">
        <v>67</v>
      </c>
      <c r="I16" s="107" t="s">
        <v>99</v>
      </c>
      <c r="J16" s="107">
        <v>2026</v>
      </c>
      <c r="K16" s="107">
        <v>2026</v>
      </c>
      <c r="L16" s="107" t="s">
        <v>100</v>
      </c>
      <c r="M16" s="121">
        <v>0.5876</v>
      </c>
      <c r="N16" s="120"/>
      <c r="O16" s="107">
        <v>0.5876</v>
      </c>
      <c r="P16" s="107">
        <v>0.5876</v>
      </c>
      <c r="Q16" s="107"/>
      <c r="R16" s="107"/>
      <c r="S16" s="107"/>
      <c r="T16" s="107" t="s">
        <v>54</v>
      </c>
      <c r="U16" s="107" t="s">
        <v>54</v>
      </c>
      <c r="V16" s="107" t="s">
        <v>54</v>
      </c>
      <c r="W16" s="107" t="s">
        <v>54</v>
      </c>
      <c r="X16" s="107" t="s">
        <v>48</v>
      </c>
      <c r="Y16" s="107"/>
      <c r="Z16" s="107"/>
      <c r="AA16" s="107"/>
      <c r="AB16" s="107"/>
      <c r="AC16" s="107"/>
      <c r="AD16" s="107">
        <v>23</v>
      </c>
      <c r="AE16" s="107">
        <v>118</v>
      </c>
      <c r="AF16" s="107">
        <v>6</v>
      </c>
      <c r="AG16" s="107">
        <v>19</v>
      </c>
      <c r="AH16" s="124"/>
    </row>
    <row r="17" s="85" customFormat="1" ht="29" customHeight="1" spans="1:34">
      <c r="A17" s="107">
        <v>12</v>
      </c>
      <c r="B17" s="107" t="s">
        <v>62</v>
      </c>
      <c r="C17" s="107" t="s">
        <v>101</v>
      </c>
      <c r="D17" s="107" t="s">
        <v>102</v>
      </c>
      <c r="E17" s="107"/>
      <c r="F17" s="107" t="s">
        <v>103</v>
      </c>
      <c r="G17" s="107" t="s">
        <v>66</v>
      </c>
      <c r="H17" s="107" t="s">
        <v>67</v>
      </c>
      <c r="I17" s="107" t="s">
        <v>104</v>
      </c>
      <c r="J17" s="107">
        <v>2026</v>
      </c>
      <c r="K17" s="107">
        <v>2026</v>
      </c>
      <c r="L17" s="107" t="s">
        <v>105</v>
      </c>
      <c r="M17" s="121">
        <v>53.6443</v>
      </c>
      <c r="N17" s="120"/>
      <c r="O17" s="107">
        <v>53.6443</v>
      </c>
      <c r="P17" s="107">
        <v>53.6443</v>
      </c>
      <c r="Q17" s="107"/>
      <c r="R17" s="107"/>
      <c r="S17" s="107"/>
      <c r="T17" s="107" t="s">
        <v>54</v>
      </c>
      <c r="U17" s="107" t="s">
        <v>54</v>
      </c>
      <c r="V17" s="107" t="s">
        <v>54</v>
      </c>
      <c r="W17" s="107" t="s">
        <v>54</v>
      </c>
      <c r="X17" s="107" t="s">
        <v>48</v>
      </c>
      <c r="Y17" s="107"/>
      <c r="Z17" s="107"/>
      <c r="AA17" s="107"/>
      <c r="AB17" s="107"/>
      <c r="AC17" s="107"/>
      <c r="AD17" s="107">
        <v>32</v>
      </c>
      <c r="AE17" s="107">
        <v>115</v>
      </c>
      <c r="AF17" s="107">
        <v>1</v>
      </c>
      <c r="AG17" s="107">
        <v>6</v>
      </c>
      <c r="AH17" s="124"/>
    </row>
    <row r="18" s="85" customFormat="1" ht="29" customHeight="1" spans="1:34">
      <c r="A18" s="107">
        <v>13</v>
      </c>
      <c r="B18" s="107" t="s">
        <v>62</v>
      </c>
      <c r="C18" s="107" t="s">
        <v>106</v>
      </c>
      <c r="D18" s="107" t="s">
        <v>107</v>
      </c>
      <c r="E18" s="107"/>
      <c r="F18" s="107" t="s">
        <v>108</v>
      </c>
      <c r="G18" s="107" t="s">
        <v>66</v>
      </c>
      <c r="H18" s="107" t="s">
        <v>67</v>
      </c>
      <c r="I18" s="107" t="s">
        <v>109</v>
      </c>
      <c r="J18" s="107">
        <v>2026</v>
      </c>
      <c r="K18" s="107">
        <v>2026</v>
      </c>
      <c r="L18" s="107" t="s">
        <v>110</v>
      </c>
      <c r="M18" s="121">
        <v>24.1708</v>
      </c>
      <c r="N18" s="120"/>
      <c r="O18" s="107">
        <v>24.1708</v>
      </c>
      <c r="P18" s="107">
        <v>24.1708</v>
      </c>
      <c r="Q18" s="107"/>
      <c r="R18" s="107"/>
      <c r="S18" s="107"/>
      <c r="T18" s="107" t="s">
        <v>54</v>
      </c>
      <c r="U18" s="107" t="s">
        <v>54</v>
      </c>
      <c r="V18" s="107" t="s">
        <v>54</v>
      </c>
      <c r="W18" s="107" t="s">
        <v>54</v>
      </c>
      <c r="X18" s="107" t="s">
        <v>48</v>
      </c>
      <c r="Y18" s="107"/>
      <c r="Z18" s="107"/>
      <c r="AA18" s="107"/>
      <c r="AB18" s="107"/>
      <c r="AC18" s="107"/>
      <c r="AD18" s="107">
        <v>78</v>
      </c>
      <c r="AE18" s="107">
        <v>322</v>
      </c>
      <c r="AF18" s="107">
        <v>9</v>
      </c>
      <c r="AG18" s="107">
        <v>32</v>
      </c>
      <c r="AH18" s="124"/>
    </row>
    <row r="19" s="85" customFormat="1" ht="29" customHeight="1" spans="1:34">
      <c r="A19" s="107">
        <v>14</v>
      </c>
      <c r="B19" s="107" t="s">
        <v>62</v>
      </c>
      <c r="C19" s="107" t="s">
        <v>63</v>
      </c>
      <c r="D19" s="107" t="s">
        <v>111</v>
      </c>
      <c r="E19" s="107"/>
      <c r="F19" s="107" t="s">
        <v>112</v>
      </c>
      <c r="G19" s="107" t="s">
        <v>66</v>
      </c>
      <c r="H19" s="107" t="s">
        <v>67</v>
      </c>
      <c r="I19" s="107" t="s">
        <v>113</v>
      </c>
      <c r="J19" s="107">
        <v>2026</v>
      </c>
      <c r="K19" s="107">
        <v>2026</v>
      </c>
      <c r="L19" s="107" t="s">
        <v>114</v>
      </c>
      <c r="M19" s="121">
        <v>56.7363</v>
      </c>
      <c r="N19" s="120"/>
      <c r="O19" s="107">
        <v>56.7363</v>
      </c>
      <c r="P19" s="107">
        <v>56.7363</v>
      </c>
      <c r="Q19" s="107"/>
      <c r="R19" s="107"/>
      <c r="S19" s="107"/>
      <c r="T19" s="107" t="s">
        <v>54</v>
      </c>
      <c r="U19" s="107" t="s">
        <v>54</v>
      </c>
      <c r="V19" s="107" t="s">
        <v>54</v>
      </c>
      <c r="W19" s="107" t="s">
        <v>54</v>
      </c>
      <c r="X19" s="107" t="s">
        <v>48</v>
      </c>
      <c r="Y19" s="107"/>
      <c r="Z19" s="107"/>
      <c r="AA19" s="107"/>
      <c r="AB19" s="107"/>
      <c r="AC19" s="107"/>
      <c r="AD19" s="107">
        <v>51</v>
      </c>
      <c r="AE19" s="107">
        <v>267</v>
      </c>
      <c r="AF19" s="107">
        <v>13</v>
      </c>
      <c r="AG19" s="107">
        <v>51</v>
      </c>
      <c r="AH19" s="124"/>
    </row>
    <row r="20" s="85" customFormat="1" ht="29" customHeight="1" spans="1:34">
      <c r="A20" s="107">
        <v>15</v>
      </c>
      <c r="B20" s="107" t="s">
        <v>62</v>
      </c>
      <c r="C20" s="107" t="s">
        <v>63</v>
      </c>
      <c r="D20" s="107" t="s">
        <v>115</v>
      </c>
      <c r="E20" s="107"/>
      <c r="F20" s="107" t="s">
        <v>116</v>
      </c>
      <c r="G20" s="107" t="s">
        <v>66</v>
      </c>
      <c r="H20" s="107" t="s">
        <v>67</v>
      </c>
      <c r="I20" s="107" t="s">
        <v>117</v>
      </c>
      <c r="J20" s="107">
        <v>2026</v>
      </c>
      <c r="K20" s="107">
        <v>2026</v>
      </c>
      <c r="L20" s="107" t="s">
        <v>118</v>
      </c>
      <c r="M20" s="121">
        <v>28.1533</v>
      </c>
      <c r="N20" s="120"/>
      <c r="O20" s="107">
        <v>28.1533</v>
      </c>
      <c r="P20" s="107">
        <v>28.1533</v>
      </c>
      <c r="Q20" s="107"/>
      <c r="R20" s="107"/>
      <c r="S20" s="107"/>
      <c r="T20" s="107" t="s">
        <v>54</v>
      </c>
      <c r="U20" s="107" t="s">
        <v>54</v>
      </c>
      <c r="V20" s="107" t="s">
        <v>54</v>
      </c>
      <c r="W20" s="107" t="s">
        <v>54</v>
      </c>
      <c r="X20" s="107" t="s">
        <v>48</v>
      </c>
      <c r="Y20" s="107"/>
      <c r="Z20" s="107"/>
      <c r="AA20" s="107"/>
      <c r="AB20" s="107"/>
      <c r="AC20" s="107"/>
      <c r="AD20" s="107">
        <v>21</v>
      </c>
      <c r="AE20" s="107">
        <v>108</v>
      </c>
      <c r="AF20" s="107">
        <v>0</v>
      </c>
      <c r="AG20" s="107">
        <v>0</v>
      </c>
      <c r="AH20" s="124"/>
    </row>
    <row r="21" s="85" customFormat="1" ht="29" customHeight="1" spans="1:34">
      <c r="A21" s="107">
        <v>16</v>
      </c>
      <c r="B21" s="107" t="s">
        <v>62</v>
      </c>
      <c r="C21" s="107" t="s">
        <v>63</v>
      </c>
      <c r="D21" s="107" t="s">
        <v>115</v>
      </c>
      <c r="E21" s="107"/>
      <c r="F21" s="107" t="s">
        <v>119</v>
      </c>
      <c r="G21" s="107" t="s">
        <v>66</v>
      </c>
      <c r="H21" s="107" t="s">
        <v>67</v>
      </c>
      <c r="I21" s="107" t="s">
        <v>120</v>
      </c>
      <c r="J21" s="107">
        <v>2026</v>
      </c>
      <c r="K21" s="107">
        <v>2026</v>
      </c>
      <c r="L21" s="107" t="s">
        <v>121</v>
      </c>
      <c r="M21" s="121">
        <v>0.4988</v>
      </c>
      <c r="N21" s="120"/>
      <c r="O21" s="107">
        <v>0.4988</v>
      </c>
      <c r="P21" s="107">
        <v>0.4988</v>
      </c>
      <c r="Q21" s="107"/>
      <c r="R21" s="107"/>
      <c r="S21" s="107"/>
      <c r="T21" s="107" t="s">
        <v>54</v>
      </c>
      <c r="U21" s="107" t="s">
        <v>54</v>
      </c>
      <c r="V21" s="107" t="s">
        <v>54</v>
      </c>
      <c r="W21" s="107" t="s">
        <v>54</v>
      </c>
      <c r="X21" s="107" t="s">
        <v>48</v>
      </c>
      <c r="Y21" s="107"/>
      <c r="Z21" s="107"/>
      <c r="AA21" s="107"/>
      <c r="AB21" s="107"/>
      <c r="AC21" s="107"/>
      <c r="AD21" s="107">
        <v>20</v>
      </c>
      <c r="AE21" s="107">
        <v>131</v>
      </c>
      <c r="AF21" s="107">
        <v>4</v>
      </c>
      <c r="AG21" s="107">
        <v>12</v>
      </c>
      <c r="AH21" s="124"/>
    </row>
    <row r="22" s="85" customFormat="1" ht="29" customHeight="1" spans="1:34">
      <c r="A22" s="107">
        <v>17</v>
      </c>
      <c r="B22" s="107" t="s">
        <v>62</v>
      </c>
      <c r="C22" s="107" t="s">
        <v>63</v>
      </c>
      <c r="D22" s="107" t="s">
        <v>115</v>
      </c>
      <c r="E22" s="107"/>
      <c r="F22" s="107" t="s">
        <v>122</v>
      </c>
      <c r="G22" s="107" t="s">
        <v>66</v>
      </c>
      <c r="H22" s="107" t="s">
        <v>67</v>
      </c>
      <c r="I22" s="107" t="s">
        <v>123</v>
      </c>
      <c r="J22" s="107">
        <v>2026</v>
      </c>
      <c r="K22" s="107">
        <v>2026</v>
      </c>
      <c r="L22" s="107" t="s">
        <v>124</v>
      </c>
      <c r="M22" s="121">
        <v>7.8105</v>
      </c>
      <c r="N22" s="120"/>
      <c r="O22" s="120">
        <v>7.81</v>
      </c>
      <c r="P22" s="107">
        <v>7.8105</v>
      </c>
      <c r="Q22" s="107"/>
      <c r="R22" s="107"/>
      <c r="S22" s="107"/>
      <c r="T22" s="107" t="s">
        <v>54</v>
      </c>
      <c r="U22" s="107" t="s">
        <v>54</v>
      </c>
      <c r="V22" s="107" t="s">
        <v>54</v>
      </c>
      <c r="W22" s="107" t="s">
        <v>54</v>
      </c>
      <c r="X22" s="107" t="s">
        <v>48</v>
      </c>
      <c r="Y22" s="107"/>
      <c r="Z22" s="107"/>
      <c r="AA22" s="107"/>
      <c r="AB22" s="107"/>
      <c r="AC22" s="107"/>
      <c r="AD22" s="107">
        <v>65</v>
      </c>
      <c r="AE22" s="107">
        <v>326</v>
      </c>
      <c r="AF22" s="107">
        <v>7</v>
      </c>
      <c r="AG22" s="107">
        <v>30</v>
      </c>
      <c r="AH22" s="124"/>
    </row>
    <row r="23" s="85" customFormat="1" ht="29" customHeight="1" spans="1:34">
      <c r="A23" s="107">
        <v>18</v>
      </c>
      <c r="B23" s="107" t="s">
        <v>62</v>
      </c>
      <c r="C23" s="107" t="s">
        <v>63</v>
      </c>
      <c r="D23" s="107" t="s">
        <v>88</v>
      </c>
      <c r="E23" s="107"/>
      <c r="F23" s="107" t="s">
        <v>125</v>
      </c>
      <c r="G23" s="107" t="s">
        <v>66</v>
      </c>
      <c r="H23" s="107" t="s">
        <v>67</v>
      </c>
      <c r="I23" s="107" t="s">
        <v>126</v>
      </c>
      <c r="J23" s="107">
        <v>2026</v>
      </c>
      <c r="K23" s="107">
        <v>2026</v>
      </c>
      <c r="L23" s="107" t="s">
        <v>127</v>
      </c>
      <c r="M23" s="121">
        <v>62.8154</v>
      </c>
      <c r="N23" s="120"/>
      <c r="O23" s="120">
        <v>62.82</v>
      </c>
      <c r="P23" s="107">
        <v>62.8154</v>
      </c>
      <c r="Q23" s="107"/>
      <c r="R23" s="107"/>
      <c r="S23" s="107"/>
      <c r="T23" s="107" t="s">
        <v>54</v>
      </c>
      <c r="U23" s="107" t="s">
        <v>54</v>
      </c>
      <c r="V23" s="107" t="s">
        <v>54</v>
      </c>
      <c r="W23" s="107" t="s">
        <v>54</v>
      </c>
      <c r="X23" s="107" t="s">
        <v>48</v>
      </c>
      <c r="Y23" s="107"/>
      <c r="Z23" s="107"/>
      <c r="AA23" s="107"/>
      <c r="AB23" s="107"/>
      <c r="AC23" s="107"/>
      <c r="AD23" s="107">
        <v>66</v>
      </c>
      <c r="AE23" s="107">
        <v>326</v>
      </c>
      <c r="AF23" s="107">
        <v>5</v>
      </c>
      <c r="AG23" s="107">
        <v>22</v>
      </c>
      <c r="AH23" s="124"/>
    </row>
    <row r="24" s="85" customFormat="1" ht="29" customHeight="1" spans="1:34">
      <c r="A24" s="107">
        <v>19</v>
      </c>
      <c r="B24" s="107" t="s">
        <v>62</v>
      </c>
      <c r="C24" s="107" t="s">
        <v>70</v>
      </c>
      <c r="D24" s="107" t="s">
        <v>128</v>
      </c>
      <c r="E24" s="107"/>
      <c r="F24" s="107" t="s">
        <v>129</v>
      </c>
      <c r="G24" s="107" t="s">
        <v>66</v>
      </c>
      <c r="H24" s="107" t="s">
        <v>67</v>
      </c>
      <c r="I24" s="107" t="s">
        <v>130</v>
      </c>
      <c r="J24" s="107">
        <v>2026</v>
      </c>
      <c r="K24" s="107">
        <v>2026</v>
      </c>
      <c r="L24" s="107" t="s">
        <v>131</v>
      </c>
      <c r="M24" s="121">
        <v>6.3588</v>
      </c>
      <c r="N24" s="120"/>
      <c r="O24" s="120">
        <v>6.36</v>
      </c>
      <c r="P24" s="107">
        <v>6.3588</v>
      </c>
      <c r="Q24" s="107"/>
      <c r="R24" s="107"/>
      <c r="S24" s="107"/>
      <c r="T24" s="107" t="s">
        <v>54</v>
      </c>
      <c r="U24" s="107" t="s">
        <v>54</v>
      </c>
      <c r="V24" s="107" t="s">
        <v>54</v>
      </c>
      <c r="W24" s="107" t="s">
        <v>54</v>
      </c>
      <c r="X24" s="107" t="s">
        <v>48</v>
      </c>
      <c r="Y24" s="107"/>
      <c r="Z24" s="107"/>
      <c r="AA24" s="107"/>
      <c r="AB24" s="107"/>
      <c r="AC24" s="107"/>
      <c r="AD24" s="107">
        <v>42</v>
      </c>
      <c r="AE24" s="107">
        <v>208</v>
      </c>
      <c r="AF24" s="107">
        <v>4</v>
      </c>
      <c r="AG24" s="107">
        <v>14</v>
      </c>
      <c r="AH24" s="124"/>
    </row>
    <row r="25" s="85" customFormat="1" ht="29" customHeight="1" spans="1:34">
      <c r="A25" s="107">
        <v>20</v>
      </c>
      <c r="B25" s="107" t="s">
        <v>62</v>
      </c>
      <c r="C25" s="107" t="s">
        <v>132</v>
      </c>
      <c r="D25" s="107" t="s">
        <v>133</v>
      </c>
      <c r="E25" s="107"/>
      <c r="F25" s="107" t="s">
        <v>134</v>
      </c>
      <c r="G25" s="107" t="s">
        <v>66</v>
      </c>
      <c r="H25" s="107" t="s">
        <v>67</v>
      </c>
      <c r="I25" s="107" t="s">
        <v>135</v>
      </c>
      <c r="J25" s="107">
        <v>2026</v>
      </c>
      <c r="K25" s="107">
        <v>2026</v>
      </c>
      <c r="L25" s="107" t="s">
        <v>136</v>
      </c>
      <c r="M25" s="121">
        <v>0.7279</v>
      </c>
      <c r="N25" s="120"/>
      <c r="O25" s="120">
        <v>0.73</v>
      </c>
      <c r="P25" s="107">
        <v>0.7279</v>
      </c>
      <c r="Q25" s="107"/>
      <c r="R25" s="107"/>
      <c r="S25" s="107"/>
      <c r="T25" s="107" t="s">
        <v>54</v>
      </c>
      <c r="U25" s="107" t="s">
        <v>54</v>
      </c>
      <c r="V25" s="107" t="s">
        <v>54</v>
      </c>
      <c r="W25" s="107" t="s">
        <v>54</v>
      </c>
      <c r="X25" s="107" t="s">
        <v>48</v>
      </c>
      <c r="Y25" s="107"/>
      <c r="Z25" s="107"/>
      <c r="AA25" s="107"/>
      <c r="AB25" s="107"/>
      <c r="AC25" s="107"/>
      <c r="AD25" s="107">
        <v>17</v>
      </c>
      <c r="AE25" s="107">
        <v>66</v>
      </c>
      <c r="AF25" s="107">
        <v>2</v>
      </c>
      <c r="AG25" s="107">
        <v>12</v>
      </c>
      <c r="AH25" s="124"/>
    </row>
    <row r="26" s="85" customFormat="1" ht="29" customHeight="1" spans="1:34">
      <c r="A26" s="107">
        <v>21</v>
      </c>
      <c r="B26" s="107" t="s">
        <v>62</v>
      </c>
      <c r="C26" s="107" t="s">
        <v>137</v>
      </c>
      <c r="D26" s="107" t="s">
        <v>138</v>
      </c>
      <c r="E26" s="107"/>
      <c r="F26" s="107" t="s">
        <v>139</v>
      </c>
      <c r="G26" s="107" t="s">
        <v>66</v>
      </c>
      <c r="H26" s="107" t="s">
        <v>67</v>
      </c>
      <c r="I26" s="107" t="s">
        <v>140</v>
      </c>
      <c r="J26" s="107">
        <v>2026</v>
      </c>
      <c r="K26" s="107">
        <v>2026</v>
      </c>
      <c r="L26" s="107" t="s">
        <v>141</v>
      </c>
      <c r="M26" s="121">
        <v>87.2817</v>
      </c>
      <c r="N26" s="120"/>
      <c r="O26" s="120">
        <v>87.28</v>
      </c>
      <c r="P26" s="107">
        <v>87.2817</v>
      </c>
      <c r="Q26" s="107"/>
      <c r="R26" s="107"/>
      <c r="S26" s="107"/>
      <c r="T26" s="107" t="s">
        <v>54</v>
      </c>
      <c r="U26" s="107" t="s">
        <v>54</v>
      </c>
      <c r="V26" s="107" t="s">
        <v>54</v>
      </c>
      <c r="W26" s="107" t="s">
        <v>54</v>
      </c>
      <c r="X26" s="107" t="s">
        <v>48</v>
      </c>
      <c r="Y26" s="107"/>
      <c r="Z26" s="107"/>
      <c r="AA26" s="107"/>
      <c r="AB26" s="107"/>
      <c r="AC26" s="107"/>
      <c r="AD26" s="107">
        <v>73</v>
      </c>
      <c r="AE26" s="107">
        <v>301</v>
      </c>
      <c r="AF26" s="107">
        <v>35</v>
      </c>
      <c r="AG26" s="107">
        <v>120</v>
      </c>
      <c r="AH26" s="124"/>
    </row>
    <row r="27" s="85" customFormat="1" ht="29" customHeight="1" spans="1:34">
      <c r="A27" s="107">
        <v>22</v>
      </c>
      <c r="B27" s="107" t="s">
        <v>62</v>
      </c>
      <c r="C27" s="107" t="s">
        <v>137</v>
      </c>
      <c r="D27" s="107" t="s">
        <v>138</v>
      </c>
      <c r="E27" s="107"/>
      <c r="F27" s="107" t="s">
        <v>142</v>
      </c>
      <c r="G27" s="107" t="s">
        <v>66</v>
      </c>
      <c r="H27" s="107" t="s">
        <v>67</v>
      </c>
      <c r="I27" s="107" t="s">
        <v>143</v>
      </c>
      <c r="J27" s="107">
        <v>2026</v>
      </c>
      <c r="K27" s="107">
        <v>2026</v>
      </c>
      <c r="L27" s="107" t="s">
        <v>144</v>
      </c>
      <c r="M27" s="121">
        <v>89.3892</v>
      </c>
      <c r="N27" s="120"/>
      <c r="O27" s="120">
        <v>89.39</v>
      </c>
      <c r="P27" s="107">
        <v>89.3892</v>
      </c>
      <c r="Q27" s="107"/>
      <c r="R27" s="107"/>
      <c r="S27" s="107"/>
      <c r="T27" s="107" t="s">
        <v>54</v>
      </c>
      <c r="U27" s="107" t="s">
        <v>54</v>
      </c>
      <c r="V27" s="107" t="s">
        <v>54</v>
      </c>
      <c r="W27" s="107" t="s">
        <v>54</v>
      </c>
      <c r="X27" s="107" t="s">
        <v>48</v>
      </c>
      <c r="Y27" s="107"/>
      <c r="Z27" s="107"/>
      <c r="AA27" s="107"/>
      <c r="AB27" s="107"/>
      <c r="AC27" s="107"/>
      <c r="AD27" s="107">
        <v>73</v>
      </c>
      <c r="AE27" s="107">
        <v>301</v>
      </c>
      <c r="AF27" s="107">
        <v>35</v>
      </c>
      <c r="AG27" s="107">
        <v>120</v>
      </c>
      <c r="AH27" s="124"/>
    </row>
    <row r="28" s="85" customFormat="1" ht="29" customHeight="1" spans="1:34">
      <c r="A28" s="107">
        <v>23</v>
      </c>
      <c r="B28" s="107" t="s">
        <v>62</v>
      </c>
      <c r="C28" s="107" t="s">
        <v>137</v>
      </c>
      <c r="D28" s="107" t="s">
        <v>138</v>
      </c>
      <c r="E28" s="107"/>
      <c r="F28" s="107" t="s">
        <v>145</v>
      </c>
      <c r="G28" s="107" t="s">
        <v>66</v>
      </c>
      <c r="H28" s="107" t="s">
        <v>67</v>
      </c>
      <c r="I28" s="107" t="s">
        <v>146</v>
      </c>
      <c r="J28" s="107">
        <v>2026</v>
      </c>
      <c r="K28" s="107">
        <v>2026</v>
      </c>
      <c r="L28" s="107" t="s">
        <v>147</v>
      </c>
      <c r="M28" s="121">
        <v>40.5642</v>
      </c>
      <c r="N28" s="120"/>
      <c r="O28" s="120">
        <v>40.56</v>
      </c>
      <c r="P28" s="107">
        <v>40.5642</v>
      </c>
      <c r="Q28" s="107"/>
      <c r="R28" s="107"/>
      <c r="S28" s="107"/>
      <c r="T28" s="107" t="s">
        <v>54</v>
      </c>
      <c r="U28" s="107" t="s">
        <v>54</v>
      </c>
      <c r="V28" s="107" t="s">
        <v>54</v>
      </c>
      <c r="W28" s="107" t="s">
        <v>54</v>
      </c>
      <c r="X28" s="107" t="s">
        <v>48</v>
      </c>
      <c r="Y28" s="107"/>
      <c r="Z28" s="107"/>
      <c r="AA28" s="107"/>
      <c r="AB28" s="107"/>
      <c r="AC28" s="107"/>
      <c r="AD28" s="107">
        <v>51</v>
      </c>
      <c r="AE28" s="107">
        <v>255</v>
      </c>
      <c r="AF28" s="107">
        <v>5</v>
      </c>
      <c r="AG28" s="107">
        <v>18</v>
      </c>
      <c r="AH28" s="125"/>
    </row>
    <row r="29" s="85" customFormat="1" ht="29" customHeight="1" spans="1:34">
      <c r="A29" s="107">
        <v>24</v>
      </c>
      <c r="B29" s="107" t="s">
        <v>62</v>
      </c>
      <c r="C29" s="107" t="s">
        <v>137</v>
      </c>
      <c r="D29" s="107" t="s">
        <v>138</v>
      </c>
      <c r="E29" s="107"/>
      <c r="F29" s="107" t="s">
        <v>148</v>
      </c>
      <c r="G29" s="107" t="s">
        <v>66</v>
      </c>
      <c r="H29" s="107" t="s">
        <v>67</v>
      </c>
      <c r="I29" s="107" t="s">
        <v>149</v>
      </c>
      <c r="J29" s="107">
        <v>2026</v>
      </c>
      <c r="K29" s="107">
        <v>2026</v>
      </c>
      <c r="L29" s="107" t="s">
        <v>150</v>
      </c>
      <c r="M29" s="121">
        <v>41.3119</v>
      </c>
      <c r="N29" s="120"/>
      <c r="O29" s="120">
        <v>41.31</v>
      </c>
      <c r="P29" s="107">
        <v>41.3119</v>
      </c>
      <c r="Q29" s="107"/>
      <c r="R29" s="107"/>
      <c r="S29" s="107"/>
      <c r="T29" s="107" t="s">
        <v>54</v>
      </c>
      <c r="U29" s="107" t="s">
        <v>54</v>
      </c>
      <c r="V29" s="107" t="s">
        <v>54</v>
      </c>
      <c r="W29" s="107" t="s">
        <v>54</v>
      </c>
      <c r="X29" s="107" t="s">
        <v>48</v>
      </c>
      <c r="Y29" s="107"/>
      <c r="Z29" s="107"/>
      <c r="AA29" s="107"/>
      <c r="AB29" s="107"/>
      <c r="AC29" s="107"/>
      <c r="AD29" s="107">
        <v>63</v>
      </c>
      <c r="AE29" s="107">
        <v>278</v>
      </c>
      <c r="AF29" s="107">
        <v>44</v>
      </c>
      <c r="AG29" s="107">
        <v>183</v>
      </c>
      <c r="AH29" s="107"/>
    </row>
    <row r="30" s="85" customFormat="1" ht="29" customHeight="1" spans="1:34">
      <c r="A30" s="107">
        <v>25</v>
      </c>
      <c r="B30" s="107" t="s">
        <v>62</v>
      </c>
      <c r="C30" s="107" t="s">
        <v>46</v>
      </c>
      <c r="D30" s="107" t="s">
        <v>151</v>
      </c>
      <c r="E30" s="107"/>
      <c r="F30" s="107" t="s">
        <v>152</v>
      </c>
      <c r="G30" s="107" t="s">
        <v>66</v>
      </c>
      <c r="H30" s="107" t="s">
        <v>67</v>
      </c>
      <c r="I30" s="107" t="s">
        <v>153</v>
      </c>
      <c r="J30" s="107">
        <v>2026</v>
      </c>
      <c r="K30" s="107">
        <v>2026</v>
      </c>
      <c r="L30" s="107" t="s">
        <v>154</v>
      </c>
      <c r="M30" s="121">
        <v>17.61</v>
      </c>
      <c r="N30" s="120"/>
      <c r="O30" s="120">
        <v>17.61</v>
      </c>
      <c r="P30" s="107">
        <v>17.61</v>
      </c>
      <c r="Q30" s="107"/>
      <c r="R30" s="107"/>
      <c r="S30" s="107"/>
      <c r="T30" s="107" t="s">
        <v>54</v>
      </c>
      <c r="U30" s="107" t="s">
        <v>54</v>
      </c>
      <c r="V30" s="107" t="s">
        <v>54</v>
      </c>
      <c r="W30" s="107" t="s">
        <v>54</v>
      </c>
      <c r="X30" s="107" t="s">
        <v>48</v>
      </c>
      <c r="Y30" s="107"/>
      <c r="Z30" s="107"/>
      <c r="AA30" s="107"/>
      <c r="AB30" s="107"/>
      <c r="AC30" s="107"/>
      <c r="AD30" s="107">
        <v>24</v>
      </c>
      <c r="AE30" s="107">
        <v>116</v>
      </c>
      <c r="AF30" s="107">
        <v>6</v>
      </c>
      <c r="AG30" s="107">
        <v>23</v>
      </c>
      <c r="AH30" s="107"/>
    </row>
    <row r="31" s="85" customFormat="1" ht="29" customHeight="1" spans="1:34">
      <c r="A31" s="107">
        <v>26</v>
      </c>
      <c r="B31" s="107" t="s">
        <v>62</v>
      </c>
      <c r="C31" s="107" t="s">
        <v>63</v>
      </c>
      <c r="D31" s="107" t="s">
        <v>115</v>
      </c>
      <c r="E31" s="107"/>
      <c r="F31" s="107" t="s">
        <v>155</v>
      </c>
      <c r="G31" s="107" t="s">
        <v>66</v>
      </c>
      <c r="H31" s="107" t="s">
        <v>67</v>
      </c>
      <c r="I31" s="107" t="s">
        <v>156</v>
      </c>
      <c r="J31" s="107">
        <v>2026</v>
      </c>
      <c r="K31" s="107">
        <v>2026</v>
      </c>
      <c r="L31" s="107" t="s">
        <v>157</v>
      </c>
      <c r="M31" s="121">
        <v>8.94</v>
      </c>
      <c r="N31" s="120"/>
      <c r="O31" s="120">
        <v>8.94</v>
      </c>
      <c r="P31" s="107">
        <v>8.94</v>
      </c>
      <c r="Q31" s="107"/>
      <c r="R31" s="107"/>
      <c r="S31" s="107"/>
      <c r="T31" s="107" t="s">
        <v>54</v>
      </c>
      <c r="U31" s="107" t="s">
        <v>54</v>
      </c>
      <c r="V31" s="107" t="s">
        <v>54</v>
      </c>
      <c r="W31" s="107" t="s">
        <v>54</v>
      </c>
      <c r="X31" s="107" t="s">
        <v>48</v>
      </c>
      <c r="Y31" s="107"/>
      <c r="Z31" s="107"/>
      <c r="AA31" s="107"/>
      <c r="AB31" s="107"/>
      <c r="AC31" s="107"/>
      <c r="AD31" s="107">
        <v>35</v>
      </c>
      <c r="AE31" s="107">
        <v>146</v>
      </c>
      <c r="AF31" s="107">
        <v>0</v>
      </c>
      <c r="AG31" s="107">
        <v>0</v>
      </c>
      <c r="AH31" s="107"/>
    </row>
    <row r="32" s="85" customFormat="1" ht="29" customHeight="1" spans="1:34">
      <c r="A32" s="107">
        <v>27</v>
      </c>
      <c r="B32" s="107" t="s">
        <v>62</v>
      </c>
      <c r="C32" s="107" t="s">
        <v>46</v>
      </c>
      <c r="D32" s="107" t="s">
        <v>158</v>
      </c>
      <c r="E32" s="107"/>
      <c r="F32" s="107" t="s">
        <v>159</v>
      </c>
      <c r="G32" s="107" t="s">
        <v>66</v>
      </c>
      <c r="H32" s="107" t="s">
        <v>67</v>
      </c>
      <c r="I32" s="107" t="s">
        <v>160</v>
      </c>
      <c r="J32" s="107">
        <v>2026</v>
      </c>
      <c r="K32" s="107">
        <v>2026</v>
      </c>
      <c r="L32" s="107" t="s">
        <v>161</v>
      </c>
      <c r="M32" s="121">
        <v>3.83</v>
      </c>
      <c r="N32" s="120"/>
      <c r="O32" s="120">
        <v>3.83</v>
      </c>
      <c r="P32" s="107">
        <v>3.83</v>
      </c>
      <c r="Q32" s="107"/>
      <c r="R32" s="107"/>
      <c r="S32" s="107"/>
      <c r="T32" s="107" t="s">
        <v>54</v>
      </c>
      <c r="U32" s="107" t="s">
        <v>54</v>
      </c>
      <c r="V32" s="107" t="s">
        <v>54</v>
      </c>
      <c r="W32" s="107" t="s">
        <v>54</v>
      </c>
      <c r="X32" s="107" t="s">
        <v>48</v>
      </c>
      <c r="Y32" s="107"/>
      <c r="Z32" s="107"/>
      <c r="AA32" s="107"/>
      <c r="AB32" s="107"/>
      <c r="AC32" s="107"/>
      <c r="AD32" s="107">
        <v>29</v>
      </c>
      <c r="AE32" s="107">
        <v>162</v>
      </c>
      <c r="AF32" s="107">
        <v>6</v>
      </c>
      <c r="AG32" s="107">
        <v>23</v>
      </c>
      <c r="AH32" s="107"/>
    </row>
    <row r="33" s="85" customFormat="1" ht="29" customHeight="1" spans="1:34">
      <c r="A33" s="107">
        <v>28</v>
      </c>
      <c r="B33" s="107" t="s">
        <v>62</v>
      </c>
      <c r="C33" s="107" t="s">
        <v>46</v>
      </c>
      <c r="D33" s="107" t="s">
        <v>162</v>
      </c>
      <c r="E33" s="107"/>
      <c r="F33" s="107" t="s">
        <v>163</v>
      </c>
      <c r="G33" s="107" t="s">
        <v>66</v>
      </c>
      <c r="H33" s="107" t="s">
        <v>67</v>
      </c>
      <c r="I33" s="107" t="s">
        <v>164</v>
      </c>
      <c r="J33" s="107">
        <v>2026</v>
      </c>
      <c r="K33" s="107">
        <v>2026</v>
      </c>
      <c r="L33" s="107" t="s">
        <v>165</v>
      </c>
      <c r="M33" s="121">
        <v>32</v>
      </c>
      <c r="N33" s="120"/>
      <c r="O33" s="120">
        <v>32</v>
      </c>
      <c r="P33" s="107">
        <v>32</v>
      </c>
      <c r="Q33" s="107"/>
      <c r="R33" s="107"/>
      <c r="S33" s="107"/>
      <c r="T33" s="107" t="s">
        <v>54</v>
      </c>
      <c r="U33" s="107" t="s">
        <v>54</v>
      </c>
      <c r="V33" s="107" t="s">
        <v>54</v>
      </c>
      <c r="W33" s="107" t="s">
        <v>54</v>
      </c>
      <c r="X33" s="107" t="s">
        <v>48</v>
      </c>
      <c r="Y33" s="107"/>
      <c r="Z33" s="107"/>
      <c r="AA33" s="107"/>
      <c r="AB33" s="107"/>
      <c r="AC33" s="107"/>
      <c r="AD33" s="107">
        <v>82</v>
      </c>
      <c r="AE33" s="107">
        <v>354</v>
      </c>
      <c r="AF33" s="107">
        <v>10</v>
      </c>
      <c r="AG33" s="107">
        <v>41</v>
      </c>
      <c r="AH33" s="107"/>
    </row>
    <row r="34" s="85" customFormat="1" ht="29" customHeight="1" spans="1:34">
      <c r="A34" s="107">
        <v>29</v>
      </c>
      <c r="B34" s="107" t="s">
        <v>62</v>
      </c>
      <c r="C34" s="107" t="s">
        <v>46</v>
      </c>
      <c r="D34" s="107" t="s">
        <v>166</v>
      </c>
      <c r="E34" s="107"/>
      <c r="F34" s="107" t="s">
        <v>167</v>
      </c>
      <c r="G34" s="107" t="s">
        <v>66</v>
      </c>
      <c r="H34" s="107" t="s">
        <v>67</v>
      </c>
      <c r="I34" s="107" t="s">
        <v>168</v>
      </c>
      <c r="J34" s="107">
        <v>2026</v>
      </c>
      <c r="K34" s="107">
        <v>2026</v>
      </c>
      <c r="L34" s="107" t="s">
        <v>169</v>
      </c>
      <c r="M34" s="121">
        <v>10.71</v>
      </c>
      <c r="N34" s="120"/>
      <c r="O34" s="120">
        <v>10.71</v>
      </c>
      <c r="P34" s="107">
        <v>10.71</v>
      </c>
      <c r="Q34" s="107"/>
      <c r="R34" s="107"/>
      <c r="S34" s="107"/>
      <c r="T34" s="107" t="s">
        <v>54</v>
      </c>
      <c r="U34" s="107" t="s">
        <v>54</v>
      </c>
      <c r="V34" s="107" t="s">
        <v>54</v>
      </c>
      <c r="W34" s="107" t="s">
        <v>54</v>
      </c>
      <c r="X34" s="107" t="s">
        <v>48</v>
      </c>
      <c r="Y34" s="107"/>
      <c r="Z34" s="107"/>
      <c r="AA34" s="107"/>
      <c r="AB34" s="107"/>
      <c r="AC34" s="107"/>
      <c r="AD34" s="107">
        <v>84</v>
      </c>
      <c r="AE34" s="107">
        <v>322</v>
      </c>
      <c r="AF34" s="107">
        <v>1</v>
      </c>
      <c r="AG34" s="107">
        <v>1</v>
      </c>
      <c r="AH34" s="107"/>
    </row>
    <row r="35" s="85" customFormat="1" ht="29" customHeight="1" spans="1:34">
      <c r="A35" s="107">
        <v>30</v>
      </c>
      <c r="B35" s="107" t="s">
        <v>62</v>
      </c>
      <c r="C35" s="107" t="s">
        <v>132</v>
      </c>
      <c r="D35" s="107" t="s">
        <v>170</v>
      </c>
      <c r="E35" s="107"/>
      <c r="F35" s="107" t="s">
        <v>171</v>
      </c>
      <c r="G35" s="107" t="s">
        <v>66</v>
      </c>
      <c r="H35" s="107" t="s">
        <v>67</v>
      </c>
      <c r="I35" s="107" t="s">
        <v>172</v>
      </c>
      <c r="J35" s="107">
        <v>2026</v>
      </c>
      <c r="K35" s="107">
        <v>2026</v>
      </c>
      <c r="L35" s="107" t="s">
        <v>173</v>
      </c>
      <c r="M35" s="121">
        <v>90</v>
      </c>
      <c r="N35" s="120"/>
      <c r="O35" s="120">
        <v>90</v>
      </c>
      <c r="P35" s="107">
        <v>90</v>
      </c>
      <c r="Q35" s="107"/>
      <c r="R35" s="107"/>
      <c r="S35" s="107"/>
      <c r="T35" s="107" t="s">
        <v>54</v>
      </c>
      <c r="U35" s="107" t="s">
        <v>54</v>
      </c>
      <c r="V35" s="107" t="s">
        <v>54</v>
      </c>
      <c r="W35" s="107" t="s">
        <v>54</v>
      </c>
      <c r="X35" s="107" t="s">
        <v>48</v>
      </c>
      <c r="Y35" s="107"/>
      <c r="Z35" s="107"/>
      <c r="AA35" s="107"/>
      <c r="AB35" s="107"/>
      <c r="AC35" s="107"/>
      <c r="AD35" s="107">
        <v>110</v>
      </c>
      <c r="AE35" s="107">
        <v>432</v>
      </c>
      <c r="AF35" s="107">
        <v>88</v>
      </c>
      <c r="AG35" s="107">
        <v>322</v>
      </c>
      <c r="AH35" s="107"/>
    </row>
    <row r="36" s="85" customFormat="1" ht="29" customHeight="1" spans="1:34">
      <c r="A36" s="107">
        <v>31</v>
      </c>
      <c r="B36" s="107" t="s">
        <v>62</v>
      </c>
      <c r="C36" s="107" t="s">
        <v>137</v>
      </c>
      <c r="D36" s="107" t="s">
        <v>174</v>
      </c>
      <c r="E36" s="107"/>
      <c r="F36" s="107" t="s">
        <v>175</v>
      </c>
      <c r="G36" s="107" t="s">
        <v>66</v>
      </c>
      <c r="H36" s="107" t="s">
        <v>67</v>
      </c>
      <c r="I36" s="107" t="s">
        <v>176</v>
      </c>
      <c r="J36" s="107">
        <v>2026</v>
      </c>
      <c r="K36" s="107">
        <v>2026</v>
      </c>
      <c r="L36" s="107" t="s">
        <v>177</v>
      </c>
      <c r="M36" s="121">
        <v>35.25</v>
      </c>
      <c r="N36" s="120"/>
      <c r="O36" s="120">
        <v>35.25</v>
      </c>
      <c r="P36" s="107">
        <v>35.25</v>
      </c>
      <c r="Q36" s="107"/>
      <c r="R36" s="107"/>
      <c r="S36" s="107"/>
      <c r="T36" s="107" t="s">
        <v>54</v>
      </c>
      <c r="U36" s="107" t="s">
        <v>54</v>
      </c>
      <c r="V36" s="107" t="s">
        <v>54</v>
      </c>
      <c r="W36" s="107" t="s">
        <v>54</v>
      </c>
      <c r="X36" s="107" t="s">
        <v>48</v>
      </c>
      <c r="Y36" s="107"/>
      <c r="Z36" s="107"/>
      <c r="AA36" s="107"/>
      <c r="AB36" s="107"/>
      <c r="AC36" s="107"/>
      <c r="AD36" s="107">
        <v>101</v>
      </c>
      <c r="AE36" s="107">
        <v>512</v>
      </c>
      <c r="AF36" s="107">
        <v>7</v>
      </c>
      <c r="AG36" s="107">
        <v>20</v>
      </c>
      <c r="AH36" s="107"/>
    </row>
    <row r="37" s="85" customFormat="1" ht="29" customHeight="1" spans="1:34">
      <c r="A37" s="107">
        <v>32</v>
      </c>
      <c r="B37" s="107" t="s">
        <v>62</v>
      </c>
      <c r="C37" s="107" t="s">
        <v>132</v>
      </c>
      <c r="D37" s="107" t="s">
        <v>178</v>
      </c>
      <c r="E37" s="107"/>
      <c r="F37" s="107" t="s">
        <v>179</v>
      </c>
      <c r="G37" s="107" t="s">
        <v>66</v>
      </c>
      <c r="H37" s="107" t="s">
        <v>67</v>
      </c>
      <c r="I37" s="107" t="s">
        <v>180</v>
      </c>
      <c r="J37" s="107">
        <v>2026</v>
      </c>
      <c r="K37" s="107">
        <v>2026</v>
      </c>
      <c r="L37" s="107" t="s">
        <v>181</v>
      </c>
      <c r="M37" s="121">
        <v>0.82</v>
      </c>
      <c r="N37" s="120"/>
      <c r="O37" s="120">
        <v>0.82</v>
      </c>
      <c r="P37" s="107">
        <v>0.82</v>
      </c>
      <c r="Q37" s="107"/>
      <c r="R37" s="107"/>
      <c r="S37" s="107"/>
      <c r="T37" s="107" t="s">
        <v>54</v>
      </c>
      <c r="U37" s="107" t="s">
        <v>54</v>
      </c>
      <c r="V37" s="107" t="s">
        <v>54</v>
      </c>
      <c r="W37" s="107" t="s">
        <v>54</v>
      </c>
      <c r="X37" s="107" t="s">
        <v>48</v>
      </c>
      <c r="Y37" s="107"/>
      <c r="Z37" s="107"/>
      <c r="AA37" s="107"/>
      <c r="AB37" s="107"/>
      <c r="AC37" s="107"/>
      <c r="AD37" s="107">
        <v>30</v>
      </c>
      <c r="AE37" s="107">
        <v>153</v>
      </c>
      <c r="AF37" s="107">
        <v>0</v>
      </c>
      <c r="AG37" s="107">
        <v>0</v>
      </c>
      <c r="AH37" s="107"/>
    </row>
    <row r="38" s="85" customFormat="1" ht="29" customHeight="1" spans="1:34">
      <c r="A38" s="107">
        <v>33</v>
      </c>
      <c r="B38" s="107" t="s">
        <v>62</v>
      </c>
      <c r="C38" s="107" t="s">
        <v>137</v>
      </c>
      <c r="D38" s="107" t="s">
        <v>174</v>
      </c>
      <c r="E38" s="107"/>
      <c r="F38" s="107" t="s">
        <v>182</v>
      </c>
      <c r="G38" s="107" t="s">
        <v>66</v>
      </c>
      <c r="H38" s="107" t="s">
        <v>67</v>
      </c>
      <c r="I38" s="107" t="s">
        <v>183</v>
      </c>
      <c r="J38" s="107">
        <v>2026</v>
      </c>
      <c r="K38" s="107">
        <v>2026</v>
      </c>
      <c r="L38" s="107" t="s">
        <v>184</v>
      </c>
      <c r="M38" s="121">
        <v>30.19</v>
      </c>
      <c r="N38" s="120"/>
      <c r="O38" s="120">
        <v>30.19</v>
      </c>
      <c r="P38" s="107">
        <v>30.19</v>
      </c>
      <c r="Q38" s="107"/>
      <c r="R38" s="107"/>
      <c r="S38" s="107"/>
      <c r="T38" s="107" t="s">
        <v>54</v>
      </c>
      <c r="U38" s="107" t="s">
        <v>54</v>
      </c>
      <c r="V38" s="107" t="s">
        <v>54</v>
      </c>
      <c r="W38" s="107" t="s">
        <v>54</v>
      </c>
      <c r="X38" s="107" t="s">
        <v>48</v>
      </c>
      <c r="Y38" s="107"/>
      <c r="Z38" s="107"/>
      <c r="AA38" s="107"/>
      <c r="AB38" s="107"/>
      <c r="AC38" s="107"/>
      <c r="AD38" s="107">
        <v>62</v>
      </c>
      <c r="AE38" s="107">
        <v>289</v>
      </c>
      <c r="AF38" s="107">
        <v>7</v>
      </c>
      <c r="AG38" s="107">
        <v>20</v>
      </c>
      <c r="AH38" s="107"/>
    </row>
    <row r="39" s="85" customFormat="1" ht="29" customHeight="1" spans="1:34">
      <c r="A39" s="107">
        <v>34</v>
      </c>
      <c r="B39" s="107" t="s">
        <v>62</v>
      </c>
      <c r="C39" s="107" t="s">
        <v>70</v>
      </c>
      <c r="D39" s="107" t="s">
        <v>185</v>
      </c>
      <c r="E39" s="107"/>
      <c r="F39" s="107" t="s">
        <v>186</v>
      </c>
      <c r="G39" s="107" t="s">
        <v>66</v>
      </c>
      <c r="H39" s="107" t="s">
        <v>67</v>
      </c>
      <c r="I39" s="107" t="s">
        <v>187</v>
      </c>
      <c r="J39" s="107">
        <v>2026</v>
      </c>
      <c r="K39" s="107">
        <v>2026</v>
      </c>
      <c r="L39" s="107" t="s">
        <v>188</v>
      </c>
      <c r="M39" s="121">
        <v>16.78</v>
      </c>
      <c r="N39" s="120"/>
      <c r="O39" s="120">
        <v>16.78</v>
      </c>
      <c r="P39" s="107">
        <v>16.78</v>
      </c>
      <c r="Q39" s="107"/>
      <c r="R39" s="107"/>
      <c r="S39" s="107"/>
      <c r="T39" s="107" t="s">
        <v>54</v>
      </c>
      <c r="U39" s="107" t="s">
        <v>54</v>
      </c>
      <c r="V39" s="107" t="s">
        <v>54</v>
      </c>
      <c r="W39" s="107" t="s">
        <v>54</v>
      </c>
      <c r="X39" s="107" t="s">
        <v>48</v>
      </c>
      <c r="Y39" s="107"/>
      <c r="Z39" s="107"/>
      <c r="AA39" s="107"/>
      <c r="AB39" s="107"/>
      <c r="AC39" s="107"/>
      <c r="AD39" s="107">
        <v>53</v>
      </c>
      <c r="AE39" s="107">
        <v>221</v>
      </c>
      <c r="AF39" s="107">
        <v>2</v>
      </c>
      <c r="AG39" s="107">
        <v>5</v>
      </c>
      <c r="AH39" s="107"/>
    </row>
    <row r="40" s="85" customFormat="1" ht="29" customHeight="1" spans="1:34">
      <c r="A40" s="107">
        <v>35</v>
      </c>
      <c r="B40" s="107" t="s">
        <v>62</v>
      </c>
      <c r="C40" s="107" t="s">
        <v>189</v>
      </c>
      <c r="D40" s="107" t="s">
        <v>190</v>
      </c>
      <c r="E40" s="107"/>
      <c r="F40" s="107" t="s">
        <v>191</v>
      </c>
      <c r="G40" s="107" t="s">
        <v>66</v>
      </c>
      <c r="H40" s="107" t="s">
        <v>67</v>
      </c>
      <c r="I40" s="107" t="s">
        <v>192</v>
      </c>
      <c r="J40" s="107">
        <v>2026</v>
      </c>
      <c r="K40" s="107">
        <v>2026</v>
      </c>
      <c r="L40" s="107" t="s">
        <v>193</v>
      </c>
      <c r="M40" s="121">
        <v>13.33</v>
      </c>
      <c r="N40" s="120"/>
      <c r="O40" s="120">
        <v>13.33</v>
      </c>
      <c r="P40" s="107">
        <v>13.33</v>
      </c>
      <c r="Q40" s="107"/>
      <c r="R40" s="107"/>
      <c r="S40" s="107"/>
      <c r="T40" s="107" t="s">
        <v>54</v>
      </c>
      <c r="U40" s="107" t="s">
        <v>54</v>
      </c>
      <c r="V40" s="107" t="s">
        <v>54</v>
      </c>
      <c r="W40" s="107" t="s">
        <v>54</v>
      </c>
      <c r="X40" s="107" t="s">
        <v>48</v>
      </c>
      <c r="Y40" s="107"/>
      <c r="Z40" s="107"/>
      <c r="AA40" s="107"/>
      <c r="AB40" s="107"/>
      <c r="AC40" s="107"/>
      <c r="AD40" s="107">
        <v>27</v>
      </c>
      <c r="AE40" s="107">
        <v>109</v>
      </c>
      <c r="AF40" s="107">
        <v>7</v>
      </c>
      <c r="AG40" s="107">
        <v>23</v>
      </c>
      <c r="AH40" s="107"/>
    </row>
    <row r="41" s="85" customFormat="1" ht="29" customHeight="1" spans="1:34">
      <c r="A41" s="107">
        <v>36</v>
      </c>
      <c r="B41" s="107" t="s">
        <v>62</v>
      </c>
      <c r="C41" s="107" t="s">
        <v>106</v>
      </c>
      <c r="D41" s="107" t="s">
        <v>194</v>
      </c>
      <c r="E41" s="107"/>
      <c r="F41" s="107" t="s">
        <v>195</v>
      </c>
      <c r="G41" s="107" t="s">
        <v>66</v>
      </c>
      <c r="H41" s="107" t="s">
        <v>67</v>
      </c>
      <c r="I41" s="107" t="s">
        <v>196</v>
      </c>
      <c r="J41" s="107">
        <v>2026</v>
      </c>
      <c r="K41" s="107">
        <v>2026</v>
      </c>
      <c r="L41" s="107" t="s">
        <v>197</v>
      </c>
      <c r="M41" s="121">
        <v>11.64</v>
      </c>
      <c r="N41" s="120"/>
      <c r="O41" s="120">
        <v>11.64</v>
      </c>
      <c r="P41" s="107">
        <v>11.64</v>
      </c>
      <c r="Q41" s="107"/>
      <c r="R41" s="107"/>
      <c r="S41" s="107"/>
      <c r="T41" s="107" t="s">
        <v>54</v>
      </c>
      <c r="U41" s="107" t="s">
        <v>54</v>
      </c>
      <c r="V41" s="107" t="s">
        <v>54</v>
      </c>
      <c r="W41" s="107" t="s">
        <v>54</v>
      </c>
      <c r="X41" s="107" t="s">
        <v>48</v>
      </c>
      <c r="Y41" s="107"/>
      <c r="Z41" s="107"/>
      <c r="AA41" s="107"/>
      <c r="AB41" s="107"/>
      <c r="AC41" s="107"/>
      <c r="AD41" s="107">
        <v>53</v>
      </c>
      <c r="AE41" s="107">
        <v>280</v>
      </c>
      <c r="AF41" s="107">
        <v>10</v>
      </c>
      <c r="AG41" s="107">
        <v>37</v>
      </c>
      <c r="AH41" s="107"/>
    </row>
    <row r="42" s="85" customFormat="1" ht="29" customHeight="1" spans="1:34">
      <c r="A42" s="107">
        <v>37</v>
      </c>
      <c r="B42" s="107" t="s">
        <v>62</v>
      </c>
      <c r="C42" s="107" t="s">
        <v>132</v>
      </c>
      <c r="D42" s="107" t="s">
        <v>198</v>
      </c>
      <c r="E42" s="107"/>
      <c r="F42" s="107" t="s">
        <v>199</v>
      </c>
      <c r="G42" s="107" t="s">
        <v>66</v>
      </c>
      <c r="H42" s="107" t="s">
        <v>67</v>
      </c>
      <c r="I42" s="107" t="s">
        <v>200</v>
      </c>
      <c r="J42" s="107">
        <v>2026</v>
      </c>
      <c r="K42" s="107">
        <v>2026</v>
      </c>
      <c r="L42" s="107" t="s">
        <v>201</v>
      </c>
      <c r="M42" s="121">
        <v>4.04</v>
      </c>
      <c r="N42" s="120"/>
      <c r="O42" s="120">
        <v>4.04</v>
      </c>
      <c r="P42" s="107">
        <v>4.04</v>
      </c>
      <c r="Q42" s="107"/>
      <c r="R42" s="107"/>
      <c r="S42" s="107"/>
      <c r="T42" s="107" t="s">
        <v>54</v>
      </c>
      <c r="U42" s="107" t="s">
        <v>54</v>
      </c>
      <c r="V42" s="107" t="s">
        <v>54</v>
      </c>
      <c r="W42" s="107" t="s">
        <v>54</v>
      </c>
      <c r="X42" s="107" t="s">
        <v>48</v>
      </c>
      <c r="Y42" s="107"/>
      <c r="Z42" s="107"/>
      <c r="AA42" s="107"/>
      <c r="AB42" s="107"/>
      <c r="AC42" s="107"/>
      <c r="AD42" s="107">
        <v>21</v>
      </c>
      <c r="AE42" s="107">
        <v>81</v>
      </c>
      <c r="AF42" s="107">
        <v>2</v>
      </c>
      <c r="AG42" s="107">
        <v>8</v>
      </c>
      <c r="AH42" s="107"/>
    </row>
    <row r="43" s="85" customFormat="1" ht="29" customHeight="1" spans="1:34">
      <c r="A43" s="107">
        <v>38</v>
      </c>
      <c r="B43" s="107" t="s">
        <v>62</v>
      </c>
      <c r="C43" s="107" t="s">
        <v>63</v>
      </c>
      <c r="D43" s="107" t="s">
        <v>202</v>
      </c>
      <c r="E43" s="107"/>
      <c r="F43" s="107" t="s">
        <v>203</v>
      </c>
      <c r="G43" s="107" t="s">
        <v>66</v>
      </c>
      <c r="H43" s="107" t="s">
        <v>67</v>
      </c>
      <c r="I43" s="107" t="s">
        <v>204</v>
      </c>
      <c r="J43" s="107">
        <v>2026</v>
      </c>
      <c r="K43" s="107">
        <v>2026</v>
      </c>
      <c r="L43" s="107" t="s">
        <v>205</v>
      </c>
      <c r="M43" s="121">
        <v>15.37</v>
      </c>
      <c r="N43" s="120"/>
      <c r="O43" s="120">
        <v>15.37</v>
      </c>
      <c r="P43" s="107">
        <v>15.37</v>
      </c>
      <c r="Q43" s="107"/>
      <c r="R43" s="107"/>
      <c r="S43" s="107"/>
      <c r="T43" s="107" t="s">
        <v>54</v>
      </c>
      <c r="U43" s="107" t="s">
        <v>54</v>
      </c>
      <c r="V43" s="107" t="s">
        <v>54</v>
      </c>
      <c r="W43" s="107" t="s">
        <v>54</v>
      </c>
      <c r="X43" s="107" t="s">
        <v>48</v>
      </c>
      <c r="Y43" s="107"/>
      <c r="Z43" s="107"/>
      <c r="AA43" s="107"/>
      <c r="AB43" s="107"/>
      <c r="AC43" s="107"/>
      <c r="AD43" s="107">
        <v>18</v>
      </c>
      <c r="AE43" s="107">
        <v>88</v>
      </c>
      <c r="AF43" s="107">
        <v>8</v>
      </c>
      <c r="AG43" s="107">
        <v>25</v>
      </c>
      <c r="AH43" s="107"/>
    </row>
    <row r="44" s="85" customFormat="1" ht="29" customHeight="1" spans="1:34">
      <c r="A44" s="107">
        <v>39</v>
      </c>
      <c r="B44" s="107" t="s">
        <v>62</v>
      </c>
      <c r="C44" s="107" t="s">
        <v>189</v>
      </c>
      <c r="D44" s="107" t="s">
        <v>206</v>
      </c>
      <c r="E44" s="107"/>
      <c r="F44" s="107" t="s">
        <v>207</v>
      </c>
      <c r="G44" s="107" t="s">
        <v>66</v>
      </c>
      <c r="H44" s="107" t="s">
        <v>67</v>
      </c>
      <c r="I44" s="107" t="s">
        <v>208</v>
      </c>
      <c r="J44" s="107">
        <v>2026</v>
      </c>
      <c r="K44" s="107">
        <v>2026</v>
      </c>
      <c r="L44" s="107" t="s">
        <v>209</v>
      </c>
      <c r="M44" s="121">
        <v>2.21</v>
      </c>
      <c r="N44" s="120"/>
      <c r="O44" s="120">
        <v>2.21</v>
      </c>
      <c r="P44" s="107">
        <v>2.21</v>
      </c>
      <c r="Q44" s="107"/>
      <c r="R44" s="107"/>
      <c r="S44" s="107"/>
      <c r="T44" s="107" t="s">
        <v>54</v>
      </c>
      <c r="U44" s="107" t="s">
        <v>54</v>
      </c>
      <c r="V44" s="107" t="s">
        <v>54</v>
      </c>
      <c r="W44" s="107" t="s">
        <v>54</v>
      </c>
      <c r="X44" s="107" t="s">
        <v>48</v>
      </c>
      <c r="Y44" s="107"/>
      <c r="Z44" s="107"/>
      <c r="AA44" s="107"/>
      <c r="AB44" s="107"/>
      <c r="AC44" s="107"/>
      <c r="AD44" s="107">
        <v>23</v>
      </c>
      <c r="AE44" s="107">
        <v>113</v>
      </c>
      <c r="AF44" s="107">
        <v>1</v>
      </c>
      <c r="AG44" s="107">
        <v>4</v>
      </c>
      <c r="AH44" s="107"/>
    </row>
    <row r="45" s="85" customFormat="1" ht="29" customHeight="1" spans="1:34">
      <c r="A45" s="107">
        <v>40</v>
      </c>
      <c r="B45" s="107" t="s">
        <v>62</v>
      </c>
      <c r="C45" s="107" t="s">
        <v>137</v>
      </c>
      <c r="D45" s="107" t="s">
        <v>210</v>
      </c>
      <c r="E45" s="107"/>
      <c r="F45" s="107" t="s">
        <v>211</v>
      </c>
      <c r="G45" s="107" t="s">
        <v>66</v>
      </c>
      <c r="H45" s="107" t="s">
        <v>67</v>
      </c>
      <c r="I45" s="107" t="s">
        <v>212</v>
      </c>
      <c r="J45" s="107">
        <v>2026</v>
      </c>
      <c r="K45" s="107">
        <v>2026</v>
      </c>
      <c r="L45" s="107" t="s">
        <v>213</v>
      </c>
      <c r="M45" s="121">
        <v>19.32</v>
      </c>
      <c r="N45" s="120"/>
      <c r="O45" s="120">
        <v>19.32</v>
      </c>
      <c r="P45" s="107">
        <v>19.32</v>
      </c>
      <c r="Q45" s="107"/>
      <c r="R45" s="107"/>
      <c r="S45" s="107"/>
      <c r="T45" s="107" t="s">
        <v>54</v>
      </c>
      <c r="U45" s="107" t="s">
        <v>54</v>
      </c>
      <c r="V45" s="107" t="s">
        <v>54</v>
      </c>
      <c r="W45" s="107" t="s">
        <v>54</v>
      </c>
      <c r="X45" s="107" t="s">
        <v>48</v>
      </c>
      <c r="Y45" s="107"/>
      <c r="Z45" s="107"/>
      <c r="AA45" s="107"/>
      <c r="AB45" s="107"/>
      <c r="AC45" s="107"/>
      <c r="AD45" s="107">
        <v>50</v>
      </c>
      <c r="AE45" s="107">
        <v>260</v>
      </c>
      <c r="AF45" s="107">
        <v>3</v>
      </c>
      <c r="AG45" s="107">
        <v>14</v>
      </c>
      <c r="AH45" s="107"/>
    </row>
    <row r="46" s="85" customFormat="1" ht="29" customHeight="1" spans="1:34">
      <c r="A46" s="107">
        <v>41</v>
      </c>
      <c r="B46" s="107" t="s">
        <v>62</v>
      </c>
      <c r="C46" s="107" t="s">
        <v>63</v>
      </c>
      <c r="D46" s="107" t="s">
        <v>111</v>
      </c>
      <c r="E46" s="107"/>
      <c r="F46" s="107" t="s">
        <v>214</v>
      </c>
      <c r="G46" s="107" t="s">
        <v>66</v>
      </c>
      <c r="H46" s="107" t="s">
        <v>67</v>
      </c>
      <c r="I46" s="107" t="s">
        <v>215</v>
      </c>
      <c r="J46" s="107">
        <v>2026</v>
      </c>
      <c r="K46" s="107">
        <v>2026</v>
      </c>
      <c r="L46" s="107" t="s">
        <v>216</v>
      </c>
      <c r="M46" s="121">
        <v>4.6</v>
      </c>
      <c r="N46" s="120"/>
      <c r="O46" s="120">
        <v>4.6</v>
      </c>
      <c r="P46" s="107">
        <v>4.6</v>
      </c>
      <c r="Q46" s="107"/>
      <c r="R46" s="107"/>
      <c r="S46" s="107"/>
      <c r="T46" s="107" t="s">
        <v>54</v>
      </c>
      <c r="U46" s="107" t="s">
        <v>54</v>
      </c>
      <c r="V46" s="107" t="s">
        <v>54</v>
      </c>
      <c r="W46" s="107" t="s">
        <v>54</v>
      </c>
      <c r="X46" s="107" t="s">
        <v>48</v>
      </c>
      <c r="Y46" s="107"/>
      <c r="Z46" s="107"/>
      <c r="AA46" s="107"/>
      <c r="AB46" s="107"/>
      <c r="AC46" s="107"/>
      <c r="AD46" s="107">
        <v>22</v>
      </c>
      <c r="AE46" s="107">
        <v>108</v>
      </c>
      <c r="AF46" s="107">
        <v>1</v>
      </c>
      <c r="AG46" s="107">
        <v>5</v>
      </c>
      <c r="AH46" s="107"/>
    </row>
    <row r="47" s="85" customFormat="1" ht="29" customHeight="1" spans="1:34">
      <c r="A47" s="107">
        <v>42</v>
      </c>
      <c r="B47" s="107" t="s">
        <v>62</v>
      </c>
      <c r="C47" s="107" t="s">
        <v>63</v>
      </c>
      <c r="D47" s="107" t="s">
        <v>202</v>
      </c>
      <c r="E47" s="107"/>
      <c r="F47" s="107" t="s">
        <v>217</v>
      </c>
      <c r="G47" s="107" t="s">
        <v>66</v>
      </c>
      <c r="H47" s="107" t="s">
        <v>67</v>
      </c>
      <c r="I47" s="107" t="s">
        <v>218</v>
      </c>
      <c r="J47" s="107">
        <v>2026</v>
      </c>
      <c r="K47" s="107">
        <v>2026</v>
      </c>
      <c r="L47" s="107" t="s">
        <v>219</v>
      </c>
      <c r="M47" s="121">
        <v>94.1</v>
      </c>
      <c r="N47" s="120"/>
      <c r="O47" s="120">
        <v>94.1</v>
      </c>
      <c r="P47" s="107">
        <v>94.1</v>
      </c>
      <c r="Q47" s="107"/>
      <c r="R47" s="107"/>
      <c r="S47" s="107"/>
      <c r="T47" s="107" t="s">
        <v>54</v>
      </c>
      <c r="U47" s="107" t="s">
        <v>54</v>
      </c>
      <c r="V47" s="107" t="s">
        <v>54</v>
      </c>
      <c r="W47" s="107" t="s">
        <v>54</v>
      </c>
      <c r="X47" s="107" t="s">
        <v>48</v>
      </c>
      <c r="Y47" s="107"/>
      <c r="Z47" s="107"/>
      <c r="AA47" s="107"/>
      <c r="AB47" s="107"/>
      <c r="AC47" s="107"/>
      <c r="AD47" s="107">
        <v>175</v>
      </c>
      <c r="AE47" s="107">
        <v>875</v>
      </c>
      <c r="AF47" s="107">
        <v>64</v>
      </c>
      <c r="AG47" s="107">
        <v>211</v>
      </c>
      <c r="AH47" s="107"/>
    </row>
    <row r="48" s="85" customFormat="1" ht="29" customHeight="1" spans="1:34">
      <c r="A48" s="107">
        <v>43</v>
      </c>
      <c r="B48" s="107" t="s">
        <v>62</v>
      </c>
      <c r="C48" s="107" t="s">
        <v>137</v>
      </c>
      <c r="D48" s="107" t="s">
        <v>220</v>
      </c>
      <c r="E48" s="107"/>
      <c r="F48" s="107" t="s">
        <v>221</v>
      </c>
      <c r="G48" s="107" t="s">
        <v>66</v>
      </c>
      <c r="H48" s="107" t="s">
        <v>67</v>
      </c>
      <c r="I48" s="107" t="s">
        <v>222</v>
      </c>
      <c r="J48" s="107">
        <v>2026</v>
      </c>
      <c r="K48" s="107">
        <v>2026</v>
      </c>
      <c r="L48" s="107" t="s">
        <v>223</v>
      </c>
      <c r="M48" s="121">
        <v>8.11</v>
      </c>
      <c r="N48" s="120"/>
      <c r="O48" s="120">
        <v>8.11</v>
      </c>
      <c r="P48" s="107">
        <v>8.11</v>
      </c>
      <c r="Q48" s="107"/>
      <c r="R48" s="107"/>
      <c r="S48" s="107"/>
      <c r="T48" s="107" t="s">
        <v>54</v>
      </c>
      <c r="U48" s="107" t="s">
        <v>54</v>
      </c>
      <c r="V48" s="107" t="s">
        <v>54</v>
      </c>
      <c r="W48" s="107" t="s">
        <v>54</v>
      </c>
      <c r="X48" s="107" t="s">
        <v>48</v>
      </c>
      <c r="Y48" s="107"/>
      <c r="Z48" s="107"/>
      <c r="AA48" s="107"/>
      <c r="AB48" s="107"/>
      <c r="AC48" s="107"/>
      <c r="AD48" s="107">
        <v>658</v>
      </c>
      <c r="AE48" s="107">
        <v>3299</v>
      </c>
      <c r="AF48" s="107">
        <v>15</v>
      </c>
      <c r="AG48" s="107">
        <v>63</v>
      </c>
      <c r="AH48" s="107"/>
    </row>
    <row r="49" s="85" customFormat="1" ht="29" customHeight="1" spans="1:34">
      <c r="A49" s="107">
        <v>44</v>
      </c>
      <c r="B49" s="107" t="s">
        <v>62</v>
      </c>
      <c r="C49" s="107" t="s">
        <v>137</v>
      </c>
      <c r="D49" s="107" t="s">
        <v>224</v>
      </c>
      <c r="E49" s="107"/>
      <c r="F49" s="107" t="s">
        <v>225</v>
      </c>
      <c r="G49" s="107" t="s">
        <v>66</v>
      </c>
      <c r="H49" s="107" t="s">
        <v>67</v>
      </c>
      <c r="I49" s="107" t="s">
        <v>226</v>
      </c>
      <c r="J49" s="107">
        <v>2026</v>
      </c>
      <c r="K49" s="107">
        <v>2026</v>
      </c>
      <c r="L49" s="107" t="s">
        <v>227</v>
      </c>
      <c r="M49" s="121">
        <v>6.33</v>
      </c>
      <c r="N49" s="120"/>
      <c r="O49" s="120">
        <v>6.33</v>
      </c>
      <c r="P49" s="107">
        <v>6.33</v>
      </c>
      <c r="Q49" s="107"/>
      <c r="R49" s="107"/>
      <c r="S49" s="107"/>
      <c r="T49" s="107" t="s">
        <v>54</v>
      </c>
      <c r="U49" s="107" t="s">
        <v>54</v>
      </c>
      <c r="V49" s="107" t="s">
        <v>54</v>
      </c>
      <c r="W49" s="107" t="s">
        <v>54</v>
      </c>
      <c r="X49" s="107" t="s">
        <v>48</v>
      </c>
      <c r="Y49" s="107"/>
      <c r="Z49" s="107"/>
      <c r="AA49" s="107"/>
      <c r="AB49" s="107"/>
      <c r="AC49" s="107"/>
      <c r="AD49" s="107">
        <v>86</v>
      </c>
      <c r="AE49" s="107">
        <v>516</v>
      </c>
      <c r="AF49" s="107">
        <v>21</v>
      </c>
      <c r="AG49" s="107">
        <v>102</v>
      </c>
      <c r="AH49" s="107"/>
    </row>
    <row r="50" s="85" customFormat="1" ht="29" customHeight="1" spans="1:34">
      <c r="A50" s="107">
        <v>45</v>
      </c>
      <c r="B50" s="107" t="s">
        <v>62</v>
      </c>
      <c r="C50" s="107" t="s">
        <v>137</v>
      </c>
      <c r="D50" s="107" t="s">
        <v>220</v>
      </c>
      <c r="E50" s="107"/>
      <c r="F50" s="107" t="s">
        <v>228</v>
      </c>
      <c r="G50" s="107" t="s">
        <v>66</v>
      </c>
      <c r="H50" s="107" t="s">
        <v>67</v>
      </c>
      <c r="I50" s="107" t="s">
        <v>229</v>
      </c>
      <c r="J50" s="107">
        <v>2026</v>
      </c>
      <c r="K50" s="107">
        <v>2026</v>
      </c>
      <c r="L50" s="107" t="s">
        <v>230</v>
      </c>
      <c r="M50" s="121">
        <v>10.01</v>
      </c>
      <c r="N50" s="120"/>
      <c r="O50" s="120">
        <v>10.01</v>
      </c>
      <c r="P50" s="107">
        <v>10.01</v>
      </c>
      <c r="Q50" s="107"/>
      <c r="R50" s="107"/>
      <c r="S50" s="107"/>
      <c r="T50" s="107" t="s">
        <v>54</v>
      </c>
      <c r="U50" s="107" t="s">
        <v>54</v>
      </c>
      <c r="V50" s="107" t="s">
        <v>54</v>
      </c>
      <c r="W50" s="107" t="s">
        <v>54</v>
      </c>
      <c r="X50" s="107" t="s">
        <v>48</v>
      </c>
      <c r="Y50" s="107"/>
      <c r="Z50" s="107"/>
      <c r="AA50" s="107"/>
      <c r="AB50" s="107"/>
      <c r="AC50" s="107"/>
      <c r="AD50" s="107">
        <v>795</v>
      </c>
      <c r="AE50" s="107">
        <v>4770</v>
      </c>
      <c r="AF50" s="107">
        <v>15</v>
      </c>
      <c r="AG50" s="107">
        <v>63</v>
      </c>
      <c r="AH50" s="107"/>
    </row>
    <row r="51" s="85" customFormat="1" ht="29" customHeight="1" spans="1:34">
      <c r="A51" s="107">
        <v>46</v>
      </c>
      <c r="B51" s="107" t="s">
        <v>62</v>
      </c>
      <c r="C51" s="107" t="s">
        <v>231</v>
      </c>
      <c r="D51" s="107" t="s">
        <v>232</v>
      </c>
      <c r="E51" s="107"/>
      <c r="F51" s="107" t="s">
        <v>233</v>
      </c>
      <c r="G51" s="107" t="s">
        <v>66</v>
      </c>
      <c r="H51" s="107" t="s">
        <v>67</v>
      </c>
      <c r="I51" s="107" t="s">
        <v>234</v>
      </c>
      <c r="J51" s="107">
        <v>2026</v>
      </c>
      <c r="K51" s="107">
        <v>2026</v>
      </c>
      <c r="L51" s="107" t="s">
        <v>235</v>
      </c>
      <c r="M51" s="121">
        <v>9.34</v>
      </c>
      <c r="N51" s="120"/>
      <c r="O51" s="120">
        <v>9.34</v>
      </c>
      <c r="P51" s="107">
        <v>9.34</v>
      </c>
      <c r="Q51" s="107"/>
      <c r="R51" s="107"/>
      <c r="S51" s="107"/>
      <c r="T51" s="107" t="s">
        <v>54</v>
      </c>
      <c r="U51" s="107" t="s">
        <v>54</v>
      </c>
      <c r="V51" s="107" t="s">
        <v>54</v>
      </c>
      <c r="W51" s="107" t="s">
        <v>54</v>
      </c>
      <c r="X51" s="107" t="s">
        <v>48</v>
      </c>
      <c r="Y51" s="107"/>
      <c r="Z51" s="107"/>
      <c r="AA51" s="107"/>
      <c r="AB51" s="107"/>
      <c r="AC51" s="107"/>
      <c r="AD51" s="107">
        <v>98</v>
      </c>
      <c r="AE51" s="107">
        <v>490</v>
      </c>
      <c r="AF51" s="107">
        <v>25</v>
      </c>
      <c r="AG51" s="107">
        <v>49</v>
      </c>
      <c r="AH51" s="107"/>
    </row>
    <row r="52" s="85" customFormat="1" ht="29" customHeight="1" spans="1:34">
      <c r="A52" s="107">
        <v>47</v>
      </c>
      <c r="B52" s="107" t="s">
        <v>62</v>
      </c>
      <c r="C52" s="107" t="s">
        <v>137</v>
      </c>
      <c r="D52" s="107" t="s">
        <v>220</v>
      </c>
      <c r="E52" s="107"/>
      <c r="F52" s="107" t="s">
        <v>236</v>
      </c>
      <c r="G52" s="107" t="s">
        <v>66</v>
      </c>
      <c r="H52" s="107" t="s">
        <v>67</v>
      </c>
      <c r="I52" s="107" t="s">
        <v>237</v>
      </c>
      <c r="J52" s="107">
        <v>2026</v>
      </c>
      <c r="K52" s="107">
        <v>2026</v>
      </c>
      <c r="L52" s="107" t="s">
        <v>238</v>
      </c>
      <c r="M52" s="121">
        <v>9.44</v>
      </c>
      <c r="N52" s="120"/>
      <c r="O52" s="120">
        <v>9.44</v>
      </c>
      <c r="P52" s="107">
        <v>9.44</v>
      </c>
      <c r="Q52" s="107"/>
      <c r="R52" s="107"/>
      <c r="S52" s="107"/>
      <c r="T52" s="107" t="s">
        <v>54</v>
      </c>
      <c r="U52" s="107" t="s">
        <v>54</v>
      </c>
      <c r="V52" s="107" t="s">
        <v>54</v>
      </c>
      <c r="W52" s="107" t="s">
        <v>54</v>
      </c>
      <c r="X52" s="107" t="s">
        <v>48</v>
      </c>
      <c r="Y52" s="107"/>
      <c r="Z52" s="107"/>
      <c r="AA52" s="107"/>
      <c r="AB52" s="107"/>
      <c r="AC52" s="107"/>
      <c r="AD52" s="107">
        <v>658</v>
      </c>
      <c r="AE52" s="107">
        <v>3299</v>
      </c>
      <c r="AF52" s="107">
        <v>250</v>
      </c>
      <c r="AG52" s="107">
        <v>1023</v>
      </c>
      <c r="AH52" s="107"/>
    </row>
    <row r="53" s="85" customFormat="1" ht="29" customHeight="1" spans="1:34">
      <c r="A53" s="107">
        <v>48</v>
      </c>
      <c r="B53" s="107" t="s">
        <v>62</v>
      </c>
      <c r="C53" s="107" t="s">
        <v>239</v>
      </c>
      <c r="D53" s="107" t="s">
        <v>240</v>
      </c>
      <c r="E53" s="107"/>
      <c r="F53" s="107" t="s">
        <v>241</v>
      </c>
      <c r="G53" s="107" t="s">
        <v>66</v>
      </c>
      <c r="H53" s="107" t="s">
        <v>67</v>
      </c>
      <c r="I53" s="107" t="s">
        <v>242</v>
      </c>
      <c r="J53" s="107">
        <v>2026</v>
      </c>
      <c r="K53" s="107">
        <v>2026</v>
      </c>
      <c r="L53" s="107" t="s">
        <v>243</v>
      </c>
      <c r="M53" s="121">
        <v>19.93</v>
      </c>
      <c r="N53" s="120"/>
      <c r="O53" s="120">
        <v>19.93</v>
      </c>
      <c r="P53" s="107">
        <v>19.93</v>
      </c>
      <c r="Q53" s="107"/>
      <c r="R53" s="107"/>
      <c r="S53" s="107"/>
      <c r="T53" s="107" t="s">
        <v>54</v>
      </c>
      <c r="U53" s="107" t="s">
        <v>54</v>
      </c>
      <c r="V53" s="107" t="s">
        <v>54</v>
      </c>
      <c r="W53" s="107" t="s">
        <v>54</v>
      </c>
      <c r="X53" s="107" t="s">
        <v>48</v>
      </c>
      <c r="Y53" s="107"/>
      <c r="Z53" s="107"/>
      <c r="AA53" s="107"/>
      <c r="AB53" s="107"/>
      <c r="AC53" s="107"/>
      <c r="AD53" s="107">
        <v>78</v>
      </c>
      <c r="AE53" s="107">
        <v>398</v>
      </c>
      <c r="AF53" s="107">
        <v>0</v>
      </c>
      <c r="AG53" s="107">
        <v>0</v>
      </c>
      <c r="AH53" s="107"/>
    </row>
    <row r="54" s="85" customFormat="1" ht="29" customHeight="1" spans="1:34">
      <c r="A54" s="107">
        <v>49</v>
      </c>
      <c r="B54" s="107" t="s">
        <v>62</v>
      </c>
      <c r="C54" s="107" t="s">
        <v>189</v>
      </c>
      <c r="D54" s="107" t="s">
        <v>244</v>
      </c>
      <c r="E54" s="107"/>
      <c r="F54" s="107" t="s">
        <v>245</v>
      </c>
      <c r="G54" s="107" t="s">
        <v>66</v>
      </c>
      <c r="H54" s="107" t="s">
        <v>67</v>
      </c>
      <c r="I54" s="107" t="s">
        <v>246</v>
      </c>
      <c r="J54" s="107">
        <v>2026</v>
      </c>
      <c r="K54" s="107">
        <v>2026</v>
      </c>
      <c r="L54" s="107" t="s">
        <v>247</v>
      </c>
      <c r="M54" s="121">
        <v>6.62</v>
      </c>
      <c r="N54" s="120"/>
      <c r="O54" s="120">
        <v>6.62</v>
      </c>
      <c r="P54" s="107">
        <v>6.62</v>
      </c>
      <c r="Q54" s="107"/>
      <c r="R54" s="107"/>
      <c r="S54" s="107"/>
      <c r="T54" s="107" t="s">
        <v>54</v>
      </c>
      <c r="U54" s="107" t="s">
        <v>54</v>
      </c>
      <c r="V54" s="107" t="s">
        <v>54</v>
      </c>
      <c r="W54" s="107" t="s">
        <v>54</v>
      </c>
      <c r="X54" s="107" t="s">
        <v>48</v>
      </c>
      <c r="Y54" s="107"/>
      <c r="Z54" s="107"/>
      <c r="AA54" s="107"/>
      <c r="AB54" s="107"/>
      <c r="AC54" s="107"/>
      <c r="AD54" s="107">
        <v>62</v>
      </c>
      <c r="AE54" s="107">
        <v>298</v>
      </c>
      <c r="AF54" s="107">
        <v>23</v>
      </c>
      <c r="AG54" s="107">
        <v>96</v>
      </c>
      <c r="AH54" s="107"/>
    </row>
    <row r="55" s="85" customFormat="1" ht="29" customHeight="1" spans="1:34">
      <c r="A55" s="107">
        <v>50</v>
      </c>
      <c r="B55" s="107" t="s">
        <v>62</v>
      </c>
      <c r="C55" s="107" t="s">
        <v>248</v>
      </c>
      <c r="D55" s="107" t="s">
        <v>249</v>
      </c>
      <c r="E55" s="107"/>
      <c r="F55" s="107" t="s">
        <v>250</v>
      </c>
      <c r="G55" s="107" t="s">
        <v>66</v>
      </c>
      <c r="H55" s="107" t="s">
        <v>67</v>
      </c>
      <c r="I55" s="107" t="s">
        <v>251</v>
      </c>
      <c r="J55" s="107">
        <v>2026</v>
      </c>
      <c r="K55" s="107">
        <v>2026</v>
      </c>
      <c r="L55" s="107" t="s">
        <v>252</v>
      </c>
      <c r="M55" s="121">
        <v>5.74</v>
      </c>
      <c r="N55" s="120"/>
      <c r="O55" s="120">
        <v>5.74</v>
      </c>
      <c r="P55" s="107">
        <v>5.74</v>
      </c>
      <c r="Q55" s="107"/>
      <c r="R55" s="107"/>
      <c r="S55" s="107"/>
      <c r="T55" s="107" t="s">
        <v>54</v>
      </c>
      <c r="U55" s="107" t="s">
        <v>54</v>
      </c>
      <c r="V55" s="107" t="s">
        <v>54</v>
      </c>
      <c r="W55" s="107" t="s">
        <v>54</v>
      </c>
      <c r="X55" s="107" t="s">
        <v>48</v>
      </c>
      <c r="Y55" s="107"/>
      <c r="Z55" s="107"/>
      <c r="AA55" s="107"/>
      <c r="AB55" s="107"/>
      <c r="AC55" s="107"/>
      <c r="AD55" s="107">
        <v>26</v>
      </c>
      <c r="AE55" s="107">
        <v>135</v>
      </c>
      <c r="AF55" s="107">
        <v>2</v>
      </c>
      <c r="AG55" s="107">
        <v>10</v>
      </c>
      <c r="AH55" s="107"/>
    </row>
    <row r="56" s="85" customFormat="1" ht="29" customHeight="1" spans="1:34">
      <c r="A56" s="107">
        <v>51</v>
      </c>
      <c r="B56" s="107" t="s">
        <v>62</v>
      </c>
      <c r="C56" s="107" t="s">
        <v>248</v>
      </c>
      <c r="D56" s="107" t="s">
        <v>249</v>
      </c>
      <c r="E56" s="107"/>
      <c r="F56" s="107" t="s">
        <v>253</v>
      </c>
      <c r="G56" s="107" t="s">
        <v>66</v>
      </c>
      <c r="H56" s="107" t="s">
        <v>67</v>
      </c>
      <c r="I56" s="107" t="s">
        <v>254</v>
      </c>
      <c r="J56" s="107">
        <v>2026</v>
      </c>
      <c r="K56" s="107">
        <v>2026</v>
      </c>
      <c r="L56" s="107" t="s">
        <v>255</v>
      </c>
      <c r="M56" s="121">
        <v>34.2</v>
      </c>
      <c r="N56" s="120"/>
      <c r="O56" s="120">
        <v>34.2</v>
      </c>
      <c r="P56" s="107">
        <v>34.2</v>
      </c>
      <c r="Q56" s="107"/>
      <c r="R56" s="107"/>
      <c r="S56" s="107"/>
      <c r="T56" s="107" t="s">
        <v>54</v>
      </c>
      <c r="U56" s="107" t="s">
        <v>54</v>
      </c>
      <c r="V56" s="107" t="s">
        <v>54</v>
      </c>
      <c r="W56" s="107" t="s">
        <v>54</v>
      </c>
      <c r="X56" s="107" t="s">
        <v>48</v>
      </c>
      <c r="Y56" s="107"/>
      <c r="Z56" s="107"/>
      <c r="AA56" s="107"/>
      <c r="AB56" s="107"/>
      <c r="AC56" s="107"/>
      <c r="AD56" s="107">
        <v>26</v>
      </c>
      <c r="AE56" s="107">
        <v>135</v>
      </c>
      <c r="AF56" s="107">
        <v>2</v>
      </c>
      <c r="AG56" s="107">
        <v>10</v>
      </c>
      <c r="AH56" s="107"/>
    </row>
    <row r="57" s="85" customFormat="1" ht="29" customHeight="1" spans="1:34">
      <c r="A57" s="107">
        <v>52</v>
      </c>
      <c r="B57" s="107" t="s">
        <v>62</v>
      </c>
      <c r="C57" s="107" t="s">
        <v>46</v>
      </c>
      <c r="D57" s="107" t="s">
        <v>79</v>
      </c>
      <c r="E57" s="107"/>
      <c r="F57" s="107" t="s">
        <v>256</v>
      </c>
      <c r="G57" s="107" t="s">
        <v>66</v>
      </c>
      <c r="H57" s="107" t="s">
        <v>67</v>
      </c>
      <c r="I57" s="107" t="s">
        <v>257</v>
      </c>
      <c r="J57" s="107">
        <v>2026</v>
      </c>
      <c r="K57" s="107">
        <v>2026</v>
      </c>
      <c r="L57" s="107" t="s">
        <v>258</v>
      </c>
      <c r="M57" s="121">
        <v>19.98</v>
      </c>
      <c r="N57" s="120"/>
      <c r="O57" s="120">
        <v>19.98</v>
      </c>
      <c r="P57" s="107">
        <v>19.98</v>
      </c>
      <c r="Q57" s="107"/>
      <c r="R57" s="107"/>
      <c r="S57" s="107"/>
      <c r="T57" s="107" t="s">
        <v>54</v>
      </c>
      <c r="U57" s="107" t="s">
        <v>54</v>
      </c>
      <c r="V57" s="107" t="s">
        <v>54</v>
      </c>
      <c r="W57" s="107" t="s">
        <v>54</v>
      </c>
      <c r="X57" s="107" t="s">
        <v>48</v>
      </c>
      <c r="Y57" s="107"/>
      <c r="Z57" s="107"/>
      <c r="AA57" s="107"/>
      <c r="AB57" s="107"/>
      <c r="AC57" s="107"/>
      <c r="AD57" s="107">
        <v>96</v>
      </c>
      <c r="AE57" s="107">
        <v>492</v>
      </c>
      <c r="AF57" s="107">
        <v>35</v>
      </c>
      <c r="AG57" s="107">
        <v>144</v>
      </c>
      <c r="AH57" s="107"/>
    </row>
    <row r="58" s="85" customFormat="1" ht="29" customHeight="1" spans="1:34">
      <c r="A58" s="107">
        <v>53</v>
      </c>
      <c r="B58" s="107" t="s">
        <v>62</v>
      </c>
      <c r="C58" s="107" t="s">
        <v>46</v>
      </c>
      <c r="D58" s="107" t="s">
        <v>79</v>
      </c>
      <c r="E58" s="107"/>
      <c r="F58" s="107" t="s">
        <v>259</v>
      </c>
      <c r="G58" s="107" t="s">
        <v>66</v>
      </c>
      <c r="H58" s="107" t="s">
        <v>67</v>
      </c>
      <c r="I58" s="107" t="s">
        <v>260</v>
      </c>
      <c r="J58" s="107">
        <v>2026</v>
      </c>
      <c r="K58" s="107">
        <v>2026</v>
      </c>
      <c r="L58" s="107" t="s">
        <v>261</v>
      </c>
      <c r="M58" s="121">
        <v>17.81</v>
      </c>
      <c r="N58" s="120"/>
      <c r="O58" s="120">
        <v>17.81</v>
      </c>
      <c r="P58" s="107">
        <v>17.81</v>
      </c>
      <c r="Q58" s="107"/>
      <c r="R58" s="107"/>
      <c r="S58" s="107"/>
      <c r="T58" s="107" t="s">
        <v>54</v>
      </c>
      <c r="U58" s="107" t="s">
        <v>54</v>
      </c>
      <c r="V58" s="107" t="s">
        <v>54</v>
      </c>
      <c r="W58" s="107" t="s">
        <v>54</v>
      </c>
      <c r="X58" s="107" t="s">
        <v>48</v>
      </c>
      <c r="Y58" s="107"/>
      <c r="Z58" s="107"/>
      <c r="AA58" s="107"/>
      <c r="AB58" s="107"/>
      <c r="AC58" s="107"/>
      <c r="AD58" s="107">
        <v>71</v>
      </c>
      <c r="AE58" s="107">
        <v>368</v>
      </c>
      <c r="AF58" s="107">
        <v>9</v>
      </c>
      <c r="AG58" s="107">
        <v>32</v>
      </c>
      <c r="AH58" s="107"/>
    </row>
    <row r="59" s="85" customFormat="1" ht="29" customHeight="1" spans="1:34">
      <c r="A59" s="107">
        <v>54</v>
      </c>
      <c r="B59" s="107" t="s">
        <v>62</v>
      </c>
      <c r="C59" s="107" t="s">
        <v>70</v>
      </c>
      <c r="D59" s="107" t="s">
        <v>185</v>
      </c>
      <c r="E59" s="107"/>
      <c r="F59" s="107" t="s">
        <v>262</v>
      </c>
      <c r="G59" s="107" t="s">
        <v>66</v>
      </c>
      <c r="H59" s="107" t="s">
        <v>67</v>
      </c>
      <c r="I59" s="107" t="s">
        <v>263</v>
      </c>
      <c r="J59" s="107">
        <v>2026</v>
      </c>
      <c r="K59" s="107">
        <v>2026</v>
      </c>
      <c r="L59" s="107" t="s">
        <v>264</v>
      </c>
      <c r="M59" s="121">
        <v>1.92</v>
      </c>
      <c r="N59" s="120"/>
      <c r="O59" s="120">
        <v>1.92</v>
      </c>
      <c r="P59" s="107">
        <v>1.92</v>
      </c>
      <c r="Q59" s="107"/>
      <c r="R59" s="107"/>
      <c r="S59" s="107"/>
      <c r="T59" s="107" t="s">
        <v>54</v>
      </c>
      <c r="U59" s="107" t="s">
        <v>54</v>
      </c>
      <c r="V59" s="107" t="s">
        <v>54</v>
      </c>
      <c r="W59" s="107" t="s">
        <v>54</v>
      </c>
      <c r="X59" s="107" t="s">
        <v>48</v>
      </c>
      <c r="Y59" s="107"/>
      <c r="Z59" s="107"/>
      <c r="AA59" s="107"/>
      <c r="AB59" s="107"/>
      <c r="AC59" s="107"/>
      <c r="AD59" s="107">
        <v>102</v>
      </c>
      <c r="AE59" s="107">
        <v>523</v>
      </c>
      <c r="AF59" s="107">
        <v>25</v>
      </c>
      <c r="AG59" s="107">
        <v>85</v>
      </c>
      <c r="AH59" s="107"/>
    </row>
    <row r="60" s="85" customFormat="1" ht="29" customHeight="1" spans="1:34">
      <c r="A60" s="107">
        <v>55</v>
      </c>
      <c r="B60" s="107" t="s">
        <v>62</v>
      </c>
      <c r="C60" s="107" t="s">
        <v>83</v>
      </c>
      <c r="D60" s="107" t="s">
        <v>265</v>
      </c>
      <c r="E60" s="107"/>
      <c r="F60" s="107" t="s">
        <v>266</v>
      </c>
      <c r="G60" s="107" t="s">
        <v>66</v>
      </c>
      <c r="H60" s="107" t="s">
        <v>51</v>
      </c>
      <c r="I60" s="107" t="s">
        <v>267</v>
      </c>
      <c r="J60" s="107">
        <v>2026</v>
      </c>
      <c r="K60" s="107">
        <v>2026</v>
      </c>
      <c r="L60" s="107" t="s">
        <v>268</v>
      </c>
      <c r="M60" s="121">
        <v>150</v>
      </c>
      <c r="N60" s="120"/>
      <c r="O60" s="120">
        <v>150</v>
      </c>
      <c r="P60" s="107">
        <v>150</v>
      </c>
      <c r="Q60" s="107"/>
      <c r="R60" s="107"/>
      <c r="S60" s="107"/>
      <c r="T60" s="107" t="s">
        <v>54</v>
      </c>
      <c r="U60" s="107" t="s">
        <v>48</v>
      </c>
      <c r="V60" s="107" t="s">
        <v>48</v>
      </c>
      <c r="W60" s="107" t="s">
        <v>48</v>
      </c>
      <c r="X60" s="107" t="s">
        <v>48</v>
      </c>
      <c r="Y60" s="107"/>
      <c r="Z60" s="107"/>
      <c r="AA60" s="107"/>
      <c r="AB60" s="107"/>
      <c r="AC60" s="107"/>
      <c r="AD60" s="107">
        <v>268</v>
      </c>
      <c r="AE60" s="107">
        <v>1332</v>
      </c>
      <c r="AF60" s="107">
        <v>30</v>
      </c>
      <c r="AG60" s="107">
        <v>126</v>
      </c>
      <c r="AH60" s="107"/>
    </row>
    <row r="61" s="85" customFormat="1" ht="29" customHeight="1" spans="1:34">
      <c r="A61" s="107">
        <v>56</v>
      </c>
      <c r="B61" s="107" t="s">
        <v>62</v>
      </c>
      <c r="C61" s="107" t="s">
        <v>83</v>
      </c>
      <c r="D61" s="107" t="s">
        <v>198</v>
      </c>
      <c r="E61" s="107"/>
      <c r="F61" s="107" t="s">
        <v>269</v>
      </c>
      <c r="G61" s="107" t="s">
        <v>66</v>
      </c>
      <c r="H61" s="107" t="s">
        <v>51</v>
      </c>
      <c r="I61" s="107" t="s">
        <v>270</v>
      </c>
      <c r="J61" s="107">
        <v>2026</v>
      </c>
      <c r="K61" s="107">
        <v>2026</v>
      </c>
      <c r="L61" s="107" t="s">
        <v>271</v>
      </c>
      <c r="M61" s="121">
        <v>42</v>
      </c>
      <c r="N61" s="120"/>
      <c r="O61" s="120">
        <v>42</v>
      </c>
      <c r="P61" s="107">
        <v>42</v>
      </c>
      <c r="Q61" s="107"/>
      <c r="R61" s="107"/>
      <c r="S61" s="107"/>
      <c r="T61" s="107" t="s">
        <v>54</v>
      </c>
      <c r="U61" s="107" t="s">
        <v>48</v>
      </c>
      <c r="V61" s="107" t="s">
        <v>48</v>
      </c>
      <c r="W61" s="107" t="s">
        <v>48</v>
      </c>
      <c r="X61" s="107" t="s">
        <v>48</v>
      </c>
      <c r="Y61" s="107"/>
      <c r="Z61" s="107"/>
      <c r="AA61" s="107"/>
      <c r="AB61" s="107"/>
      <c r="AC61" s="107"/>
      <c r="AD61" s="107">
        <v>62</v>
      </c>
      <c r="AE61" s="107">
        <v>318</v>
      </c>
      <c r="AF61" s="107">
        <v>23</v>
      </c>
      <c r="AG61" s="107">
        <v>106</v>
      </c>
      <c r="AH61" s="107"/>
    </row>
    <row r="62" s="85" customFormat="1" ht="29" customHeight="1" spans="1:34">
      <c r="A62" s="107">
        <v>57</v>
      </c>
      <c r="B62" s="107" t="s">
        <v>62</v>
      </c>
      <c r="C62" s="107" t="s">
        <v>83</v>
      </c>
      <c r="D62" s="107" t="s">
        <v>198</v>
      </c>
      <c r="E62" s="107"/>
      <c r="F62" s="107" t="s">
        <v>272</v>
      </c>
      <c r="G62" s="107" t="s">
        <v>66</v>
      </c>
      <c r="H62" s="107" t="s">
        <v>51</v>
      </c>
      <c r="I62" s="107" t="s">
        <v>273</v>
      </c>
      <c r="J62" s="107">
        <v>2026</v>
      </c>
      <c r="K62" s="107">
        <v>2026</v>
      </c>
      <c r="L62" s="107" t="s">
        <v>274</v>
      </c>
      <c r="M62" s="121">
        <v>30</v>
      </c>
      <c r="N62" s="120"/>
      <c r="O62" s="120">
        <v>30</v>
      </c>
      <c r="P62" s="107">
        <v>30</v>
      </c>
      <c r="Q62" s="107"/>
      <c r="R62" s="107"/>
      <c r="S62" s="107"/>
      <c r="T62" s="107" t="s">
        <v>54</v>
      </c>
      <c r="U62" s="107" t="s">
        <v>48</v>
      </c>
      <c r="V62" s="107" t="s">
        <v>48</v>
      </c>
      <c r="W62" s="107" t="s">
        <v>48</v>
      </c>
      <c r="X62" s="107" t="s">
        <v>48</v>
      </c>
      <c r="Y62" s="107"/>
      <c r="Z62" s="107"/>
      <c r="AA62" s="107"/>
      <c r="AB62" s="107"/>
      <c r="AC62" s="107"/>
      <c r="AD62" s="107">
        <v>62</v>
      </c>
      <c r="AE62" s="107">
        <v>318</v>
      </c>
      <c r="AF62" s="107">
        <v>23</v>
      </c>
      <c r="AG62" s="107">
        <v>106</v>
      </c>
      <c r="AH62" s="107"/>
    </row>
    <row r="63" s="85" customFormat="1" ht="29" customHeight="1" spans="1:34">
      <c r="A63" s="107">
        <v>58</v>
      </c>
      <c r="B63" s="107" t="s">
        <v>62</v>
      </c>
      <c r="C63" s="107" t="s">
        <v>275</v>
      </c>
      <c r="D63" s="107" t="s">
        <v>276</v>
      </c>
      <c r="E63" s="107"/>
      <c r="F63" s="107" t="s">
        <v>277</v>
      </c>
      <c r="G63" s="107" t="s">
        <v>66</v>
      </c>
      <c r="H63" s="107" t="s">
        <v>51</v>
      </c>
      <c r="I63" s="107" t="s">
        <v>278</v>
      </c>
      <c r="J63" s="107">
        <v>2026</v>
      </c>
      <c r="K63" s="107">
        <v>2026</v>
      </c>
      <c r="L63" s="107" t="s">
        <v>279</v>
      </c>
      <c r="M63" s="121">
        <v>35.6174</v>
      </c>
      <c r="N63" s="120"/>
      <c r="O63" s="107">
        <v>35.6174</v>
      </c>
      <c r="P63" s="107">
        <v>35.6174</v>
      </c>
      <c r="Q63" s="107"/>
      <c r="R63" s="107"/>
      <c r="S63" s="107"/>
      <c r="T63" s="107" t="s">
        <v>54</v>
      </c>
      <c r="U63" s="107" t="s">
        <v>48</v>
      </c>
      <c r="V63" s="107" t="s">
        <v>48</v>
      </c>
      <c r="W63" s="107" t="s">
        <v>48</v>
      </c>
      <c r="X63" s="107" t="s">
        <v>48</v>
      </c>
      <c r="Y63" s="107"/>
      <c r="Z63" s="107"/>
      <c r="AA63" s="107"/>
      <c r="AB63" s="107"/>
      <c r="AC63" s="107"/>
      <c r="AD63" s="107">
        <v>76</v>
      </c>
      <c r="AE63" s="107">
        <v>392</v>
      </c>
      <c r="AF63" s="107">
        <v>78</v>
      </c>
      <c r="AG63" s="107">
        <v>351</v>
      </c>
      <c r="AH63" s="107"/>
    </row>
    <row r="64" s="85" customFormat="1" ht="29" customHeight="1" spans="1:34">
      <c r="A64" s="107">
        <v>59</v>
      </c>
      <c r="B64" s="108" t="s">
        <v>280</v>
      </c>
      <c r="C64" s="109" t="s">
        <v>281</v>
      </c>
      <c r="D64" s="108" t="s">
        <v>282</v>
      </c>
      <c r="E64" s="108"/>
      <c r="F64" s="108" t="s">
        <v>283</v>
      </c>
      <c r="G64" s="108" t="s">
        <v>284</v>
      </c>
      <c r="H64" s="108" t="s">
        <v>67</v>
      </c>
      <c r="I64" s="108" t="s">
        <v>285</v>
      </c>
      <c r="J64" s="108" t="s">
        <v>286</v>
      </c>
      <c r="K64" s="108" t="s">
        <v>287</v>
      </c>
      <c r="L64" s="108" t="s">
        <v>288</v>
      </c>
      <c r="M64" s="122">
        <v>89</v>
      </c>
      <c r="N64" s="122">
        <v>89</v>
      </c>
      <c r="O64" s="122"/>
      <c r="P64" s="108">
        <v>89</v>
      </c>
      <c r="Q64" s="108"/>
      <c r="R64" s="108"/>
      <c r="S64" s="108"/>
      <c r="T64" s="108"/>
      <c r="U64" s="108"/>
      <c r="V64" s="108"/>
      <c r="W64" s="108"/>
      <c r="X64" s="108"/>
      <c r="Y64" s="108"/>
      <c r="Z64" s="108"/>
      <c r="AA64" s="108"/>
      <c r="AB64" s="108"/>
      <c r="AC64" s="108"/>
      <c r="AD64" s="108">
        <v>66846</v>
      </c>
      <c r="AE64" s="108">
        <v>278063</v>
      </c>
      <c r="AF64" s="108">
        <v>21723</v>
      </c>
      <c r="AG64" s="108">
        <v>93018</v>
      </c>
      <c r="AH64" s="108"/>
    </row>
    <row r="65" s="85" customFormat="1" ht="29" customHeight="1" spans="1:34">
      <c r="A65" s="107">
        <v>60</v>
      </c>
      <c r="B65" s="108" t="s">
        <v>280</v>
      </c>
      <c r="C65" s="109" t="s">
        <v>281</v>
      </c>
      <c r="D65" s="108" t="s">
        <v>282</v>
      </c>
      <c r="E65" s="108"/>
      <c r="F65" s="108" t="s">
        <v>289</v>
      </c>
      <c r="G65" s="108" t="s">
        <v>284</v>
      </c>
      <c r="H65" s="108" t="s">
        <v>67</v>
      </c>
      <c r="I65" s="109" t="s">
        <v>290</v>
      </c>
      <c r="J65" s="108" t="s">
        <v>286</v>
      </c>
      <c r="K65" s="108" t="s">
        <v>287</v>
      </c>
      <c r="L65" s="108" t="s">
        <v>288</v>
      </c>
      <c r="M65" s="122">
        <v>200</v>
      </c>
      <c r="N65" s="122">
        <v>200</v>
      </c>
      <c r="O65" s="122"/>
      <c r="P65" s="108">
        <v>200</v>
      </c>
      <c r="Q65" s="108"/>
      <c r="R65" s="108"/>
      <c r="S65" s="108"/>
      <c r="T65" s="108"/>
      <c r="U65" s="108"/>
      <c r="V65" s="108"/>
      <c r="W65" s="108"/>
      <c r="X65" s="108"/>
      <c r="Y65" s="108"/>
      <c r="Z65" s="108"/>
      <c r="AA65" s="108"/>
      <c r="AB65" s="108"/>
      <c r="AC65" s="108"/>
      <c r="AD65" s="108">
        <v>27852</v>
      </c>
      <c r="AE65" s="108">
        <v>115839</v>
      </c>
      <c r="AF65" s="108">
        <v>9106</v>
      </c>
      <c r="AG65" s="108">
        <v>39034</v>
      </c>
      <c r="AH65" s="108"/>
    </row>
    <row r="66" s="85" customFormat="1" ht="29" customHeight="1" spans="1:34">
      <c r="A66" s="107">
        <v>61</v>
      </c>
      <c r="B66" s="108" t="s">
        <v>280</v>
      </c>
      <c r="C66" s="109" t="s">
        <v>281</v>
      </c>
      <c r="D66" s="108" t="s">
        <v>282</v>
      </c>
      <c r="E66" s="108"/>
      <c r="F66" s="108" t="s">
        <v>291</v>
      </c>
      <c r="G66" s="108" t="s">
        <v>284</v>
      </c>
      <c r="H66" s="108" t="s">
        <v>67</v>
      </c>
      <c r="I66" s="108" t="s">
        <v>292</v>
      </c>
      <c r="J66" s="108" t="s">
        <v>286</v>
      </c>
      <c r="K66" s="108" t="s">
        <v>293</v>
      </c>
      <c r="L66" s="108" t="s">
        <v>288</v>
      </c>
      <c r="M66" s="122">
        <v>210</v>
      </c>
      <c r="N66" s="122">
        <v>210</v>
      </c>
      <c r="O66" s="122"/>
      <c r="P66" s="108">
        <v>210</v>
      </c>
      <c r="Q66" s="108"/>
      <c r="R66" s="108"/>
      <c r="S66" s="108"/>
      <c r="T66" s="108" t="s">
        <v>48</v>
      </c>
      <c r="U66" s="108" t="s">
        <v>48</v>
      </c>
      <c r="V66" s="108" t="s">
        <v>48</v>
      </c>
      <c r="W66" s="108" t="s">
        <v>48</v>
      </c>
      <c r="X66" s="108" t="s">
        <v>48</v>
      </c>
      <c r="Y66" s="108"/>
      <c r="Z66" s="108"/>
      <c r="AA66" s="108"/>
      <c r="AB66" s="108"/>
      <c r="AC66" s="108"/>
      <c r="AD66" s="108">
        <v>3116</v>
      </c>
      <c r="AE66" s="108">
        <v>12760</v>
      </c>
      <c r="AF66" s="108">
        <v>1756</v>
      </c>
      <c r="AG66" s="108">
        <v>7520</v>
      </c>
      <c r="AH66" s="108"/>
    </row>
    <row r="67" s="85" customFormat="1" ht="29" customHeight="1" spans="1:34">
      <c r="A67" s="107">
        <v>62</v>
      </c>
      <c r="B67" s="108" t="s">
        <v>294</v>
      </c>
      <c r="C67" s="109" t="s">
        <v>295</v>
      </c>
      <c r="D67" s="108"/>
      <c r="E67" s="108"/>
      <c r="F67" s="108" t="s">
        <v>296</v>
      </c>
      <c r="G67" s="108" t="s">
        <v>297</v>
      </c>
      <c r="H67" s="108" t="s">
        <v>67</v>
      </c>
      <c r="I67" s="108" t="s">
        <v>298</v>
      </c>
      <c r="J67" s="141">
        <v>46082</v>
      </c>
      <c r="K67" s="141">
        <v>46381</v>
      </c>
      <c r="L67" s="108" t="s">
        <v>299</v>
      </c>
      <c r="M67" s="122">
        <v>500</v>
      </c>
      <c r="N67" s="122">
        <v>500</v>
      </c>
      <c r="O67" s="122"/>
      <c r="P67" s="108">
        <v>500</v>
      </c>
      <c r="Q67" s="108"/>
      <c r="R67" s="108"/>
      <c r="S67" s="108"/>
      <c r="T67" s="108" t="s">
        <v>48</v>
      </c>
      <c r="U67" s="108" t="s">
        <v>48</v>
      </c>
      <c r="V67" s="108" t="s">
        <v>48</v>
      </c>
      <c r="W67" s="108" t="s">
        <v>48</v>
      </c>
      <c r="X67" s="108" t="s">
        <v>48</v>
      </c>
      <c r="Y67" s="108" t="s">
        <v>48</v>
      </c>
      <c r="Z67" s="108" t="s">
        <v>48</v>
      </c>
      <c r="AA67" s="108" t="s">
        <v>48</v>
      </c>
      <c r="AB67" s="108" t="s">
        <v>48</v>
      </c>
      <c r="AC67" s="108" t="s">
        <v>48</v>
      </c>
      <c r="AD67" s="108">
        <v>3800</v>
      </c>
      <c r="AE67" s="108">
        <v>15200</v>
      </c>
      <c r="AF67" s="108">
        <v>3800</v>
      </c>
      <c r="AG67" s="108">
        <v>3800</v>
      </c>
      <c r="AH67" s="108"/>
    </row>
    <row r="68" s="85" customFormat="1" ht="29" customHeight="1" spans="1:34">
      <c r="A68" s="107">
        <v>63</v>
      </c>
      <c r="B68" s="108" t="s">
        <v>294</v>
      </c>
      <c r="C68" s="109" t="s">
        <v>295</v>
      </c>
      <c r="D68" s="108"/>
      <c r="E68" s="108"/>
      <c r="F68" s="109" t="s">
        <v>300</v>
      </c>
      <c r="G68" s="108" t="s">
        <v>297</v>
      </c>
      <c r="H68" s="108" t="s">
        <v>67</v>
      </c>
      <c r="I68" s="109" t="s">
        <v>301</v>
      </c>
      <c r="J68" s="141">
        <v>46082</v>
      </c>
      <c r="K68" s="141">
        <v>46381</v>
      </c>
      <c r="L68" s="108" t="s">
        <v>302</v>
      </c>
      <c r="M68" s="122">
        <v>200</v>
      </c>
      <c r="N68" s="122">
        <v>200</v>
      </c>
      <c r="O68" s="122"/>
      <c r="P68" s="108">
        <v>200</v>
      </c>
      <c r="Q68" s="108"/>
      <c r="R68" s="108"/>
      <c r="S68" s="108"/>
      <c r="T68" s="108" t="s">
        <v>48</v>
      </c>
      <c r="U68" s="108" t="s">
        <v>48</v>
      </c>
      <c r="V68" s="108" t="s">
        <v>48</v>
      </c>
      <c r="W68" s="108" t="s">
        <v>48</v>
      </c>
      <c r="X68" s="108" t="s">
        <v>48</v>
      </c>
      <c r="Y68" s="108" t="s">
        <v>48</v>
      </c>
      <c r="Z68" s="108" t="s">
        <v>48</v>
      </c>
      <c r="AA68" s="108" t="s">
        <v>48</v>
      </c>
      <c r="AB68" s="108" t="s">
        <v>48</v>
      </c>
      <c r="AC68" s="108" t="s">
        <v>48</v>
      </c>
      <c r="AD68" s="108">
        <v>60</v>
      </c>
      <c r="AE68" s="108">
        <v>240</v>
      </c>
      <c r="AF68" s="108">
        <v>60</v>
      </c>
      <c r="AG68" s="108">
        <v>240</v>
      </c>
      <c r="AH68" s="108"/>
    </row>
    <row r="69" s="85" customFormat="1" ht="29" customHeight="1" spans="1:34">
      <c r="A69" s="107">
        <v>64</v>
      </c>
      <c r="B69" s="108" t="s">
        <v>294</v>
      </c>
      <c r="C69" s="107" t="s">
        <v>303</v>
      </c>
      <c r="D69" s="107" t="s">
        <v>304</v>
      </c>
      <c r="E69" s="107" t="s">
        <v>54</v>
      </c>
      <c r="F69" s="107" t="s">
        <v>305</v>
      </c>
      <c r="G69" s="107" t="s">
        <v>306</v>
      </c>
      <c r="H69" s="107" t="s">
        <v>51</v>
      </c>
      <c r="I69" s="107" t="s">
        <v>307</v>
      </c>
      <c r="J69" s="107" t="s">
        <v>308</v>
      </c>
      <c r="K69" s="107" t="s">
        <v>309</v>
      </c>
      <c r="L69" s="107" t="s">
        <v>310</v>
      </c>
      <c r="M69" s="120">
        <v>1800</v>
      </c>
      <c r="N69" s="120">
        <v>1800</v>
      </c>
      <c r="O69" s="120"/>
      <c r="P69" s="107">
        <v>1800</v>
      </c>
      <c r="Q69" s="107"/>
      <c r="R69" s="107"/>
      <c r="S69" s="107"/>
      <c r="T69" s="107" t="s">
        <v>54</v>
      </c>
      <c r="U69" s="107"/>
      <c r="V69" s="107"/>
      <c r="W69" s="107"/>
      <c r="X69" s="107"/>
      <c r="Y69" s="107"/>
      <c r="Z69" s="107"/>
      <c r="AA69" s="107"/>
      <c r="AB69" s="107"/>
      <c r="AC69" s="107"/>
      <c r="AD69" s="107">
        <v>5500</v>
      </c>
      <c r="AE69" s="107">
        <v>6000</v>
      </c>
      <c r="AF69" s="107">
        <v>5500</v>
      </c>
      <c r="AG69" s="107">
        <v>6000</v>
      </c>
      <c r="AH69" s="107"/>
    </row>
    <row r="70" s="85" customFormat="1" ht="29" customHeight="1" spans="1:34">
      <c r="A70" s="107">
        <v>65</v>
      </c>
      <c r="B70" s="108" t="s">
        <v>294</v>
      </c>
      <c r="C70" s="107" t="s">
        <v>303</v>
      </c>
      <c r="D70" s="107" t="s">
        <v>304</v>
      </c>
      <c r="E70" s="107" t="s">
        <v>54</v>
      </c>
      <c r="F70" s="107" t="s">
        <v>311</v>
      </c>
      <c r="G70" s="107" t="s">
        <v>312</v>
      </c>
      <c r="H70" s="107" t="s">
        <v>51</v>
      </c>
      <c r="I70" s="107" t="s">
        <v>312</v>
      </c>
      <c r="J70" s="107" t="s">
        <v>308</v>
      </c>
      <c r="K70" s="107" t="s">
        <v>309</v>
      </c>
      <c r="L70" s="107" t="s">
        <v>313</v>
      </c>
      <c r="M70" s="120">
        <v>750</v>
      </c>
      <c r="N70" s="120">
        <v>750</v>
      </c>
      <c r="O70" s="120"/>
      <c r="P70" s="107">
        <v>750</v>
      </c>
      <c r="Q70" s="107"/>
      <c r="R70" s="107"/>
      <c r="S70" s="107"/>
      <c r="T70" s="107" t="s">
        <v>54</v>
      </c>
      <c r="U70" s="107"/>
      <c r="V70" s="107"/>
      <c r="W70" s="107"/>
      <c r="X70" s="107"/>
      <c r="Y70" s="107"/>
      <c r="Z70" s="107"/>
      <c r="AA70" s="107"/>
      <c r="AB70" s="107"/>
      <c r="AC70" s="107"/>
      <c r="AD70" s="107">
        <v>6000</v>
      </c>
      <c r="AE70" s="107">
        <v>9000</v>
      </c>
      <c r="AF70" s="107">
        <v>6000</v>
      </c>
      <c r="AG70" s="107">
        <v>9000</v>
      </c>
      <c r="AH70" s="107"/>
    </row>
    <row r="71" s="85" customFormat="1" ht="29" customHeight="1" spans="1:34">
      <c r="A71" s="107">
        <v>66</v>
      </c>
      <c r="B71" s="108" t="s">
        <v>294</v>
      </c>
      <c r="C71" s="107" t="s">
        <v>303</v>
      </c>
      <c r="D71" s="107" t="s">
        <v>304</v>
      </c>
      <c r="E71" s="107" t="s">
        <v>54</v>
      </c>
      <c r="F71" s="107" t="s">
        <v>314</v>
      </c>
      <c r="G71" s="107" t="s">
        <v>315</v>
      </c>
      <c r="H71" s="107" t="s">
        <v>51</v>
      </c>
      <c r="I71" s="107" t="s">
        <v>316</v>
      </c>
      <c r="J71" s="107" t="s">
        <v>308</v>
      </c>
      <c r="K71" s="107" t="s">
        <v>309</v>
      </c>
      <c r="L71" s="107" t="s">
        <v>317</v>
      </c>
      <c r="M71" s="120">
        <v>900</v>
      </c>
      <c r="N71" s="120">
        <v>900</v>
      </c>
      <c r="O71" s="120"/>
      <c r="P71" s="107">
        <v>900</v>
      </c>
      <c r="Q71" s="107"/>
      <c r="R71" s="107"/>
      <c r="S71" s="107"/>
      <c r="T71" s="107" t="s">
        <v>54</v>
      </c>
      <c r="U71" s="107"/>
      <c r="V71" s="107"/>
      <c r="W71" s="107"/>
      <c r="X71" s="107"/>
      <c r="Y71" s="107"/>
      <c r="Z71" s="107"/>
      <c r="AA71" s="107"/>
      <c r="AB71" s="107"/>
      <c r="AC71" s="107"/>
      <c r="AD71" s="107">
        <v>14000</v>
      </c>
      <c r="AE71" s="107">
        <v>20000</v>
      </c>
      <c r="AF71" s="107">
        <v>14000</v>
      </c>
      <c r="AG71" s="107">
        <v>20000</v>
      </c>
      <c r="AH71" s="107"/>
    </row>
    <row r="72" s="85" customFormat="1" ht="29" customHeight="1" spans="1:34">
      <c r="A72" s="107">
        <v>67</v>
      </c>
      <c r="B72" s="108" t="s">
        <v>294</v>
      </c>
      <c r="C72" s="107" t="s">
        <v>303</v>
      </c>
      <c r="D72" s="107" t="s">
        <v>304</v>
      </c>
      <c r="E72" s="107" t="s">
        <v>54</v>
      </c>
      <c r="F72" s="107" t="s">
        <v>318</v>
      </c>
      <c r="G72" s="107" t="s">
        <v>312</v>
      </c>
      <c r="H72" s="107" t="s">
        <v>51</v>
      </c>
      <c r="I72" s="107" t="s">
        <v>319</v>
      </c>
      <c r="J72" s="107" t="s">
        <v>308</v>
      </c>
      <c r="K72" s="107" t="s">
        <v>309</v>
      </c>
      <c r="L72" s="107" t="s">
        <v>320</v>
      </c>
      <c r="M72" s="120">
        <v>9700</v>
      </c>
      <c r="N72" s="120">
        <v>9700</v>
      </c>
      <c r="O72" s="120"/>
      <c r="P72" s="107">
        <v>9700</v>
      </c>
      <c r="Q72" s="107"/>
      <c r="R72" s="107"/>
      <c r="S72" s="107"/>
      <c r="T72" s="107" t="s">
        <v>54</v>
      </c>
      <c r="U72" s="107"/>
      <c r="V72" s="107"/>
      <c r="W72" s="107"/>
      <c r="X72" s="107"/>
      <c r="Y72" s="107"/>
      <c r="Z72" s="107"/>
      <c r="AA72" s="107"/>
      <c r="AB72" s="107"/>
      <c r="AC72" s="107"/>
      <c r="AD72" s="107">
        <v>5710</v>
      </c>
      <c r="AE72" s="107">
        <v>5710</v>
      </c>
      <c r="AF72" s="107">
        <v>5710</v>
      </c>
      <c r="AG72" s="107">
        <v>5710</v>
      </c>
      <c r="AH72" s="107"/>
    </row>
    <row r="73" s="86" customFormat="1" ht="29" customHeight="1" spans="1:34">
      <c r="A73" s="107">
        <v>68</v>
      </c>
      <c r="B73" s="120" t="s">
        <v>294</v>
      </c>
      <c r="C73" s="126" t="s">
        <v>83</v>
      </c>
      <c r="D73" s="127" t="s">
        <v>265</v>
      </c>
      <c r="E73" s="120"/>
      <c r="F73" s="122" t="s">
        <v>321</v>
      </c>
      <c r="G73" s="128" t="s">
        <v>322</v>
      </c>
      <c r="H73" s="128" t="s">
        <v>323</v>
      </c>
      <c r="I73" s="122" t="s">
        <v>324</v>
      </c>
      <c r="J73" s="120">
        <v>2026.1</v>
      </c>
      <c r="K73" s="120">
        <v>2026.12</v>
      </c>
      <c r="L73" s="122" t="s">
        <v>325</v>
      </c>
      <c r="M73" s="122">
        <v>108</v>
      </c>
      <c r="N73" s="120">
        <v>108</v>
      </c>
      <c r="O73" s="120"/>
      <c r="P73" s="122">
        <v>108</v>
      </c>
      <c r="Q73" s="120"/>
      <c r="R73" s="120"/>
      <c r="S73" s="120"/>
      <c r="T73" s="122" t="s">
        <v>54</v>
      </c>
      <c r="U73" s="122" t="s">
        <v>54</v>
      </c>
      <c r="V73" s="122" t="s">
        <v>54</v>
      </c>
      <c r="W73" s="122" t="s">
        <v>54</v>
      </c>
      <c r="X73" s="120" t="s">
        <v>48</v>
      </c>
      <c r="Y73" s="120"/>
      <c r="Z73" s="120"/>
      <c r="AA73" s="120"/>
      <c r="AB73" s="120"/>
      <c r="AC73" s="120"/>
      <c r="AD73" s="120">
        <v>85</v>
      </c>
      <c r="AE73" s="120">
        <v>382</v>
      </c>
      <c r="AF73" s="120">
        <v>12</v>
      </c>
      <c r="AG73" s="120">
        <v>54</v>
      </c>
      <c r="AH73" s="120"/>
    </row>
    <row r="74" s="86" customFormat="1" ht="29" customHeight="1" spans="1:34">
      <c r="A74" s="107">
        <v>69</v>
      </c>
      <c r="B74" s="120" t="s">
        <v>294</v>
      </c>
      <c r="C74" s="126" t="s">
        <v>326</v>
      </c>
      <c r="D74" s="127" t="s">
        <v>327</v>
      </c>
      <c r="E74" s="120"/>
      <c r="F74" s="122" t="s">
        <v>328</v>
      </c>
      <c r="G74" s="128" t="s">
        <v>322</v>
      </c>
      <c r="H74" s="128" t="s">
        <v>323</v>
      </c>
      <c r="I74" s="122" t="s">
        <v>329</v>
      </c>
      <c r="J74" s="120">
        <v>2026.1</v>
      </c>
      <c r="K74" s="120">
        <v>2026.12</v>
      </c>
      <c r="L74" s="122" t="s">
        <v>325</v>
      </c>
      <c r="M74" s="122">
        <v>72</v>
      </c>
      <c r="N74" s="120">
        <v>72</v>
      </c>
      <c r="O74" s="120"/>
      <c r="P74" s="122">
        <v>72</v>
      </c>
      <c r="Q74" s="120"/>
      <c r="R74" s="120"/>
      <c r="S74" s="120"/>
      <c r="T74" s="122" t="s">
        <v>54</v>
      </c>
      <c r="U74" s="122" t="s">
        <v>54</v>
      </c>
      <c r="V74" s="122" t="s">
        <v>54</v>
      </c>
      <c r="W74" s="122" t="s">
        <v>54</v>
      </c>
      <c r="X74" s="120" t="s">
        <v>48</v>
      </c>
      <c r="Y74" s="120"/>
      <c r="Z74" s="120"/>
      <c r="AA74" s="120"/>
      <c r="AB74" s="120"/>
      <c r="AC74" s="120"/>
      <c r="AD74" s="120">
        <v>57</v>
      </c>
      <c r="AE74" s="120">
        <v>256</v>
      </c>
      <c r="AF74" s="120">
        <v>10</v>
      </c>
      <c r="AG74" s="120">
        <v>45</v>
      </c>
      <c r="AH74" s="120"/>
    </row>
    <row r="75" s="86" customFormat="1" ht="29" customHeight="1" spans="1:34">
      <c r="A75" s="107">
        <v>70</v>
      </c>
      <c r="B75" s="120" t="s">
        <v>294</v>
      </c>
      <c r="C75" s="126" t="s">
        <v>132</v>
      </c>
      <c r="D75" s="127" t="s">
        <v>330</v>
      </c>
      <c r="E75" s="120"/>
      <c r="F75" s="122" t="s">
        <v>331</v>
      </c>
      <c r="G75" s="128" t="s">
        <v>322</v>
      </c>
      <c r="H75" s="128" t="s">
        <v>323</v>
      </c>
      <c r="I75" s="122" t="s">
        <v>332</v>
      </c>
      <c r="J75" s="120">
        <v>2026.1</v>
      </c>
      <c r="K75" s="120">
        <v>2026.12</v>
      </c>
      <c r="L75" s="122" t="s">
        <v>325</v>
      </c>
      <c r="M75" s="122">
        <v>80</v>
      </c>
      <c r="N75" s="120">
        <v>80</v>
      </c>
      <c r="O75" s="120"/>
      <c r="P75" s="122">
        <v>80</v>
      </c>
      <c r="Q75" s="120"/>
      <c r="R75" s="120"/>
      <c r="S75" s="120"/>
      <c r="T75" s="122" t="s">
        <v>54</v>
      </c>
      <c r="U75" s="122" t="s">
        <v>54</v>
      </c>
      <c r="V75" s="122" t="s">
        <v>54</v>
      </c>
      <c r="W75" s="122" t="s">
        <v>54</v>
      </c>
      <c r="X75" s="120" t="s">
        <v>48</v>
      </c>
      <c r="Y75" s="120"/>
      <c r="Z75" s="120"/>
      <c r="AA75" s="120"/>
      <c r="AB75" s="120"/>
      <c r="AC75" s="120"/>
      <c r="AD75" s="120">
        <v>67</v>
      </c>
      <c r="AE75" s="120">
        <v>301</v>
      </c>
      <c r="AF75" s="120">
        <v>11</v>
      </c>
      <c r="AG75" s="120">
        <v>50</v>
      </c>
      <c r="AH75" s="120"/>
    </row>
    <row r="76" s="85" customFormat="1" ht="29" customHeight="1" spans="1:34">
      <c r="A76" s="107">
        <v>71</v>
      </c>
      <c r="B76" s="108" t="s">
        <v>294</v>
      </c>
      <c r="C76" s="109"/>
      <c r="D76" s="108"/>
      <c r="E76" s="108"/>
      <c r="F76" s="108" t="s">
        <v>333</v>
      </c>
      <c r="G76" s="108" t="s">
        <v>334</v>
      </c>
      <c r="H76" s="108"/>
      <c r="I76" s="108" t="s">
        <v>335</v>
      </c>
      <c r="J76" s="108">
        <v>2026.1</v>
      </c>
      <c r="K76" s="108">
        <v>2026.12</v>
      </c>
      <c r="L76" s="108" t="s">
        <v>336</v>
      </c>
      <c r="M76" s="122">
        <v>12000</v>
      </c>
      <c r="N76" s="122">
        <v>12000</v>
      </c>
      <c r="O76" s="122"/>
      <c r="P76" s="108">
        <v>12000</v>
      </c>
      <c r="Q76" s="108"/>
      <c r="R76" s="108"/>
      <c r="S76" s="108"/>
      <c r="T76" s="108"/>
      <c r="U76" s="108"/>
      <c r="V76" s="108"/>
      <c r="W76" s="108"/>
      <c r="X76" s="108"/>
      <c r="Y76" s="108"/>
      <c r="Z76" s="108"/>
      <c r="AA76" s="108"/>
      <c r="AB76" s="108"/>
      <c r="AC76" s="108"/>
      <c r="AD76" s="108">
        <v>20000</v>
      </c>
      <c r="AE76" s="108">
        <v>70000</v>
      </c>
      <c r="AF76" s="108">
        <v>20000</v>
      </c>
      <c r="AG76" s="108">
        <v>70000</v>
      </c>
      <c r="AH76" s="108"/>
    </row>
    <row r="77" s="85" customFormat="1" ht="29" customHeight="1" spans="1:34">
      <c r="A77" s="107">
        <v>72</v>
      </c>
      <c r="B77" s="108" t="s">
        <v>294</v>
      </c>
      <c r="C77" s="109"/>
      <c r="D77" s="108"/>
      <c r="E77" s="108"/>
      <c r="F77" s="108" t="s">
        <v>337</v>
      </c>
      <c r="G77" s="108" t="s">
        <v>338</v>
      </c>
      <c r="H77" s="108"/>
      <c r="I77" s="108" t="s">
        <v>339</v>
      </c>
      <c r="J77" s="108">
        <v>2026.1</v>
      </c>
      <c r="K77" s="108">
        <v>2026.12</v>
      </c>
      <c r="L77" s="108" t="s">
        <v>340</v>
      </c>
      <c r="M77" s="122">
        <v>500</v>
      </c>
      <c r="N77" s="122">
        <v>500</v>
      </c>
      <c r="O77" s="122"/>
      <c r="P77" s="108">
        <v>500</v>
      </c>
      <c r="Q77" s="108"/>
      <c r="R77" s="108"/>
      <c r="S77" s="108"/>
      <c r="T77" s="108"/>
      <c r="U77" s="108"/>
      <c r="V77" s="108"/>
      <c r="W77" s="108"/>
      <c r="X77" s="108"/>
      <c r="Y77" s="108"/>
      <c r="Z77" s="108"/>
      <c r="AA77" s="108"/>
      <c r="AB77" s="108"/>
      <c r="AC77" s="108"/>
      <c r="AD77" s="108">
        <v>300</v>
      </c>
      <c r="AE77" s="108">
        <v>900</v>
      </c>
      <c r="AF77" s="108">
        <v>40</v>
      </c>
      <c r="AG77" s="108">
        <v>120</v>
      </c>
      <c r="AH77" s="108"/>
    </row>
    <row r="78" s="85" customFormat="1" ht="29" customHeight="1" spans="1:34">
      <c r="A78" s="107">
        <v>73</v>
      </c>
      <c r="B78" s="108" t="s">
        <v>294</v>
      </c>
      <c r="C78" s="109"/>
      <c r="D78" s="108"/>
      <c r="E78" s="108"/>
      <c r="F78" s="108" t="s">
        <v>341</v>
      </c>
      <c r="G78" s="108" t="s">
        <v>342</v>
      </c>
      <c r="H78" s="108"/>
      <c r="I78" s="108" t="s">
        <v>343</v>
      </c>
      <c r="J78" s="108">
        <v>2026.1</v>
      </c>
      <c r="K78" s="108">
        <v>2026.12</v>
      </c>
      <c r="L78" s="108" t="s">
        <v>344</v>
      </c>
      <c r="M78" s="122">
        <v>2000</v>
      </c>
      <c r="N78" s="122">
        <v>2000</v>
      </c>
      <c r="O78" s="122"/>
      <c r="P78" s="108">
        <v>2000</v>
      </c>
      <c r="Q78" s="108"/>
      <c r="R78" s="108"/>
      <c r="S78" s="108"/>
      <c r="T78" s="108"/>
      <c r="U78" s="108"/>
      <c r="V78" s="108"/>
      <c r="W78" s="108"/>
      <c r="X78" s="108"/>
      <c r="Y78" s="108"/>
      <c r="Z78" s="108"/>
      <c r="AA78" s="108"/>
      <c r="AB78" s="108"/>
      <c r="AC78" s="108"/>
      <c r="AD78" s="108">
        <v>2500</v>
      </c>
      <c r="AE78" s="108">
        <v>13000</v>
      </c>
      <c r="AF78" s="108">
        <v>390</v>
      </c>
      <c r="AG78" s="108">
        <v>1500</v>
      </c>
      <c r="AH78" s="108"/>
    </row>
    <row r="79" s="85" customFormat="1" ht="29" customHeight="1" spans="1:34">
      <c r="A79" s="107">
        <v>74</v>
      </c>
      <c r="B79" s="108" t="s">
        <v>294</v>
      </c>
      <c r="C79" s="109"/>
      <c r="D79" s="108"/>
      <c r="E79" s="108"/>
      <c r="F79" s="108" t="s">
        <v>345</v>
      </c>
      <c r="G79" s="108" t="s">
        <v>334</v>
      </c>
      <c r="H79" s="108"/>
      <c r="I79" s="108" t="s">
        <v>346</v>
      </c>
      <c r="J79" s="108">
        <v>2026.1</v>
      </c>
      <c r="K79" s="108">
        <v>2026.12</v>
      </c>
      <c r="L79" s="108" t="s">
        <v>347</v>
      </c>
      <c r="M79" s="122">
        <v>2000</v>
      </c>
      <c r="N79" s="122">
        <v>2000</v>
      </c>
      <c r="O79" s="122"/>
      <c r="P79" s="108">
        <v>2000</v>
      </c>
      <c r="Q79" s="108"/>
      <c r="R79" s="108"/>
      <c r="S79" s="108"/>
      <c r="T79" s="108"/>
      <c r="U79" s="108"/>
      <c r="V79" s="108"/>
      <c r="W79" s="108"/>
      <c r="X79" s="108"/>
      <c r="Y79" s="108"/>
      <c r="Z79" s="108"/>
      <c r="AA79" s="108"/>
      <c r="AB79" s="108"/>
      <c r="AC79" s="108"/>
      <c r="AD79" s="108">
        <v>500</v>
      </c>
      <c r="AE79" s="108">
        <v>1700</v>
      </c>
      <c r="AF79" s="108">
        <v>200</v>
      </c>
      <c r="AG79" s="108">
        <v>700</v>
      </c>
      <c r="AH79" s="108"/>
    </row>
    <row r="80" s="85" customFormat="1" ht="29" customHeight="1" spans="1:34">
      <c r="A80" s="107">
        <v>75</v>
      </c>
      <c r="B80" s="129" t="s">
        <v>348</v>
      </c>
      <c r="C80" s="129" t="s">
        <v>137</v>
      </c>
      <c r="D80" s="129" t="s">
        <v>224</v>
      </c>
      <c r="E80" s="129" t="s">
        <v>54</v>
      </c>
      <c r="F80" s="129" t="s">
        <v>349</v>
      </c>
      <c r="G80" s="129" t="s">
        <v>66</v>
      </c>
      <c r="H80" s="129" t="s">
        <v>51</v>
      </c>
      <c r="I80" s="129" t="s">
        <v>350</v>
      </c>
      <c r="J80" s="129">
        <v>2026.03</v>
      </c>
      <c r="K80" s="129">
        <v>2026.06</v>
      </c>
      <c r="L80" s="129" t="s">
        <v>351</v>
      </c>
      <c r="M80" s="142">
        <v>15.4055</v>
      </c>
      <c r="N80" s="142">
        <v>15.4055</v>
      </c>
      <c r="O80" s="142"/>
      <c r="P80" s="142">
        <v>15.4055</v>
      </c>
      <c r="Q80" s="129"/>
      <c r="R80" s="129"/>
      <c r="S80" s="129"/>
      <c r="T80" s="129" t="s">
        <v>54</v>
      </c>
      <c r="U80" s="129" t="s">
        <v>54</v>
      </c>
      <c r="V80" s="129" t="s">
        <v>54</v>
      </c>
      <c r="W80" s="129" t="s">
        <v>54</v>
      </c>
      <c r="X80" s="129" t="s">
        <v>48</v>
      </c>
      <c r="Y80" s="129"/>
      <c r="Z80" s="129"/>
      <c r="AA80" s="129"/>
      <c r="AB80" s="129"/>
      <c r="AC80" s="129"/>
      <c r="AD80" s="145">
        <v>82</v>
      </c>
      <c r="AE80" s="145">
        <v>341</v>
      </c>
      <c r="AF80" s="145">
        <v>51</v>
      </c>
      <c r="AG80" s="145">
        <v>207</v>
      </c>
      <c r="AH80" s="129"/>
    </row>
    <row r="81" s="85" customFormat="1" ht="29" customHeight="1" spans="1:34">
      <c r="A81" s="107">
        <v>76</v>
      </c>
      <c r="B81" s="129" t="s">
        <v>348</v>
      </c>
      <c r="C81" s="129" t="s">
        <v>137</v>
      </c>
      <c r="D81" s="130" t="s">
        <v>138</v>
      </c>
      <c r="E81" s="129" t="s">
        <v>54</v>
      </c>
      <c r="F81" s="129" t="s">
        <v>352</v>
      </c>
      <c r="G81" s="129" t="s">
        <v>66</v>
      </c>
      <c r="H81" s="129" t="s">
        <v>51</v>
      </c>
      <c r="I81" s="129" t="s">
        <v>353</v>
      </c>
      <c r="J81" s="129">
        <v>2026.03</v>
      </c>
      <c r="K81" s="129">
        <v>2026.06</v>
      </c>
      <c r="L81" s="129" t="s">
        <v>354</v>
      </c>
      <c r="M81" s="143">
        <v>12.254</v>
      </c>
      <c r="N81" s="143">
        <v>12.254</v>
      </c>
      <c r="O81" s="142"/>
      <c r="P81" s="144">
        <v>11</v>
      </c>
      <c r="Q81" s="129"/>
      <c r="R81" s="129">
        <v>1.254</v>
      </c>
      <c r="S81" s="129"/>
      <c r="T81" s="129" t="s">
        <v>54</v>
      </c>
      <c r="U81" s="129" t="s">
        <v>54</v>
      </c>
      <c r="V81" s="129" t="s">
        <v>54</v>
      </c>
      <c r="W81" s="129" t="s">
        <v>54</v>
      </c>
      <c r="X81" s="129" t="s">
        <v>48</v>
      </c>
      <c r="Y81" s="129"/>
      <c r="Z81" s="129"/>
      <c r="AA81" s="129"/>
      <c r="AB81" s="129"/>
      <c r="AC81" s="129"/>
      <c r="AD81" s="145">
        <v>101</v>
      </c>
      <c r="AE81" s="145">
        <v>452</v>
      </c>
      <c r="AF81" s="145">
        <v>29</v>
      </c>
      <c r="AG81" s="145">
        <v>117</v>
      </c>
      <c r="AH81" s="145"/>
    </row>
    <row r="82" s="85" customFormat="1" ht="29" customHeight="1" spans="1:34">
      <c r="A82" s="107">
        <v>77</v>
      </c>
      <c r="B82" s="129" t="s">
        <v>348</v>
      </c>
      <c r="C82" s="131" t="s">
        <v>92</v>
      </c>
      <c r="D82" s="132" t="s">
        <v>355</v>
      </c>
      <c r="E82" s="129"/>
      <c r="F82" s="129" t="s">
        <v>356</v>
      </c>
      <c r="G82" s="129" t="s">
        <v>66</v>
      </c>
      <c r="H82" s="129" t="s">
        <v>51</v>
      </c>
      <c r="I82" s="129" t="s">
        <v>357</v>
      </c>
      <c r="J82" s="129">
        <v>2026.03</v>
      </c>
      <c r="K82" s="129">
        <v>2026.06</v>
      </c>
      <c r="L82" s="129" t="s">
        <v>358</v>
      </c>
      <c r="M82" s="142">
        <v>20.7735</v>
      </c>
      <c r="N82" s="142">
        <v>20.7735</v>
      </c>
      <c r="O82" s="142"/>
      <c r="P82" s="144">
        <v>20</v>
      </c>
      <c r="Q82" s="129"/>
      <c r="R82" s="129">
        <v>0.7735</v>
      </c>
      <c r="S82" s="129"/>
      <c r="T82" s="129" t="s">
        <v>54</v>
      </c>
      <c r="U82" s="129" t="s">
        <v>54</v>
      </c>
      <c r="V82" s="129" t="s">
        <v>54</v>
      </c>
      <c r="W82" s="129" t="s">
        <v>54</v>
      </c>
      <c r="X82" s="129" t="s">
        <v>48</v>
      </c>
      <c r="Y82" s="129"/>
      <c r="Z82" s="129"/>
      <c r="AA82" s="129"/>
      <c r="AB82" s="129"/>
      <c r="AC82" s="129"/>
      <c r="AD82" s="132">
        <v>79</v>
      </c>
      <c r="AE82" s="132">
        <v>257</v>
      </c>
      <c r="AF82" s="132">
        <v>11</v>
      </c>
      <c r="AG82" s="132">
        <v>35</v>
      </c>
      <c r="AH82" s="132"/>
    </row>
    <row r="83" s="85" customFormat="1" ht="29" customHeight="1" spans="1:34">
      <c r="A83" s="107">
        <v>78</v>
      </c>
      <c r="B83" s="129" t="s">
        <v>348</v>
      </c>
      <c r="C83" s="131" t="s">
        <v>92</v>
      </c>
      <c r="D83" s="132" t="s">
        <v>359</v>
      </c>
      <c r="E83" s="129"/>
      <c r="F83" s="129" t="s">
        <v>360</v>
      </c>
      <c r="G83" s="129" t="s">
        <v>66</v>
      </c>
      <c r="H83" s="129" t="s">
        <v>51</v>
      </c>
      <c r="I83" s="129" t="s">
        <v>361</v>
      </c>
      <c r="J83" s="129">
        <v>2026.03</v>
      </c>
      <c r="K83" s="129">
        <v>2026.06</v>
      </c>
      <c r="L83" s="129" t="s">
        <v>362</v>
      </c>
      <c r="M83" s="142">
        <v>30.1455</v>
      </c>
      <c r="N83" s="142">
        <v>30.1455</v>
      </c>
      <c r="O83" s="142"/>
      <c r="P83" s="144">
        <v>29.5</v>
      </c>
      <c r="Q83" s="129"/>
      <c r="R83" s="129">
        <v>0.6455</v>
      </c>
      <c r="S83" s="129"/>
      <c r="T83" s="129" t="s">
        <v>54</v>
      </c>
      <c r="U83" s="129" t="s">
        <v>54</v>
      </c>
      <c r="V83" s="129" t="s">
        <v>54</v>
      </c>
      <c r="W83" s="129" t="s">
        <v>54</v>
      </c>
      <c r="X83" s="129" t="s">
        <v>48</v>
      </c>
      <c r="Y83" s="129"/>
      <c r="Z83" s="129"/>
      <c r="AA83" s="129"/>
      <c r="AB83" s="129"/>
      <c r="AC83" s="129"/>
      <c r="AD83" s="139">
        <v>76</v>
      </c>
      <c r="AE83" s="139">
        <v>281</v>
      </c>
      <c r="AF83" s="139">
        <v>3</v>
      </c>
      <c r="AG83" s="139">
        <v>9</v>
      </c>
      <c r="AH83" s="139"/>
    </row>
    <row r="84" s="85" customFormat="1" ht="29" customHeight="1" spans="1:34">
      <c r="A84" s="107">
        <v>79</v>
      </c>
      <c r="B84" s="129" t="s">
        <v>348</v>
      </c>
      <c r="C84" s="133" t="s">
        <v>92</v>
      </c>
      <c r="D84" s="134" t="s">
        <v>363</v>
      </c>
      <c r="E84" s="129"/>
      <c r="F84" s="129" t="s">
        <v>364</v>
      </c>
      <c r="G84" s="129" t="s">
        <v>66</v>
      </c>
      <c r="H84" s="129" t="s">
        <v>51</v>
      </c>
      <c r="I84" s="129" t="s">
        <v>365</v>
      </c>
      <c r="J84" s="129">
        <v>2026.03</v>
      </c>
      <c r="K84" s="129">
        <v>2026.06</v>
      </c>
      <c r="L84" s="129" t="s">
        <v>366</v>
      </c>
      <c r="M84" s="143">
        <v>10.363</v>
      </c>
      <c r="N84" s="143">
        <v>10.363</v>
      </c>
      <c r="O84" s="142"/>
      <c r="P84" s="144">
        <v>10</v>
      </c>
      <c r="Q84" s="129"/>
      <c r="R84" s="129">
        <v>0.363</v>
      </c>
      <c r="S84" s="129"/>
      <c r="T84" s="129" t="s">
        <v>54</v>
      </c>
      <c r="U84" s="129" t="s">
        <v>54</v>
      </c>
      <c r="V84" s="129" t="s">
        <v>54</v>
      </c>
      <c r="W84" s="129" t="s">
        <v>54</v>
      </c>
      <c r="X84" s="129" t="s">
        <v>48</v>
      </c>
      <c r="Y84" s="129"/>
      <c r="Z84" s="129"/>
      <c r="AA84" s="129"/>
      <c r="AB84" s="129"/>
      <c r="AC84" s="129"/>
      <c r="AD84" s="136">
        <v>27</v>
      </c>
      <c r="AE84" s="136">
        <v>98</v>
      </c>
      <c r="AF84" s="136">
        <v>1</v>
      </c>
      <c r="AG84" s="136">
        <v>1</v>
      </c>
      <c r="AH84" s="136"/>
    </row>
    <row r="85" s="85" customFormat="1" ht="29" customHeight="1" spans="1:34">
      <c r="A85" s="107">
        <v>80</v>
      </c>
      <c r="B85" s="129" t="s">
        <v>348</v>
      </c>
      <c r="C85" s="133" t="s">
        <v>92</v>
      </c>
      <c r="D85" s="134" t="s">
        <v>367</v>
      </c>
      <c r="E85" s="129"/>
      <c r="F85" s="129" t="s">
        <v>368</v>
      </c>
      <c r="G85" s="129" t="s">
        <v>66</v>
      </c>
      <c r="H85" s="129" t="s">
        <v>51</v>
      </c>
      <c r="I85" s="129" t="s">
        <v>369</v>
      </c>
      <c r="J85" s="129">
        <v>2026.03</v>
      </c>
      <c r="K85" s="129">
        <v>2026.06</v>
      </c>
      <c r="L85" s="129" t="s">
        <v>370</v>
      </c>
      <c r="M85" s="142">
        <v>30.1445</v>
      </c>
      <c r="N85" s="142">
        <v>30.1445</v>
      </c>
      <c r="O85" s="142"/>
      <c r="P85" s="144">
        <v>29.5</v>
      </c>
      <c r="Q85" s="129"/>
      <c r="R85" s="129">
        <v>0.6445</v>
      </c>
      <c r="S85" s="129"/>
      <c r="T85" s="129" t="s">
        <v>54</v>
      </c>
      <c r="U85" s="129" t="s">
        <v>54</v>
      </c>
      <c r="V85" s="129" t="s">
        <v>54</v>
      </c>
      <c r="W85" s="129" t="s">
        <v>54</v>
      </c>
      <c r="X85" s="129" t="s">
        <v>48</v>
      </c>
      <c r="Y85" s="129"/>
      <c r="Z85" s="129"/>
      <c r="AA85" s="129"/>
      <c r="AB85" s="129"/>
      <c r="AC85" s="129"/>
      <c r="AD85" s="136">
        <v>67</v>
      </c>
      <c r="AE85" s="136">
        <v>243</v>
      </c>
      <c r="AF85" s="136">
        <v>13</v>
      </c>
      <c r="AG85" s="136">
        <v>32</v>
      </c>
      <c r="AH85" s="136"/>
    </row>
    <row r="86" s="85" customFormat="1" ht="29" customHeight="1" spans="1:34">
      <c r="A86" s="107">
        <v>81</v>
      </c>
      <c r="B86" s="129" t="s">
        <v>348</v>
      </c>
      <c r="C86" s="133" t="s">
        <v>92</v>
      </c>
      <c r="D86" s="134" t="s">
        <v>371</v>
      </c>
      <c r="E86" s="129"/>
      <c r="F86" s="129" t="s">
        <v>372</v>
      </c>
      <c r="G86" s="129" t="s">
        <v>66</v>
      </c>
      <c r="H86" s="129" t="s">
        <v>51</v>
      </c>
      <c r="I86" s="129" t="s">
        <v>373</v>
      </c>
      <c r="J86" s="129">
        <v>2026.03</v>
      </c>
      <c r="K86" s="129">
        <v>2026.06</v>
      </c>
      <c r="L86" s="129" t="s">
        <v>374</v>
      </c>
      <c r="M86" s="142">
        <v>22.8485</v>
      </c>
      <c r="N86" s="142">
        <v>22.8485</v>
      </c>
      <c r="O86" s="142"/>
      <c r="P86" s="144">
        <v>21.5</v>
      </c>
      <c r="Q86" s="129"/>
      <c r="R86" s="129">
        <v>1.3485</v>
      </c>
      <c r="S86" s="129"/>
      <c r="T86" s="129" t="s">
        <v>54</v>
      </c>
      <c r="U86" s="129" t="s">
        <v>54</v>
      </c>
      <c r="V86" s="129" t="s">
        <v>54</v>
      </c>
      <c r="W86" s="129" t="s">
        <v>54</v>
      </c>
      <c r="X86" s="129" t="s">
        <v>48</v>
      </c>
      <c r="Y86" s="129"/>
      <c r="Z86" s="129"/>
      <c r="AA86" s="129"/>
      <c r="AB86" s="129"/>
      <c r="AC86" s="129"/>
      <c r="AD86" s="136">
        <v>131</v>
      </c>
      <c r="AE86" s="136">
        <v>487</v>
      </c>
      <c r="AF86" s="136">
        <v>78</v>
      </c>
      <c r="AG86" s="136">
        <v>201</v>
      </c>
      <c r="AH86" s="136"/>
    </row>
    <row r="87" s="85" customFormat="1" ht="29" customHeight="1" spans="1:34">
      <c r="A87" s="107">
        <v>82</v>
      </c>
      <c r="B87" s="129" t="s">
        <v>348</v>
      </c>
      <c r="C87" s="135" t="s">
        <v>63</v>
      </c>
      <c r="D87" s="109" t="s">
        <v>115</v>
      </c>
      <c r="E87" s="129" t="s">
        <v>48</v>
      </c>
      <c r="F87" s="136" t="s">
        <v>375</v>
      </c>
      <c r="G87" s="129" t="s">
        <v>66</v>
      </c>
      <c r="H87" s="129" t="s">
        <v>51</v>
      </c>
      <c r="I87" s="136" t="s">
        <v>376</v>
      </c>
      <c r="J87" s="129">
        <v>2026.03</v>
      </c>
      <c r="K87" s="129">
        <v>2026.06</v>
      </c>
      <c r="L87" s="129" t="s">
        <v>377</v>
      </c>
      <c r="M87" s="143">
        <v>11.827</v>
      </c>
      <c r="N87" s="143">
        <v>11.827</v>
      </c>
      <c r="O87" s="142"/>
      <c r="P87" s="144">
        <v>11.5</v>
      </c>
      <c r="Q87" s="129"/>
      <c r="R87" s="129">
        <v>0.327</v>
      </c>
      <c r="S87" s="129"/>
      <c r="T87" s="129" t="s">
        <v>54</v>
      </c>
      <c r="U87" s="129" t="s">
        <v>54</v>
      </c>
      <c r="V87" s="129" t="s">
        <v>54</v>
      </c>
      <c r="W87" s="129" t="s">
        <v>54</v>
      </c>
      <c r="X87" s="129" t="s">
        <v>48</v>
      </c>
      <c r="Y87" s="129"/>
      <c r="Z87" s="129"/>
      <c r="AA87" s="129"/>
      <c r="AB87" s="129"/>
      <c r="AC87" s="129"/>
      <c r="AD87" s="109">
        <v>23</v>
      </c>
      <c r="AE87" s="109">
        <v>102</v>
      </c>
      <c r="AF87" s="109">
        <v>1</v>
      </c>
      <c r="AG87" s="109">
        <v>4</v>
      </c>
      <c r="AH87" s="109"/>
    </row>
    <row r="88" s="85" customFormat="1" ht="29" customHeight="1" spans="1:34">
      <c r="A88" s="107">
        <v>83</v>
      </c>
      <c r="B88" s="129" t="s">
        <v>348</v>
      </c>
      <c r="C88" s="135" t="s">
        <v>63</v>
      </c>
      <c r="D88" s="137" t="s">
        <v>111</v>
      </c>
      <c r="E88" s="129" t="s">
        <v>54</v>
      </c>
      <c r="F88" s="136" t="s">
        <v>378</v>
      </c>
      <c r="G88" s="129" t="s">
        <v>66</v>
      </c>
      <c r="H88" s="129" t="s">
        <v>51</v>
      </c>
      <c r="I88" s="136" t="s">
        <v>379</v>
      </c>
      <c r="J88" s="129">
        <v>2026.03</v>
      </c>
      <c r="K88" s="129">
        <v>2026.06</v>
      </c>
      <c r="L88" s="129" t="s">
        <v>380</v>
      </c>
      <c r="M88" s="143">
        <v>5.628</v>
      </c>
      <c r="N88" s="143">
        <v>5.628</v>
      </c>
      <c r="O88" s="142"/>
      <c r="P88" s="144">
        <v>5.5</v>
      </c>
      <c r="Q88" s="129"/>
      <c r="R88" s="129">
        <v>0.128</v>
      </c>
      <c r="S88" s="129"/>
      <c r="T88" s="129" t="s">
        <v>54</v>
      </c>
      <c r="U88" s="129" t="s">
        <v>54</v>
      </c>
      <c r="V88" s="129" t="s">
        <v>54</v>
      </c>
      <c r="W88" s="129" t="s">
        <v>54</v>
      </c>
      <c r="X88" s="129" t="s">
        <v>48</v>
      </c>
      <c r="Y88" s="129"/>
      <c r="Z88" s="129"/>
      <c r="AA88" s="129"/>
      <c r="AB88" s="129"/>
      <c r="AC88" s="129"/>
      <c r="AD88" s="137">
        <v>15</v>
      </c>
      <c r="AE88" s="137">
        <v>48</v>
      </c>
      <c r="AF88" s="137">
        <v>9</v>
      </c>
      <c r="AG88" s="137">
        <v>34</v>
      </c>
      <c r="AH88" s="137"/>
    </row>
    <row r="89" s="85" customFormat="1" ht="29" customHeight="1" spans="1:34">
      <c r="A89" s="107">
        <v>84</v>
      </c>
      <c r="B89" s="129" t="s">
        <v>348</v>
      </c>
      <c r="C89" s="135" t="s">
        <v>63</v>
      </c>
      <c r="D89" s="137" t="s">
        <v>111</v>
      </c>
      <c r="E89" s="129" t="s">
        <v>54</v>
      </c>
      <c r="F89" s="136" t="s">
        <v>381</v>
      </c>
      <c r="G89" s="129" t="s">
        <v>66</v>
      </c>
      <c r="H89" s="129" t="s">
        <v>51</v>
      </c>
      <c r="I89" s="136" t="s">
        <v>382</v>
      </c>
      <c r="J89" s="129">
        <v>2026.03</v>
      </c>
      <c r="K89" s="129">
        <v>2026.06</v>
      </c>
      <c r="L89" s="129" t="s">
        <v>383</v>
      </c>
      <c r="M89" s="142">
        <v>4.7045</v>
      </c>
      <c r="N89" s="142">
        <v>4.7045</v>
      </c>
      <c r="O89" s="142"/>
      <c r="P89" s="144">
        <v>4.5</v>
      </c>
      <c r="Q89" s="129"/>
      <c r="R89" s="129">
        <v>0.2045</v>
      </c>
      <c r="S89" s="129"/>
      <c r="T89" s="129" t="s">
        <v>54</v>
      </c>
      <c r="U89" s="129" t="s">
        <v>54</v>
      </c>
      <c r="V89" s="129" t="s">
        <v>54</v>
      </c>
      <c r="W89" s="129" t="s">
        <v>54</v>
      </c>
      <c r="X89" s="129" t="s">
        <v>48</v>
      </c>
      <c r="Y89" s="129"/>
      <c r="Z89" s="129"/>
      <c r="AA89" s="129"/>
      <c r="AB89" s="129"/>
      <c r="AC89" s="129"/>
      <c r="AD89" s="137">
        <v>18</v>
      </c>
      <c r="AE89" s="137">
        <v>71</v>
      </c>
      <c r="AF89" s="137">
        <v>14</v>
      </c>
      <c r="AG89" s="137">
        <v>46</v>
      </c>
      <c r="AH89" s="137"/>
    </row>
    <row r="90" s="85" customFormat="1" ht="29" customHeight="1" spans="1:34">
      <c r="A90" s="107">
        <v>85</v>
      </c>
      <c r="B90" s="129" t="s">
        <v>348</v>
      </c>
      <c r="C90" s="135" t="s">
        <v>63</v>
      </c>
      <c r="D90" s="138" t="s">
        <v>64</v>
      </c>
      <c r="E90" s="129" t="s">
        <v>54</v>
      </c>
      <c r="F90" s="136" t="s">
        <v>384</v>
      </c>
      <c r="G90" s="129" t="s">
        <v>66</v>
      </c>
      <c r="H90" s="129" t="s">
        <v>51</v>
      </c>
      <c r="I90" s="136" t="s">
        <v>385</v>
      </c>
      <c r="J90" s="129">
        <v>2026.03</v>
      </c>
      <c r="K90" s="129">
        <v>2026.06</v>
      </c>
      <c r="L90" s="129" t="s">
        <v>386</v>
      </c>
      <c r="M90" s="143">
        <v>17.337</v>
      </c>
      <c r="N90" s="143">
        <v>17.337</v>
      </c>
      <c r="O90" s="142"/>
      <c r="P90" s="144">
        <v>16.5</v>
      </c>
      <c r="Q90" s="129"/>
      <c r="R90" s="129">
        <v>0.837</v>
      </c>
      <c r="S90" s="129"/>
      <c r="T90" s="129" t="s">
        <v>54</v>
      </c>
      <c r="U90" s="129" t="s">
        <v>54</v>
      </c>
      <c r="V90" s="129" t="s">
        <v>54</v>
      </c>
      <c r="W90" s="129" t="s">
        <v>54</v>
      </c>
      <c r="X90" s="129" t="s">
        <v>48</v>
      </c>
      <c r="Y90" s="129"/>
      <c r="Z90" s="129"/>
      <c r="AA90" s="129"/>
      <c r="AB90" s="129"/>
      <c r="AC90" s="129"/>
      <c r="AD90" s="138">
        <v>76</v>
      </c>
      <c r="AE90" s="138">
        <v>274</v>
      </c>
      <c r="AF90" s="138">
        <v>23</v>
      </c>
      <c r="AG90" s="138">
        <v>71</v>
      </c>
      <c r="AH90" s="138"/>
    </row>
    <row r="91" s="85" customFormat="1" ht="29" customHeight="1" spans="1:34">
      <c r="A91" s="107">
        <v>86</v>
      </c>
      <c r="B91" s="129" t="s">
        <v>348</v>
      </c>
      <c r="C91" s="133" t="s">
        <v>189</v>
      </c>
      <c r="D91" s="136" t="s">
        <v>387</v>
      </c>
      <c r="E91" s="129"/>
      <c r="F91" s="136" t="s">
        <v>388</v>
      </c>
      <c r="G91" s="129" t="s">
        <v>66</v>
      </c>
      <c r="H91" s="129" t="s">
        <v>51</v>
      </c>
      <c r="I91" s="136" t="s">
        <v>389</v>
      </c>
      <c r="J91" s="129">
        <v>2026.03</v>
      </c>
      <c r="K91" s="129">
        <v>2026.06</v>
      </c>
      <c r="L91" s="129" t="s">
        <v>390</v>
      </c>
      <c r="M91" s="143">
        <v>9.121</v>
      </c>
      <c r="N91" s="143">
        <v>9.121</v>
      </c>
      <c r="O91" s="142"/>
      <c r="P91" s="144">
        <v>9</v>
      </c>
      <c r="Q91" s="129"/>
      <c r="R91" s="129">
        <v>0.121</v>
      </c>
      <c r="S91" s="129"/>
      <c r="T91" s="129" t="s">
        <v>54</v>
      </c>
      <c r="U91" s="129" t="s">
        <v>54</v>
      </c>
      <c r="V91" s="129" t="s">
        <v>54</v>
      </c>
      <c r="W91" s="129" t="s">
        <v>54</v>
      </c>
      <c r="X91" s="129" t="s">
        <v>48</v>
      </c>
      <c r="Y91" s="129"/>
      <c r="Z91" s="129"/>
      <c r="AA91" s="129"/>
      <c r="AB91" s="129"/>
      <c r="AC91" s="129"/>
      <c r="AD91" s="136">
        <v>12</v>
      </c>
      <c r="AE91" s="136">
        <v>46</v>
      </c>
      <c r="AF91" s="136">
        <v>2</v>
      </c>
      <c r="AG91" s="136">
        <v>3</v>
      </c>
      <c r="AH91" s="136"/>
    </row>
    <row r="92" s="85" customFormat="1" ht="29" customHeight="1" spans="1:34">
      <c r="A92" s="107">
        <v>87</v>
      </c>
      <c r="B92" s="129" t="s">
        <v>348</v>
      </c>
      <c r="C92" s="133" t="s">
        <v>189</v>
      </c>
      <c r="D92" s="136" t="s">
        <v>391</v>
      </c>
      <c r="E92" s="129"/>
      <c r="F92" s="136" t="s">
        <v>392</v>
      </c>
      <c r="G92" s="129" t="s">
        <v>66</v>
      </c>
      <c r="H92" s="129" t="s">
        <v>51</v>
      </c>
      <c r="I92" s="136" t="s">
        <v>393</v>
      </c>
      <c r="J92" s="129">
        <v>2026.03</v>
      </c>
      <c r="K92" s="129">
        <v>2026.06</v>
      </c>
      <c r="L92" s="129" t="s">
        <v>394</v>
      </c>
      <c r="M92" s="142">
        <v>15.1105</v>
      </c>
      <c r="N92" s="142">
        <v>15.1105</v>
      </c>
      <c r="O92" s="142"/>
      <c r="P92" s="144">
        <v>15</v>
      </c>
      <c r="Q92" s="129"/>
      <c r="R92" s="129">
        <v>0.1105</v>
      </c>
      <c r="S92" s="129"/>
      <c r="T92" s="129" t="s">
        <v>54</v>
      </c>
      <c r="U92" s="129" t="s">
        <v>54</v>
      </c>
      <c r="V92" s="129" t="s">
        <v>54</v>
      </c>
      <c r="W92" s="129" t="s">
        <v>54</v>
      </c>
      <c r="X92" s="129" t="s">
        <v>48</v>
      </c>
      <c r="Y92" s="129"/>
      <c r="Z92" s="129"/>
      <c r="AA92" s="129"/>
      <c r="AB92" s="129"/>
      <c r="AC92" s="129"/>
      <c r="AD92" s="136">
        <v>10</v>
      </c>
      <c r="AE92" s="136">
        <v>39</v>
      </c>
      <c r="AF92" s="136">
        <v>1</v>
      </c>
      <c r="AG92" s="136">
        <v>1</v>
      </c>
      <c r="AH92" s="136"/>
    </row>
    <row r="93" s="85" customFormat="1" ht="29" customHeight="1" spans="1:34">
      <c r="A93" s="107">
        <v>88</v>
      </c>
      <c r="B93" s="129" t="s">
        <v>348</v>
      </c>
      <c r="C93" s="133" t="s">
        <v>189</v>
      </c>
      <c r="D93" s="136" t="s">
        <v>395</v>
      </c>
      <c r="E93" s="129"/>
      <c r="F93" s="136" t="s">
        <v>396</v>
      </c>
      <c r="G93" s="129" t="s">
        <v>66</v>
      </c>
      <c r="H93" s="129" t="s">
        <v>51</v>
      </c>
      <c r="I93" s="136" t="s">
        <v>397</v>
      </c>
      <c r="J93" s="129">
        <v>2026.03</v>
      </c>
      <c r="K93" s="129">
        <v>2026.06</v>
      </c>
      <c r="L93" s="129" t="s">
        <v>398</v>
      </c>
      <c r="M93" s="142">
        <v>11.7275</v>
      </c>
      <c r="N93" s="142">
        <v>11.7275</v>
      </c>
      <c r="O93" s="142"/>
      <c r="P93" s="144">
        <v>11.5</v>
      </c>
      <c r="Q93" s="129"/>
      <c r="R93" s="129">
        <v>0.2275</v>
      </c>
      <c r="S93" s="129"/>
      <c r="T93" s="129" t="s">
        <v>54</v>
      </c>
      <c r="U93" s="129" t="s">
        <v>54</v>
      </c>
      <c r="V93" s="129" t="s">
        <v>54</v>
      </c>
      <c r="W93" s="129" t="s">
        <v>54</v>
      </c>
      <c r="X93" s="129" t="s">
        <v>48</v>
      </c>
      <c r="Y93" s="129"/>
      <c r="Z93" s="129"/>
      <c r="AA93" s="129"/>
      <c r="AB93" s="129"/>
      <c r="AC93" s="129"/>
      <c r="AD93" s="136">
        <v>18</v>
      </c>
      <c r="AE93" s="136">
        <v>77</v>
      </c>
      <c r="AF93" s="136">
        <v>2</v>
      </c>
      <c r="AG93" s="136">
        <v>4</v>
      </c>
      <c r="AH93" s="136"/>
    </row>
    <row r="94" s="85" customFormat="1" ht="29" customHeight="1" spans="1:34">
      <c r="A94" s="107">
        <v>89</v>
      </c>
      <c r="B94" s="129" t="s">
        <v>348</v>
      </c>
      <c r="C94" s="133" t="s">
        <v>189</v>
      </c>
      <c r="D94" s="136" t="s">
        <v>399</v>
      </c>
      <c r="E94" s="129"/>
      <c r="F94" s="136" t="s">
        <v>400</v>
      </c>
      <c r="G94" s="129" t="s">
        <v>66</v>
      </c>
      <c r="H94" s="129" t="s">
        <v>51</v>
      </c>
      <c r="I94" s="136" t="s">
        <v>401</v>
      </c>
      <c r="J94" s="129">
        <v>2026.03</v>
      </c>
      <c r="K94" s="129">
        <v>2026.06</v>
      </c>
      <c r="L94" s="129" t="s">
        <v>402</v>
      </c>
      <c r="M94" s="142">
        <v>26.2765</v>
      </c>
      <c r="N94" s="142">
        <v>26.2765</v>
      </c>
      <c r="O94" s="142"/>
      <c r="P94" s="144">
        <v>26</v>
      </c>
      <c r="Q94" s="129"/>
      <c r="R94" s="129">
        <v>0.2765</v>
      </c>
      <c r="S94" s="129"/>
      <c r="T94" s="129" t="s">
        <v>54</v>
      </c>
      <c r="U94" s="129" t="s">
        <v>54</v>
      </c>
      <c r="V94" s="129" t="s">
        <v>54</v>
      </c>
      <c r="W94" s="129" t="s">
        <v>54</v>
      </c>
      <c r="X94" s="129" t="s">
        <v>48</v>
      </c>
      <c r="Y94" s="129"/>
      <c r="Z94" s="129"/>
      <c r="AA94" s="129"/>
      <c r="AB94" s="129"/>
      <c r="AC94" s="129"/>
      <c r="AD94" s="136">
        <v>38</v>
      </c>
      <c r="AE94" s="136">
        <v>19</v>
      </c>
      <c r="AF94" s="136">
        <v>4</v>
      </c>
      <c r="AG94" s="136">
        <v>8</v>
      </c>
      <c r="AH94" s="136"/>
    </row>
    <row r="95" s="85" customFormat="1" ht="29" customHeight="1" spans="1:34">
      <c r="A95" s="107">
        <v>90</v>
      </c>
      <c r="B95" s="129" t="s">
        <v>348</v>
      </c>
      <c r="C95" s="133" t="s">
        <v>106</v>
      </c>
      <c r="D95" s="136" t="s">
        <v>403</v>
      </c>
      <c r="E95" s="129"/>
      <c r="F95" s="136" t="s">
        <v>404</v>
      </c>
      <c r="G95" s="129" t="s">
        <v>66</v>
      </c>
      <c r="H95" s="129" t="s">
        <v>51</v>
      </c>
      <c r="I95" s="136" t="s">
        <v>405</v>
      </c>
      <c r="J95" s="129">
        <v>2026.03</v>
      </c>
      <c r="K95" s="129">
        <v>2026.06</v>
      </c>
      <c r="L95" s="129" t="s">
        <v>406</v>
      </c>
      <c r="M95" s="143">
        <v>29.512</v>
      </c>
      <c r="N95" s="143">
        <v>29.512</v>
      </c>
      <c r="O95" s="142"/>
      <c r="P95" s="144">
        <v>28</v>
      </c>
      <c r="Q95" s="129"/>
      <c r="R95" s="129">
        <v>1.512</v>
      </c>
      <c r="S95" s="129"/>
      <c r="T95" s="129" t="s">
        <v>54</v>
      </c>
      <c r="U95" s="129" t="s">
        <v>54</v>
      </c>
      <c r="V95" s="129" t="s">
        <v>54</v>
      </c>
      <c r="W95" s="129" t="s">
        <v>54</v>
      </c>
      <c r="X95" s="129" t="s">
        <v>48</v>
      </c>
      <c r="Y95" s="129"/>
      <c r="Z95" s="129"/>
      <c r="AA95" s="129"/>
      <c r="AB95" s="129"/>
      <c r="AC95" s="129"/>
      <c r="AD95" s="136">
        <v>157</v>
      </c>
      <c r="AE95" s="136">
        <v>576</v>
      </c>
      <c r="AF95" s="136">
        <v>18</v>
      </c>
      <c r="AG95" s="136">
        <v>64</v>
      </c>
      <c r="AH95" s="136"/>
    </row>
    <row r="96" s="85" customFormat="1" ht="29" customHeight="1" spans="1:34">
      <c r="A96" s="107">
        <v>91</v>
      </c>
      <c r="B96" s="129" t="s">
        <v>348</v>
      </c>
      <c r="C96" s="133" t="s">
        <v>106</v>
      </c>
      <c r="D96" s="136" t="s">
        <v>407</v>
      </c>
      <c r="E96" s="129"/>
      <c r="F96" s="136" t="s">
        <v>408</v>
      </c>
      <c r="G96" s="129" t="s">
        <v>66</v>
      </c>
      <c r="H96" s="129" t="s">
        <v>51</v>
      </c>
      <c r="I96" s="136" t="s">
        <v>409</v>
      </c>
      <c r="J96" s="129">
        <v>2026.03</v>
      </c>
      <c r="K96" s="129">
        <v>2026.06</v>
      </c>
      <c r="L96" s="129" t="s">
        <v>410</v>
      </c>
      <c r="M96" s="142">
        <v>26.4625</v>
      </c>
      <c r="N96" s="142">
        <v>26.4625</v>
      </c>
      <c r="O96" s="142"/>
      <c r="P96" s="144">
        <v>25.5</v>
      </c>
      <c r="Q96" s="129"/>
      <c r="R96" s="129">
        <v>0.9625</v>
      </c>
      <c r="S96" s="129"/>
      <c r="T96" s="129" t="s">
        <v>54</v>
      </c>
      <c r="U96" s="129" t="s">
        <v>54</v>
      </c>
      <c r="V96" s="129" t="s">
        <v>54</v>
      </c>
      <c r="W96" s="129" t="s">
        <v>54</v>
      </c>
      <c r="X96" s="129" t="s">
        <v>48</v>
      </c>
      <c r="Y96" s="129"/>
      <c r="Z96" s="129"/>
      <c r="AA96" s="129"/>
      <c r="AB96" s="129"/>
      <c r="AC96" s="129"/>
      <c r="AD96" s="136">
        <v>96</v>
      </c>
      <c r="AE96" s="136">
        <v>339</v>
      </c>
      <c r="AF96" s="136">
        <v>5</v>
      </c>
      <c r="AG96" s="136">
        <v>17</v>
      </c>
      <c r="AH96" s="136"/>
    </row>
    <row r="97" s="85" customFormat="1" ht="29" customHeight="1" spans="1:34">
      <c r="A97" s="107">
        <v>92</v>
      </c>
      <c r="B97" s="129" t="s">
        <v>348</v>
      </c>
      <c r="C97" s="133" t="s">
        <v>106</v>
      </c>
      <c r="D97" s="136" t="s">
        <v>411</v>
      </c>
      <c r="E97" s="129"/>
      <c r="F97" s="136" t="s">
        <v>412</v>
      </c>
      <c r="G97" s="129" t="s">
        <v>66</v>
      </c>
      <c r="H97" s="129" t="s">
        <v>51</v>
      </c>
      <c r="I97" s="136" t="s">
        <v>413</v>
      </c>
      <c r="J97" s="129">
        <v>2026.03</v>
      </c>
      <c r="K97" s="129">
        <v>2026.06</v>
      </c>
      <c r="L97" s="129" t="s">
        <v>414</v>
      </c>
      <c r="M97" s="143">
        <v>20.97</v>
      </c>
      <c r="N97" s="143">
        <v>20.97</v>
      </c>
      <c r="O97" s="142"/>
      <c r="P97" s="144">
        <v>20</v>
      </c>
      <c r="Q97" s="129"/>
      <c r="R97" s="129">
        <v>0.97</v>
      </c>
      <c r="S97" s="129"/>
      <c r="T97" s="129" t="s">
        <v>54</v>
      </c>
      <c r="U97" s="129" t="s">
        <v>54</v>
      </c>
      <c r="V97" s="129" t="s">
        <v>54</v>
      </c>
      <c r="W97" s="129" t="s">
        <v>54</v>
      </c>
      <c r="X97" s="129" t="s">
        <v>48</v>
      </c>
      <c r="Y97" s="129"/>
      <c r="Z97" s="129"/>
      <c r="AA97" s="129"/>
      <c r="AB97" s="129"/>
      <c r="AC97" s="129"/>
      <c r="AD97" s="136">
        <v>87</v>
      </c>
      <c r="AE97" s="136">
        <v>352</v>
      </c>
      <c r="AF97" s="136">
        <v>18</v>
      </c>
      <c r="AG97" s="136">
        <v>63</v>
      </c>
      <c r="AH97" s="136"/>
    </row>
    <row r="98" s="85" customFormat="1" ht="29" customHeight="1" spans="1:34">
      <c r="A98" s="107">
        <v>93</v>
      </c>
      <c r="B98" s="129" t="s">
        <v>348</v>
      </c>
      <c r="C98" s="133" t="s">
        <v>106</v>
      </c>
      <c r="D98" s="136" t="s">
        <v>107</v>
      </c>
      <c r="E98" s="129"/>
      <c r="F98" s="136" t="s">
        <v>415</v>
      </c>
      <c r="G98" s="129" t="s">
        <v>66</v>
      </c>
      <c r="H98" s="129" t="s">
        <v>51</v>
      </c>
      <c r="I98" s="136" t="s">
        <v>416</v>
      </c>
      <c r="J98" s="129">
        <v>2026.03</v>
      </c>
      <c r="K98" s="129">
        <v>2026.06</v>
      </c>
      <c r="L98" s="129" t="s">
        <v>417</v>
      </c>
      <c r="M98" s="143">
        <v>7.155</v>
      </c>
      <c r="N98" s="143">
        <v>7.155</v>
      </c>
      <c r="O98" s="142"/>
      <c r="P98" s="144">
        <v>6.5</v>
      </c>
      <c r="Q98" s="129"/>
      <c r="R98" s="129">
        <v>0.655</v>
      </c>
      <c r="S98" s="129"/>
      <c r="T98" s="129" t="s">
        <v>54</v>
      </c>
      <c r="U98" s="129" t="s">
        <v>54</v>
      </c>
      <c r="V98" s="129" t="s">
        <v>54</v>
      </c>
      <c r="W98" s="129" t="s">
        <v>54</v>
      </c>
      <c r="X98" s="129" t="s">
        <v>48</v>
      </c>
      <c r="Y98" s="129"/>
      <c r="Z98" s="129"/>
      <c r="AA98" s="129"/>
      <c r="AB98" s="129"/>
      <c r="AC98" s="129"/>
      <c r="AD98" s="136">
        <v>57</v>
      </c>
      <c r="AE98" s="136">
        <v>202</v>
      </c>
      <c r="AF98" s="136">
        <v>3</v>
      </c>
      <c r="AG98" s="136">
        <v>9</v>
      </c>
      <c r="AH98" s="136"/>
    </row>
    <row r="99" s="85" customFormat="1" ht="29" customHeight="1" spans="1:34">
      <c r="A99" s="107">
        <v>94</v>
      </c>
      <c r="B99" s="129" t="s">
        <v>348</v>
      </c>
      <c r="C99" s="133" t="s">
        <v>106</v>
      </c>
      <c r="D99" s="136" t="s">
        <v>418</v>
      </c>
      <c r="E99" s="129" t="s">
        <v>48</v>
      </c>
      <c r="F99" s="136" t="s">
        <v>419</v>
      </c>
      <c r="G99" s="129" t="s">
        <v>66</v>
      </c>
      <c r="H99" s="129" t="s">
        <v>51</v>
      </c>
      <c r="I99" s="136" t="s">
        <v>420</v>
      </c>
      <c r="J99" s="129">
        <v>2026.03</v>
      </c>
      <c r="K99" s="129">
        <v>2026.06</v>
      </c>
      <c r="L99" s="129" t="s">
        <v>421</v>
      </c>
      <c r="M99" s="143">
        <v>20.317</v>
      </c>
      <c r="N99" s="143">
        <v>20.317</v>
      </c>
      <c r="O99" s="142"/>
      <c r="P99" s="144">
        <v>20</v>
      </c>
      <c r="Q99" s="129"/>
      <c r="R99" s="129">
        <v>0.317</v>
      </c>
      <c r="S99" s="129"/>
      <c r="T99" s="129" t="s">
        <v>54</v>
      </c>
      <c r="U99" s="129" t="s">
        <v>54</v>
      </c>
      <c r="V99" s="129" t="s">
        <v>54</v>
      </c>
      <c r="W99" s="129" t="s">
        <v>54</v>
      </c>
      <c r="X99" s="129" t="s">
        <v>48</v>
      </c>
      <c r="Y99" s="129"/>
      <c r="Z99" s="129"/>
      <c r="AA99" s="129"/>
      <c r="AB99" s="129"/>
      <c r="AC99" s="129"/>
      <c r="AD99" s="146">
        <v>32</v>
      </c>
      <c r="AE99" s="146">
        <v>122</v>
      </c>
      <c r="AF99" s="147">
        <v>8</v>
      </c>
      <c r="AG99" s="147">
        <v>21</v>
      </c>
      <c r="AH99" s="136"/>
    </row>
    <row r="100" s="85" customFormat="1" ht="29" customHeight="1" spans="1:34">
      <c r="A100" s="107">
        <v>95</v>
      </c>
      <c r="B100" s="129" t="s">
        <v>348</v>
      </c>
      <c r="C100" s="108" t="s">
        <v>106</v>
      </c>
      <c r="D100" s="108" t="s">
        <v>418</v>
      </c>
      <c r="E100" s="129"/>
      <c r="F100" s="108" t="s">
        <v>422</v>
      </c>
      <c r="G100" s="129" t="s">
        <v>66</v>
      </c>
      <c r="H100" s="129" t="s">
        <v>51</v>
      </c>
      <c r="I100" s="108" t="s">
        <v>423</v>
      </c>
      <c r="J100" s="129">
        <v>2026.03</v>
      </c>
      <c r="K100" s="129">
        <v>2026.06</v>
      </c>
      <c r="L100" s="129" t="s">
        <v>424</v>
      </c>
      <c r="M100" s="143">
        <v>27.583</v>
      </c>
      <c r="N100" s="143">
        <v>27.583</v>
      </c>
      <c r="O100" s="142"/>
      <c r="P100" s="144">
        <v>26.5</v>
      </c>
      <c r="Q100" s="129"/>
      <c r="R100" s="129">
        <v>1.083</v>
      </c>
      <c r="S100" s="129"/>
      <c r="T100" s="129" t="s">
        <v>54</v>
      </c>
      <c r="U100" s="129" t="s">
        <v>54</v>
      </c>
      <c r="V100" s="129" t="s">
        <v>54</v>
      </c>
      <c r="W100" s="129" t="s">
        <v>54</v>
      </c>
      <c r="X100" s="129" t="s">
        <v>48</v>
      </c>
      <c r="Y100" s="129"/>
      <c r="Z100" s="129"/>
      <c r="AA100" s="129"/>
      <c r="AB100" s="129"/>
      <c r="AC100" s="129"/>
      <c r="AD100" s="148">
        <v>92</v>
      </c>
      <c r="AE100" s="148">
        <v>402</v>
      </c>
      <c r="AF100" s="148">
        <v>12</v>
      </c>
      <c r="AG100" s="148">
        <v>36</v>
      </c>
      <c r="AH100" s="148"/>
    </row>
    <row r="101" s="85" customFormat="1" ht="29" customHeight="1" spans="1:34">
      <c r="A101" s="107">
        <v>96</v>
      </c>
      <c r="B101" s="129" t="s">
        <v>348</v>
      </c>
      <c r="C101" s="131" t="s">
        <v>46</v>
      </c>
      <c r="D101" s="139" t="s">
        <v>425</v>
      </c>
      <c r="E101" s="129"/>
      <c r="F101" s="136" t="s">
        <v>426</v>
      </c>
      <c r="G101" s="129" t="s">
        <v>66</v>
      </c>
      <c r="H101" s="129" t="s">
        <v>51</v>
      </c>
      <c r="I101" s="136" t="s">
        <v>427</v>
      </c>
      <c r="J101" s="129">
        <v>2026.03</v>
      </c>
      <c r="K101" s="129">
        <v>2026.06</v>
      </c>
      <c r="L101" s="129" t="s">
        <v>428</v>
      </c>
      <c r="M101" s="143">
        <v>20.17</v>
      </c>
      <c r="N101" s="143">
        <v>20.17</v>
      </c>
      <c r="O101" s="142"/>
      <c r="P101" s="144">
        <v>19.5</v>
      </c>
      <c r="Q101" s="129"/>
      <c r="R101" s="129">
        <f>N101-P101</f>
        <v>0.670000000000002</v>
      </c>
      <c r="S101" s="129"/>
      <c r="T101" s="129" t="s">
        <v>54</v>
      </c>
      <c r="U101" s="129" t="s">
        <v>54</v>
      </c>
      <c r="V101" s="129" t="s">
        <v>54</v>
      </c>
      <c r="W101" s="129" t="s">
        <v>54</v>
      </c>
      <c r="X101" s="129" t="s">
        <v>48</v>
      </c>
      <c r="Y101" s="129"/>
      <c r="Z101" s="129"/>
      <c r="AA101" s="129"/>
      <c r="AB101" s="129"/>
      <c r="AC101" s="129"/>
      <c r="AD101" s="136">
        <v>53</v>
      </c>
      <c r="AE101" s="136">
        <v>220</v>
      </c>
      <c r="AF101" s="136">
        <v>2</v>
      </c>
      <c r="AG101" s="136">
        <v>6</v>
      </c>
      <c r="AH101" s="136"/>
    </row>
    <row r="102" s="85" customFormat="1" ht="29" customHeight="1" spans="1:34">
      <c r="A102" s="107">
        <v>97</v>
      </c>
      <c r="B102" s="129" t="s">
        <v>348</v>
      </c>
      <c r="C102" s="135" t="s">
        <v>46</v>
      </c>
      <c r="D102" s="109" t="s">
        <v>162</v>
      </c>
      <c r="E102" s="129" t="s">
        <v>48</v>
      </c>
      <c r="F102" s="136" t="s">
        <v>429</v>
      </c>
      <c r="G102" s="129" t="s">
        <v>66</v>
      </c>
      <c r="H102" s="129" t="s">
        <v>51</v>
      </c>
      <c r="I102" s="136" t="s">
        <v>430</v>
      </c>
      <c r="J102" s="129">
        <v>2026.03</v>
      </c>
      <c r="K102" s="129">
        <v>2026.06</v>
      </c>
      <c r="L102" s="129" t="s">
        <v>431</v>
      </c>
      <c r="M102" s="143">
        <v>31.781</v>
      </c>
      <c r="N102" s="143">
        <v>31.781</v>
      </c>
      <c r="O102" s="142"/>
      <c r="P102" s="144">
        <v>29.5</v>
      </c>
      <c r="Q102" s="129"/>
      <c r="R102" s="129">
        <f>N102-P102</f>
        <v>2.281</v>
      </c>
      <c r="S102" s="129"/>
      <c r="T102" s="129" t="s">
        <v>54</v>
      </c>
      <c r="U102" s="129" t="s">
        <v>54</v>
      </c>
      <c r="V102" s="129" t="s">
        <v>54</v>
      </c>
      <c r="W102" s="129" t="s">
        <v>54</v>
      </c>
      <c r="X102" s="129" t="s">
        <v>48</v>
      </c>
      <c r="Y102" s="129"/>
      <c r="Z102" s="129"/>
      <c r="AA102" s="129"/>
      <c r="AB102" s="129"/>
      <c r="AC102" s="129"/>
      <c r="AD102" s="136">
        <v>226</v>
      </c>
      <c r="AE102" s="136">
        <v>894</v>
      </c>
      <c r="AF102" s="136">
        <v>10</v>
      </c>
      <c r="AG102" s="136">
        <v>41</v>
      </c>
      <c r="AH102" s="109"/>
    </row>
    <row r="103" s="85" customFormat="1" ht="29" customHeight="1" spans="1:34">
      <c r="A103" s="107">
        <v>98</v>
      </c>
      <c r="B103" s="129" t="s">
        <v>348</v>
      </c>
      <c r="C103" s="135" t="s">
        <v>46</v>
      </c>
      <c r="D103" s="109" t="s">
        <v>79</v>
      </c>
      <c r="E103" s="129" t="s">
        <v>54</v>
      </c>
      <c r="F103" s="136" t="s">
        <v>432</v>
      </c>
      <c r="G103" s="129" t="s">
        <v>66</v>
      </c>
      <c r="H103" s="129" t="s">
        <v>51</v>
      </c>
      <c r="I103" s="136" t="s">
        <v>433</v>
      </c>
      <c r="J103" s="129">
        <v>2026.03</v>
      </c>
      <c r="K103" s="129">
        <v>2026.06</v>
      </c>
      <c r="L103" s="129" t="s">
        <v>434</v>
      </c>
      <c r="M103" s="143">
        <v>11.205</v>
      </c>
      <c r="N103" s="143">
        <v>11.205</v>
      </c>
      <c r="O103" s="142"/>
      <c r="P103" s="144">
        <v>10.5</v>
      </c>
      <c r="Q103" s="129"/>
      <c r="R103" s="129">
        <f t="shared" ref="R102:R130" si="0">N103-P103</f>
        <v>0.705</v>
      </c>
      <c r="S103" s="129"/>
      <c r="T103" s="129" t="s">
        <v>54</v>
      </c>
      <c r="U103" s="129" t="s">
        <v>54</v>
      </c>
      <c r="V103" s="129" t="s">
        <v>54</v>
      </c>
      <c r="W103" s="129" t="s">
        <v>54</v>
      </c>
      <c r="X103" s="129" t="s">
        <v>48</v>
      </c>
      <c r="Y103" s="129"/>
      <c r="Z103" s="129"/>
      <c r="AA103" s="129"/>
      <c r="AB103" s="129"/>
      <c r="AC103" s="129"/>
      <c r="AD103" s="136">
        <v>65</v>
      </c>
      <c r="AE103" s="136">
        <v>278</v>
      </c>
      <c r="AF103" s="136">
        <v>28</v>
      </c>
      <c r="AG103" s="136">
        <v>118</v>
      </c>
      <c r="AH103" s="109"/>
    </row>
    <row r="104" s="85" customFormat="1" ht="29" customHeight="1" spans="1:34">
      <c r="A104" s="107">
        <v>99</v>
      </c>
      <c r="B104" s="129" t="s">
        <v>348</v>
      </c>
      <c r="C104" s="131" t="s">
        <v>435</v>
      </c>
      <c r="D104" s="139" t="s">
        <v>436</v>
      </c>
      <c r="E104" s="129" t="s">
        <v>54</v>
      </c>
      <c r="F104" s="136" t="s">
        <v>437</v>
      </c>
      <c r="G104" s="129" t="s">
        <v>66</v>
      </c>
      <c r="H104" s="129" t="s">
        <v>51</v>
      </c>
      <c r="I104" s="136" t="s">
        <v>438</v>
      </c>
      <c r="J104" s="129">
        <v>2026.03</v>
      </c>
      <c r="K104" s="129">
        <v>2026.06</v>
      </c>
      <c r="L104" s="129" t="s">
        <v>439</v>
      </c>
      <c r="M104" s="143">
        <v>30.499</v>
      </c>
      <c r="N104" s="143">
        <v>30.499</v>
      </c>
      <c r="O104" s="142"/>
      <c r="P104" s="144">
        <v>29.5</v>
      </c>
      <c r="Q104" s="129"/>
      <c r="R104" s="129">
        <f t="shared" si="0"/>
        <v>0.998999999999999</v>
      </c>
      <c r="S104" s="129"/>
      <c r="T104" s="129" t="s">
        <v>54</v>
      </c>
      <c r="U104" s="129" t="s">
        <v>54</v>
      </c>
      <c r="V104" s="129" t="s">
        <v>54</v>
      </c>
      <c r="W104" s="129" t="s">
        <v>54</v>
      </c>
      <c r="X104" s="129" t="s">
        <v>48</v>
      </c>
      <c r="Y104" s="129"/>
      <c r="Z104" s="129"/>
      <c r="AA104" s="129"/>
      <c r="AB104" s="129"/>
      <c r="AC104" s="129"/>
      <c r="AD104" s="136">
        <v>92</v>
      </c>
      <c r="AE104" s="136">
        <v>382</v>
      </c>
      <c r="AF104" s="136">
        <v>48</v>
      </c>
      <c r="AG104" s="136">
        <v>176</v>
      </c>
      <c r="AH104" s="136"/>
    </row>
    <row r="105" s="85" customFormat="1" ht="29" customHeight="1" spans="1:34">
      <c r="A105" s="107">
        <v>100</v>
      </c>
      <c r="B105" s="129" t="s">
        <v>348</v>
      </c>
      <c r="C105" s="135" t="s">
        <v>435</v>
      </c>
      <c r="D105" s="109" t="s">
        <v>440</v>
      </c>
      <c r="E105" s="129" t="s">
        <v>54</v>
      </c>
      <c r="F105" s="136" t="s">
        <v>441</v>
      </c>
      <c r="G105" s="129" t="s">
        <v>66</v>
      </c>
      <c r="H105" s="129" t="s">
        <v>51</v>
      </c>
      <c r="I105" s="136" t="s">
        <v>442</v>
      </c>
      <c r="J105" s="129">
        <v>2026.03</v>
      </c>
      <c r="K105" s="129">
        <v>2026.06</v>
      </c>
      <c r="L105" s="129" t="s">
        <v>443</v>
      </c>
      <c r="M105" s="142">
        <v>29.2665</v>
      </c>
      <c r="N105" s="142">
        <v>29.2665</v>
      </c>
      <c r="O105" s="142"/>
      <c r="P105" s="144">
        <v>29</v>
      </c>
      <c r="Q105" s="129"/>
      <c r="R105" s="129">
        <f t="shared" si="0"/>
        <v>0.266500000000001</v>
      </c>
      <c r="S105" s="129"/>
      <c r="T105" s="129" t="s">
        <v>54</v>
      </c>
      <c r="U105" s="129" t="s">
        <v>54</v>
      </c>
      <c r="V105" s="129" t="s">
        <v>54</v>
      </c>
      <c r="W105" s="129" t="s">
        <v>54</v>
      </c>
      <c r="X105" s="129" t="s">
        <v>48</v>
      </c>
      <c r="Y105" s="129"/>
      <c r="Z105" s="129"/>
      <c r="AA105" s="129"/>
      <c r="AB105" s="129"/>
      <c r="AC105" s="129"/>
      <c r="AD105" s="109">
        <v>25</v>
      </c>
      <c r="AE105" s="109">
        <v>111</v>
      </c>
      <c r="AF105" s="109">
        <v>17</v>
      </c>
      <c r="AG105" s="109">
        <v>55</v>
      </c>
      <c r="AH105" s="109"/>
    </row>
    <row r="106" s="85" customFormat="1" ht="29" customHeight="1" spans="1:34">
      <c r="A106" s="107">
        <v>101</v>
      </c>
      <c r="B106" s="129" t="s">
        <v>348</v>
      </c>
      <c r="C106" s="135" t="s">
        <v>444</v>
      </c>
      <c r="D106" s="109" t="s">
        <v>445</v>
      </c>
      <c r="E106" s="129" t="s">
        <v>54</v>
      </c>
      <c r="F106" s="136" t="s">
        <v>446</v>
      </c>
      <c r="G106" s="129" t="s">
        <v>66</v>
      </c>
      <c r="H106" s="129" t="s">
        <v>51</v>
      </c>
      <c r="I106" s="136" t="s">
        <v>447</v>
      </c>
      <c r="J106" s="129">
        <v>2026.03</v>
      </c>
      <c r="K106" s="129">
        <v>2026.06</v>
      </c>
      <c r="L106" s="129" t="s">
        <v>448</v>
      </c>
      <c r="M106" s="143">
        <v>4.727</v>
      </c>
      <c r="N106" s="143">
        <v>4.727</v>
      </c>
      <c r="O106" s="142"/>
      <c r="P106" s="144">
        <v>3.5</v>
      </c>
      <c r="Q106" s="129"/>
      <c r="R106" s="129">
        <f t="shared" si="0"/>
        <v>1.227</v>
      </c>
      <c r="S106" s="129"/>
      <c r="T106" s="129" t="s">
        <v>54</v>
      </c>
      <c r="U106" s="129" t="s">
        <v>54</v>
      </c>
      <c r="V106" s="129" t="s">
        <v>54</v>
      </c>
      <c r="W106" s="129" t="s">
        <v>54</v>
      </c>
      <c r="X106" s="129" t="s">
        <v>48</v>
      </c>
      <c r="Y106" s="129"/>
      <c r="Z106" s="129"/>
      <c r="AA106" s="129"/>
      <c r="AB106" s="129"/>
      <c r="AC106" s="129"/>
      <c r="AD106" s="109">
        <v>112</v>
      </c>
      <c r="AE106" s="109">
        <v>522</v>
      </c>
      <c r="AF106" s="109">
        <v>56</v>
      </c>
      <c r="AG106" s="109">
        <v>283</v>
      </c>
      <c r="AH106" s="109"/>
    </row>
    <row r="107" s="85" customFormat="1" ht="29" customHeight="1" spans="1:34">
      <c r="A107" s="107">
        <v>102</v>
      </c>
      <c r="B107" s="129" t="s">
        <v>348</v>
      </c>
      <c r="C107" s="135" t="s">
        <v>444</v>
      </c>
      <c r="D107" s="109" t="s">
        <v>449</v>
      </c>
      <c r="E107" s="129" t="s">
        <v>54</v>
      </c>
      <c r="F107" s="136" t="s">
        <v>450</v>
      </c>
      <c r="G107" s="129" t="s">
        <v>66</v>
      </c>
      <c r="H107" s="129" t="s">
        <v>51</v>
      </c>
      <c r="I107" s="136" t="s">
        <v>451</v>
      </c>
      <c r="J107" s="129">
        <v>2026.03</v>
      </c>
      <c r="K107" s="129">
        <v>2026.06</v>
      </c>
      <c r="L107" s="129" t="s">
        <v>452</v>
      </c>
      <c r="M107" s="142">
        <v>23.0895</v>
      </c>
      <c r="N107" s="142">
        <v>23.0895</v>
      </c>
      <c r="O107" s="142"/>
      <c r="P107" s="144">
        <v>16</v>
      </c>
      <c r="Q107" s="129"/>
      <c r="R107" s="129">
        <f t="shared" si="0"/>
        <v>7.0895</v>
      </c>
      <c r="S107" s="129"/>
      <c r="T107" s="129" t="s">
        <v>54</v>
      </c>
      <c r="U107" s="129" t="s">
        <v>54</v>
      </c>
      <c r="V107" s="129" t="s">
        <v>54</v>
      </c>
      <c r="W107" s="129" t="s">
        <v>54</v>
      </c>
      <c r="X107" s="129" t="s">
        <v>48</v>
      </c>
      <c r="Y107" s="129"/>
      <c r="Z107" s="129"/>
      <c r="AA107" s="129"/>
      <c r="AB107" s="129"/>
      <c r="AC107" s="129"/>
      <c r="AD107" s="109">
        <v>487</v>
      </c>
      <c r="AE107" s="109">
        <v>2077</v>
      </c>
      <c r="AF107" s="109">
        <v>454</v>
      </c>
      <c r="AG107" s="109">
        <v>1926</v>
      </c>
      <c r="AH107" s="109"/>
    </row>
    <row r="108" s="85" customFormat="1" ht="29" customHeight="1" spans="1:34">
      <c r="A108" s="107">
        <v>103</v>
      </c>
      <c r="B108" s="129" t="s">
        <v>348</v>
      </c>
      <c r="C108" s="135" t="s">
        <v>444</v>
      </c>
      <c r="D108" s="109" t="s">
        <v>453</v>
      </c>
      <c r="E108" s="129" t="s">
        <v>54</v>
      </c>
      <c r="F108" s="136" t="s">
        <v>454</v>
      </c>
      <c r="G108" s="129" t="s">
        <v>66</v>
      </c>
      <c r="H108" s="129" t="s">
        <v>51</v>
      </c>
      <c r="I108" s="136" t="s">
        <v>455</v>
      </c>
      <c r="J108" s="129">
        <v>2026.03</v>
      </c>
      <c r="K108" s="129">
        <v>2026.06</v>
      </c>
      <c r="L108" s="129" t="s">
        <v>456</v>
      </c>
      <c r="M108" s="143">
        <v>37.139</v>
      </c>
      <c r="N108" s="143">
        <v>37.139</v>
      </c>
      <c r="O108" s="142"/>
      <c r="P108" s="144">
        <v>29.5</v>
      </c>
      <c r="Q108" s="129"/>
      <c r="R108" s="129">
        <f t="shared" si="0"/>
        <v>7.639</v>
      </c>
      <c r="S108" s="129"/>
      <c r="T108" s="129" t="s">
        <v>54</v>
      </c>
      <c r="U108" s="129" t="s">
        <v>54</v>
      </c>
      <c r="V108" s="129" t="s">
        <v>54</v>
      </c>
      <c r="W108" s="129" t="s">
        <v>54</v>
      </c>
      <c r="X108" s="129" t="s">
        <v>48</v>
      </c>
      <c r="Y108" s="129"/>
      <c r="Z108" s="129"/>
      <c r="AA108" s="129"/>
      <c r="AB108" s="129"/>
      <c r="AC108" s="129"/>
      <c r="AD108" s="109">
        <v>687</v>
      </c>
      <c r="AE108" s="109">
        <v>3054</v>
      </c>
      <c r="AF108" s="109">
        <v>482</v>
      </c>
      <c r="AG108" s="109">
        <v>2201</v>
      </c>
      <c r="AH108" s="109"/>
    </row>
    <row r="109" s="85" customFormat="1" ht="29" customHeight="1" spans="1:34">
      <c r="A109" s="107">
        <v>104</v>
      </c>
      <c r="B109" s="129" t="s">
        <v>348</v>
      </c>
      <c r="C109" s="135" t="s">
        <v>444</v>
      </c>
      <c r="D109" s="109" t="s">
        <v>457</v>
      </c>
      <c r="E109" s="129" t="s">
        <v>54</v>
      </c>
      <c r="F109" s="136" t="s">
        <v>458</v>
      </c>
      <c r="G109" s="129" t="s">
        <v>66</v>
      </c>
      <c r="H109" s="129" t="s">
        <v>51</v>
      </c>
      <c r="I109" s="136" t="s">
        <v>459</v>
      </c>
      <c r="J109" s="129">
        <v>2026.03</v>
      </c>
      <c r="K109" s="129">
        <v>2026.06</v>
      </c>
      <c r="L109" s="129" t="s">
        <v>460</v>
      </c>
      <c r="M109" s="142">
        <v>39.3415</v>
      </c>
      <c r="N109" s="142">
        <v>39.3415</v>
      </c>
      <c r="O109" s="142"/>
      <c r="P109" s="144">
        <v>27</v>
      </c>
      <c r="Q109" s="129"/>
      <c r="R109" s="129">
        <f t="shared" si="0"/>
        <v>12.3415</v>
      </c>
      <c r="S109" s="129"/>
      <c r="T109" s="129" t="s">
        <v>54</v>
      </c>
      <c r="U109" s="129" t="s">
        <v>54</v>
      </c>
      <c r="V109" s="129" t="s">
        <v>54</v>
      </c>
      <c r="W109" s="129" t="s">
        <v>54</v>
      </c>
      <c r="X109" s="129" t="s">
        <v>48</v>
      </c>
      <c r="Y109" s="129"/>
      <c r="Z109" s="129"/>
      <c r="AA109" s="129"/>
      <c r="AB109" s="129"/>
      <c r="AC109" s="129"/>
      <c r="AD109" s="109">
        <v>943</v>
      </c>
      <c r="AE109" s="109">
        <v>4353</v>
      </c>
      <c r="AF109" s="109">
        <v>755</v>
      </c>
      <c r="AG109" s="109">
        <v>3468</v>
      </c>
      <c r="AH109" s="109"/>
    </row>
    <row r="110" s="85" customFormat="1" ht="29" customHeight="1" spans="1:34">
      <c r="A110" s="107">
        <v>105</v>
      </c>
      <c r="B110" s="129" t="s">
        <v>348</v>
      </c>
      <c r="C110" s="135" t="s">
        <v>444</v>
      </c>
      <c r="D110" s="109" t="s">
        <v>461</v>
      </c>
      <c r="E110" s="129" t="s">
        <v>54</v>
      </c>
      <c r="F110" s="136" t="s">
        <v>462</v>
      </c>
      <c r="G110" s="129" t="s">
        <v>66</v>
      </c>
      <c r="H110" s="129" t="s">
        <v>51</v>
      </c>
      <c r="I110" s="136" t="s">
        <v>463</v>
      </c>
      <c r="J110" s="129">
        <v>2026.03</v>
      </c>
      <c r="K110" s="129">
        <v>2026.06</v>
      </c>
      <c r="L110" s="129" t="s">
        <v>464</v>
      </c>
      <c r="M110" s="142">
        <v>30.5915</v>
      </c>
      <c r="N110" s="142">
        <v>30.5915</v>
      </c>
      <c r="O110" s="142"/>
      <c r="P110" s="144">
        <v>29.5</v>
      </c>
      <c r="Q110" s="129"/>
      <c r="R110" s="129">
        <f t="shared" si="0"/>
        <v>1.0915</v>
      </c>
      <c r="S110" s="129"/>
      <c r="T110" s="129" t="s">
        <v>54</v>
      </c>
      <c r="U110" s="129" t="s">
        <v>54</v>
      </c>
      <c r="V110" s="129" t="s">
        <v>54</v>
      </c>
      <c r="W110" s="129" t="s">
        <v>54</v>
      </c>
      <c r="X110" s="129" t="s">
        <v>48</v>
      </c>
      <c r="Y110" s="129"/>
      <c r="Z110" s="129"/>
      <c r="AA110" s="129"/>
      <c r="AB110" s="129"/>
      <c r="AC110" s="129"/>
      <c r="AD110" s="109">
        <v>107</v>
      </c>
      <c r="AE110" s="109">
        <v>457</v>
      </c>
      <c r="AF110" s="109">
        <v>101</v>
      </c>
      <c r="AG110" s="109">
        <v>413</v>
      </c>
      <c r="AH110" s="109"/>
    </row>
    <row r="111" s="85" customFormat="1" ht="29" customHeight="1" spans="1:34">
      <c r="A111" s="107">
        <v>106</v>
      </c>
      <c r="B111" s="129" t="s">
        <v>348</v>
      </c>
      <c r="C111" s="135" t="s">
        <v>101</v>
      </c>
      <c r="D111" s="109" t="s">
        <v>465</v>
      </c>
      <c r="E111" s="129" t="s">
        <v>48</v>
      </c>
      <c r="F111" s="136" t="s">
        <v>466</v>
      </c>
      <c r="G111" s="129" t="s">
        <v>66</v>
      </c>
      <c r="H111" s="129" t="s">
        <v>51</v>
      </c>
      <c r="I111" s="136" t="s">
        <v>467</v>
      </c>
      <c r="J111" s="129">
        <v>2026.03</v>
      </c>
      <c r="K111" s="129">
        <v>2026.06</v>
      </c>
      <c r="L111" s="129" t="s">
        <v>468</v>
      </c>
      <c r="M111" s="142">
        <v>10.6325</v>
      </c>
      <c r="N111" s="142">
        <v>10.6325</v>
      </c>
      <c r="O111" s="142"/>
      <c r="P111" s="144">
        <v>8</v>
      </c>
      <c r="Q111" s="129"/>
      <c r="R111" s="129">
        <f t="shared" si="0"/>
        <v>2.6325</v>
      </c>
      <c r="S111" s="129"/>
      <c r="T111" s="129" t="s">
        <v>54</v>
      </c>
      <c r="U111" s="129" t="s">
        <v>54</v>
      </c>
      <c r="V111" s="129" t="s">
        <v>54</v>
      </c>
      <c r="W111" s="129" t="s">
        <v>54</v>
      </c>
      <c r="X111" s="129" t="s">
        <v>48</v>
      </c>
      <c r="Y111" s="129"/>
      <c r="Z111" s="129"/>
      <c r="AA111" s="129"/>
      <c r="AB111" s="129"/>
      <c r="AC111" s="129"/>
      <c r="AD111" s="109">
        <v>225</v>
      </c>
      <c r="AE111" s="109">
        <v>963</v>
      </c>
      <c r="AF111" s="109">
        <v>13</v>
      </c>
      <c r="AG111" s="109">
        <v>52</v>
      </c>
      <c r="AH111" s="109"/>
    </row>
    <row r="112" s="85" customFormat="1" ht="29" customHeight="1" spans="1:34">
      <c r="A112" s="107">
        <v>107</v>
      </c>
      <c r="B112" s="129" t="s">
        <v>348</v>
      </c>
      <c r="C112" s="135" t="s">
        <v>101</v>
      </c>
      <c r="D112" s="109" t="s">
        <v>469</v>
      </c>
      <c r="E112" s="129" t="s">
        <v>48</v>
      </c>
      <c r="F112" s="136" t="s">
        <v>470</v>
      </c>
      <c r="G112" s="129" t="s">
        <v>66</v>
      </c>
      <c r="H112" s="129" t="s">
        <v>51</v>
      </c>
      <c r="I112" s="136" t="s">
        <v>471</v>
      </c>
      <c r="J112" s="129">
        <v>2026.03</v>
      </c>
      <c r="K112" s="129">
        <v>2026.06</v>
      </c>
      <c r="L112" s="129" t="s">
        <v>472</v>
      </c>
      <c r="M112" s="143">
        <v>31.469</v>
      </c>
      <c r="N112" s="143">
        <v>31.469</v>
      </c>
      <c r="O112" s="142"/>
      <c r="P112" s="144">
        <v>28</v>
      </c>
      <c r="Q112" s="129"/>
      <c r="R112" s="129">
        <f t="shared" si="0"/>
        <v>3.469</v>
      </c>
      <c r="S112" s="129"/>
      <c r="T112" s="129" t="s">
        <v>54</v>
      </c>
      <c r="U112" s="129" t="s">
        <v>54</v>
      </c>
      <c r="V112" s="129" t="s">
        <v>54</v>
      </c>
      <c r="W112" s="129" t="s">
        <v>54</v>
      </c>
      <c r="X112" s="129" t="s">
        <v>48</v>
      </c>
      <c r="Y112" s="129"/>
      <c r="Z112" s="129"/>
      <c r="AA112" s="129"/>
      <c r="AB112" s="129"/>
      <c r="AC112" s="129"/>
      <c r="AD112" s="109">
        <v>328</v>
      </c>
      <c r="AE112" s="109">
        <v>1262</v>
      </c>
      <c r="AF112" s="109">
        <v>21</v>
      </c>
      <c r="AG112" s="109">
        <v>81</v>
      </c>
      <c r="AH112" s="109"/>
    </row>
    <row r="113" s="85" customFormat="1" ht="29" customHeight="1" spans="1:34">
      <c r="A113" s="107">
        <v>108</v>
      </c>
      <c r="B113" s="129" t="s">
        <v>348</v>
      </c>
      <c r="C113" s="135" t="s">
        <v>101</v>
      </c>
      <c r="D113" s="109" t="s">
        <v>473</v>
      </c>
      <c r="E113" s="129" t="s">
        <v>48</v>
      </c>
      <c r="F113" s="136" t="s">
        <v>474</v>
      </c>
      <c r="G113" s="129" t="s">
        <v>66</v>
      </c>
      <c r="H113" s="129" t="s">
        <v>51</v>
      </c>
      <c r="I113" s="136" t="s">
        <v>475</v>
      </c>
      <c r="J113" s="129">
        <v>2026.03</v>
      </c>
      <c r="K113" s="129">
        <v>2026.06</v>
      </c>
      <c r="L113" s="129" t="s">
        <v>476</v>
      </c>
      <c r="M113" s="142">
        <v>6.4725</v>
      </c>
      <c r="N113" s="142">
        <v>6.4725</v>
      </c>
      <c r="O113" s="142"/>
      <c r="P113" s="144">
        <v>6</v>
      </c>
      <c r="Q113" s="129"/>
      <c r="R113" s="129">
        <f t="shared" si="0"/>
        <v>0.4725</v>
      </c>
      <c r="S113" s="129"/>
      <c r="T113" s="129" t="s">
        <v>54</v>
      </c>
      <c r="U113" s="129" t="s">
        <v>54</v>
      </c>
      <c r="V113" s="129" t="s">
        <v>54</v>
      </c>
      <c r="W113" s="129" t="s">
        <v>54</v>
      </c>
      <c r="X113" s="129" t="s">
        <v>48</v>
      </c>
      <c r="Y113" s="129"/>
      <c r="Z113" s="129"/>
      <c r="AA113" s="129"/>
      <c r="AB113" s="129"/>
      <c r="AC113" s="129"/>
      <c r="AD113" s="109">
        <v>39</v>
      </c>
      <c r="AE113" s="109">
        <v>171</v>
      </c>
      <c r="AF113" s="109">
        <v>10</v>
      </c>
      <c r="AG113" s="109">
        <v>40</v>
      </c>
      <c r="AH113" s="109"/>
    </row>
    <row r="114" s="85" customFormat="1" ht="29" customHeight="1" spans="1:34">
      <c r="A114" s="107">
        <v>109</v>
      </c>
      <c r="B114" s="129" t="s">
        <v>348</v>
      </c>
      <c r="C114" s="135" t="s">
        <v>101</v>
      </c>
      <c r="D114" s="109" t="s">
        <v>477</v>
      </c>
      <c r="E114" s="129" t="s">
        <v>48</v>
      </c>
      <c r="F114" s="136" t="s">
        <v>478</v>
      </c>
      <c r="G114" s="129" t="s">
        <v>66</v>
      </c>
      <c r="H114" s="129" t="s">
        <v>51</v>
      </c>
      <c r="I114" s="136" t="s">
        <v>479</v>
      </c>
      <c r="J114" s="129">
        <v>2026.03</v>
      </c>
      <c r="K114" s="129">
        <v>2026.06</v>
      </c>
      <c r="L114" s="129" t="s">
        <v>480</v>
      </c>
      <c r="M114" s="143">
        <v>13.344</v>
      </c>
      <c r="N114" s="143">
        <v>13.344</v>
      </c>
      <c r="O114" s="142"/>
      <c r="P114" s="144">
        <v>10.5</v>
      </c>
      <c r="Q114" s="129"/>
      <c r="R114" s="129">
        <f t="shared" si="0"/>
        <v>2.844</v>
      </c>
      <c r="S114" s="129"/>
      <c r="T114" s="129" t="s">
        <v>54</v>
      </c>
      <c r="U114" s="129" t="s">
        <v>54</v>
      </c>
      <c r="V114" s="129" t="s">
        <v>54</v>
      </c>
      <c r="W114" s="129" t="s">
        <v>54</v>
      </c>
      <c r="X114" s="129" t="s">
        <v>48</v>
      </c>
      <c r="Y114" s="129"/>
      <c r="Z114" s="129"/>
      <c r="AA114" s="129"/>
      <c r="AB114" s="129"/>
      <c r="AC114" s="129"/>
      <c r="AD114" s="148">
        <v>254</v>
      </c>
      <c r="AE114" s="109">
        <v>1232</v>
      </c>
      <c r="AF114" s="109">
        <v>15</v>
      </c>
      <c r="AG114" s="148">
        <v>55</v>
      </c>
      <c r="AH114" s="148"/>
    </row>
    <row r="115" s="85" customFormat="1" ht="29" customHeight="1" spans="1:34">
      <c r="A115" s="107">
        <v>110</v>
      </c>
      <c r="B115" s="129" t="s">
        <v>348</v>
      </c>
      <c r="C115" s="135" t="s">
        <v>101</v>
      </c>
      <c r="D115" s="109" t="s">
        <v>481</v>
      </c>
      <c r="E115" s="129" t="s">
        <v>54</v>
      </c>
      <c r="F115" s="136" t="s">
        <v>482</v>
      </c>
      <c r="G115" s="129" t="s">
        <v>66</v>
      </c>
      <c r="H115" s="129" t="s">
        <v>51</v>
      </c>
      <c r="I115" s="136" t="s">
        <v>483</v>
      </c>
      <c r="J115" s="129">
        <v>2026.03</v>
      </c>
      <c r="K115" s="129">
        <v>2026.06</v>
      </c>
      <c r="L115" s="129" t="s">
        <v>484</v>
      </c>
      <c r="M115" s="142">
        <v>29.0865</v>
      </c>
      <c r="N115" s="142">
        <v>29.0865</v>
      </c>
      <c r="O115" s="142"/>
      <c r="P115" s="144">
        <v>28</v>
      </c>
      <c r="Q115" s="129"/>
      <c r="R115" s="129">
        <f t="shared" si="0"/>
        <v>1.0865</v>
      </c>
      <c r="S115" s="129"/>
      <c r="T115" s="129" t="s">
        <v>54</v>
      </c>
      <c r="U115" s="129" t="s">
        <v>54</v>
      </c>
      <c r="V115" s="129" t="s">
        <v>54</v>
      </c>
      <c r="W115" s="129" t="s">
        <v>54</v>
      </c>
      <c r="X115" s="129" t="s">
        <v>48</v>
      </c>
      <c r="Y115" s="129"/>
      <c r="Z115" s="129"/>
      <c r="AA115" s="129"/>
      <c r="AB115" s="129"/>
      <c r="AC115" s="129"/>
      <c r="AD115" s="109">
        <v>94</v>
      </c>
      <c r="AE115" s="109">
        <v>391</v>
      </c>
      <c r="AF115" s="109">
        <v>32</v>
      </c>
      <c r="AG115" s="109">
        <v>115</v>
      </c>
      <c r="AH115" s="109"/>
    </row>
    <row r="116" s="85" customFormat="1" ht="29" customHeight="1" spans="1:34">
      <c r="A116" s="107">
        <v>111</v>
      </c>
      <c r="B116" s="129" t="s">
        <v>348</v>
      </c>
      <c r="C116" s="135" t="s">
        <v>101</v>
      </c>
      <c r="D116" s="109" t="s">
        <v>485</v>
      </c>
      <c r="E116" s="129" t="s">
        <v>48</v>
      </c>
      <c r="F116" s="136" t="s">
        <v>486</v>
      </c>
      <c r="G116" s="129" t="s">
        <v>66</v>
      </c>
      <c r="H116" s="129" t="s">
        <v>51</v>
      </c>
      <c r="I116" s="136" t="s">
        <v>487</v>
      </c>
      <c r="J116" s="129">
        <v>2026.03</v>
      </c>
      <c r="K116" s="129">
        <v>2026.06</v>
      </c>
      <c r="L116" s="129" t="s">
        <v>488</v>
      </c>
      <c r="M116" s="142">
        <v>31.3045</v>
      </c>
      <c r="N116" s="142">
        <v>31.3045</v>
      </c>
      <c r="O116" s="142"/>
      <c r="P116" s="144">
        <v>28</v>
      </c>
      <c r="Q116" s="129"/>
      <c r="R116" s="129">
        <f t="shared" si="0"/>
        <v>3.3045</v>
      </c>
      <c r="S116" s="129"/>
      <c r="T116" s="129" t="s">
        <v>54</v>
      </c>
      <c r="U116" s="129" t="s">
        <v>54</v>
      </c>
      <c r="V116" s="129" t="s">
        <v>54</v>
      </c>
      <c r="W116" s="129" t="s">
        <v>54</v>
      </c>
      <c r="X116" s="129" t="s">
        <v>48</v>
      </c>
      <c r="Y116" s="129"/>
      <c r="Z116" s="129"/>
      <c r="AA116" s="129"/>
      <c r="AB116" s="129"/>
      <c r="AC116" s="129"/>
      <c r="AD116" s="109">
        <v>255</v>
      </c>
      <c r="AE116" s="109">
        <v>1147</v>
      </c>
      <c r="AF116" s="109">
        <v>15</v>
      </c>
      <c r="AG116" s="109">
        <v>63</v>
      </c>
      <c r="AH116" s="109"/>
    </row>
    <row r="117" s="85" customFormat="1" ht="29" customHeight="1" spans="1:34">
      <c r="A117" s="107">
        <v>112</v>
      </c>
      <c r="B117" s="129" t="s">
        <v>348</v>
      </c>
      <c r="C117" s="135" t="s">
        <v>101</v>
      </c>
      <c r="D117" s="109" t="s">
        <v>102</v>
      </c>
      <c r="E117" s="129" t="s">
        <v>48</v>
      </c>
      <c r="F117" s="136" t="s">
        <v>489</v>
      </c>
      <c r="G117" s="129" t="s">
        <v>66</v>
      </c>
      <c r="H117" s="129" t="s">
        <v>51</v>
      </c>
      <c r="I117" s="136" t="s">
        <v>490</v>
      </c>
      <c r="J117" s="129">
        <v>2026.03</v>
      </c>
      <c r="K117" s="129">
        <v>2026.06</v>
      </c>
      <c r="L117" s="129" t="s">
        <v>491</v>
      </c>
      <c r="M117" s="143">
        <v>7.673</v>
      </c>
      <c r="N117" s="143">
        <v>7.673</v>
      </c>
      <c r="O117" s="142"/>
      <c r="P117" s="144">
        <v>7.5</v>
      </c>
      <c r="Q117" s="129"/>
      <c r="R117" s="129">
        <f t="shared" si="0"/>
        <v>0.173</v>
      </c>
      <c r="S117" s="129"/>
      <c r="T117" s="129" t="s">
        <v>54</v>
      </c>
      <c r="U117" s="129" t="s">
        <v>54</v>
      </c>
      <c r="V117" s="129" t="s">
        <v>54</v>
      </c>
      <c r="W117" s="129" t="s">
        <v>54</v>
      </c>
      <c r="X117" s="129" t="s">
        <v>48</v>
      </c>
      <c r="Y117" s="129"/>
      <c r="Z117" s="129"/>
      <c r="AA117" s="129"/>
      <c r="AB117" s="129"/>
      <c r="AC117" s="129"/>
      <c r="AD117" s="109">
        <v>15</v>
      </c>
      <c r="AE117" s="109">
        <v>58</v>
      </c>
      <c r="AF117" s="109">
        <v>0</v>
      </c>
      <c r="AG117" s="109">
        <v>0</v>
      </c>
      <c r="AH117" s="109"/>
    </row>
    <row r="118" s="85" customFormat="1" ht="29" customHeight="1" spans="1:34">
      <c r="A118" s="107">
        <v>113</v>
      </c>
      <c r="B118" s="129" t="s">
        <v>348</v>
      </c>
      <c r="C118" s="140" t="s">
        <v>492</v>
      </c>
      <c r="D118" s="109" t="s">
        <v>493</v>
      </c>
      <c r="E118" s="129" t="s">
        <v>54</v>
      </c>
      <c r="F118" s="136" t="s">
        <v>494</v>
      </c>
      <c r="G118" s="129" t="s">
        <v>66</v>
      </c>
      <c r="H118" s="129" t="s">
        <v>51</v>
      </c>
      <c r="I118" s="136" t="s">
        <v>495</v>
      </c>
      <c r="J118" s="129">
        <v>2026.03</v>
      </c>
      <c r="K118" s="129">
        <v>2026.06</v>
      </c>
      <c r="L118" s="129" t="s">
        <v>496</v>
      </c>
      <c r="M118" s="142">
        <v>11.6585</v>
      </c>
      <c r="N118" s="142">
        <v>11.6585</v>
      </c>
      <c r="O118" s="142"/>
      <c r="P118" s="144">
        <v>11</v>
      </c>
      <c r="Q118" s="129"/>
      <c r="R118" s="129">
        <f t="shared" si="0"/>
        <v>0.6585</v>
      </c>
      <c r="S118" s="129"/>
      <c r="T118" s="129" t="s">
        <v>54</v>
      </c>
      <c r="U118" s="129" t="s">
        <v>54</v>
      </c>
      <c r="V118" s="129" t="s">
        <v>54</v>
      </c>
      <c r="W118" s="129" t="s">
        <v>54</v>
      </c>
      <c r="X118" s="129" t="s">
        <v>48</v>
      </c>
      <c r="Y118" s="129"/>
      <c r="Z118" s="129"/>
      <c r="AA118" s="129"/>
      <c r="AB118" s="129"/>
      <c r="AC118" s="129"/>
      <c r="AD118" s="109">
        <v>59</v>
      </c>
      <c r="AE118" s="109">
        <v>271</v>
      </c>
      <c r="AF118" s="109">
        <v>25</v>
      </c>
      <c r="AG118" s="109">
        <v>127</v>
      </c>
      <c r="AH118" s="109"/>
    </row>
    <row r="119" s="85" customFormat="1" ht="29" customHeight="1" spans="1:34">
      <c r="A119" s="107">
        <v>114</v>
      </c>
      <c r="B119" s="129" t="s">
        <v>348</v>
      </c>
      <c r="C119" s="140" t="s">
        <v>492</v>
      </c>
      <c r="D119" s="109" t="s">
        <v>497</v>
      </c>
      <c r="E119" s="129" t="s">
        <v>48</v>
      </c>
      <c r="F119" s="136" t="s">
        <v>498</v>
      </c>
      <c r="G119" s="129" t="s">
        <v>66</v>
      </c>
      <c r="H119" s="129" t="s">
        <v>51</v>
      </c>
      <c r="I119" s="136" t="s">
        <v>499</v>
      </c>
      <c r="J119" s="129">
        <v>2026.03</v>
      </c>
      <c r="K119" s="129">
        <v>2026.06</v>
      </c>
      <c r="L119" s="129" t="s">
        <v>500</v>
      </c>
      <c r="M119" s="143">
        <v>30.872</v>
      </c>
      <c r="N119" s="143">
        <v>30.872</v>
      </c>
      <c r="O119" s="142"/>
      <c r="P119" s="144">
        <v>29</v>
      </c>
      <c r="Q119" s="129"/>
      <c r="R119" s="129">
        <f t="shared" si="0"/>
        <v>1.872</v>
      </c>
      <c r="S119" s="129"/>
      <c r="T119" s="129" t="s">
        <v>54</v>
      </c>
      <c r="U119" s="129" t="s">
        <v>54</v>
      </c>
      <c r="V119" s="129" t="s">
        <v>54</v>
      </c>
      <c r="W119" s="129" t="s">
        <v>54</v>
      </c>
      <c r="X119" s="129" t="s">
        <v>48</v>
      </c>
      <c r="Y119" s="129"/>
      <c r="Z119" s="129"/>
      <c r="AA119" s="129"/>
      <c r="AB119" s="129"/>
      <c r="AC119" s="129"/>
      <c r="AD119" s="109">
        <v>189</v>
      </c>
      <c r="AE119" s="109">
        <v>720</v>
      </c>
      <c r="AF119" s="109">
        <v>48</v>
      </c>
      <c r="AG119" s="109">
        <v>168</v>
      </c>
      <c r="AH119" s="109"/>
    </row>
    <row r="120" s="85" customFormat="1" ht="29" customHeight="1" spans="1:34">
      <c r="A120" s="107">
        <v>115</v>
      </c>
      <c r="B120" s="129" t="s">
        <v>348</v>
      </c>
      <c r="C120" s="140" t="s">
        <v>492</v>
      </c>
      <c r="D120" s="109" t="s">
        <v>501</v>
      </c>
      <c r="E120" s="129" t="s">
        <v>54</v>
      </c>
      <c r="F120" s="136" t="s">
        <v>502</v>
      </c>
      <c r="G120" s="129" t="s">
        <v>66</v>
      </c>
      <c r="H120" s="129" t="s">
        <v>51</v>
      </c>
      <c r="I120" s="136" t="s">
        <v>503</v>
      </c>
      <c r="J120" s="129">
        <v>2026.03</v>
      </c>
      <c r="K120" s="129">
        <v>2026.06</v>
      </c>
      <c r="L120" s="129" t="s">
        <v>504</v>
      </c>
      <c r="M120" s="143">
        <v>14.908</v>
      </c>
      <c r="N120" s="143">
        <v>14.908</v>
      </c>
      <c r="O120" s="142"/>
      <c r="P120" s="144">
        <v>14</v>
      </c>
      <c r="Q120" s="129"/>
      <c r="R120" s="129">
        <f t="shared" si="0"/>
        <v>0.907999999999999</v>
      </c>
      <c r="S120" s="129"/>
      <c r="T120" s="129" t="s">
        <v>54</v>
      </c>
      <c r="U120" s="129" t="s">
        <v>54</v>
      </c>
      <c r="V120" s="129" t="s">
        <v>54</v>
      </c>
      <c r="W120" s="129" t="s">
        <v>54</v>
      </c>
      <c r="X120" s="129" t="s">
        <v>48</v>
      </c>
      <c r="Y120" s="129"/>
      <c r="Z120" s="129"/>
      <c r="AA120" s="129"/>
      <c r="AB120" s="129"/>
      <c r="AC120" s="129"/>
      <c r="AD120" s="109">
        <v>75</v>
      </c>
      <c r="AE120" s="109">
        <v>368</v>
      </c>
      <c r="AF120" s="109">
        <v>27</v>
      </c>
      <c r="AG120" s="109">
        <v>104</v>
      </c>
      <c r="AH120" s="109"/>
    </row>
    <row r="121" s="85" customFormat="1" ht="29" customHeight="1" spans="1:34">
      <c r="A121" s="107">
        <v>116</v>
      </c>
      <c r="B121" s="129" t="s">
        <v>348</v>
      </c>
      <c r="C121" s="140" t="s">
        <v>492</v>
      </c>
      <c r="D121" s="108" t="s">
        <v>505</v>
      </c>
      <c r="E121" s="129" t="s">
        <v>48</v>
      </c>
      <c r="F121" s="136" t="s">
        <v>506</v>
      </c>
      <c r="G121" s="129" t="s">
        <v>66</v>
      </c>
      <c r="H121" s="129" t="s">
        <v>51</v>
      </c>
      <c r="I121" s="136" t="s">
        <v>423</v>
      </c>
      <c r="J121" s="129">
        <v>2026.03</v>
      </c>
      <c r="K121" s="129">
        <v>2026.06</v>
      </c>
      <c r="L121" s="129" t="s">
        <v>507</v>
      </c>
      <c r="M121" s="143">
        <v>30.473</v>
      </c>
      <c r="N121" s="143">
        <v>30.473</v>
      </c>
      <c r="O121" s="142"/>
      <c r="P121" s="144">
        <v>29.5</v>
      </c>
      <c r="Q121" s="129"/>
      <c r="R121" s="129">
        <f t="shared" si="0"/>
        <v>0.972999999999999</v>
      </c>
      <c r="S121" s="129"/>
      <c r="T121" s="129" t="s">
        <v>54</v>
      </c>
      <c r="U121" s="129" t="s">
        <v>54</v>
      </c>
      <c r="V121" s="129" t="s">
        <v>54</v>
      </c>
      <c r="W121" s="129" t="s">
        <v>54</v>
      </c>
      <c r="X121" s="129" t="s">
        <v>48</v>
      </c>
      <c r="Y121" s="129"/>
      <c r="Z121" s="129"/>
      <c r="AA121" s="129"/>
      <c r="AB121" s="129"/>
      <c r="AC121" s="129"/>
      <c r="AD121" s="108">
        <v>86</v>
      </c>
      <c r="AE121" s="109">
        <v>450</v>
      </c>
      <c r="AF121" s="108">
        <v>15</v>
      </c>
      <c r="AG121" s="108">
        <v>56</v>
      </c>
      <c r="AH121" s="108"/>
    </row>
    <row r="122" s="85" customFormat="1" ht="29" customHeight="1" spans="1:34">
      <c r="A122" s="107">
        <v>117</v>
      </c>
      <c r="B122" s="129" t="s">
        <v>348</v>
      </c>
      <c r="C122" s="140" t="s">
        <v>492</v>
      </c>
      <c r="D122" s="109" t="s">
        <v>508</v>
      </c>
      <c r="E122" s="129" t="s">
        <v>48</v>
      </c>
      <c r="F122" s="136" t="s">
        <v>509</v>
      </c>
      <c r="G122" s="129" t="s">
        <v>66</v>
      </c>
      <c r="H122" s="129" t="s">
        <v>51</v>
      </c>
      <c r="I122" s="136" t="s">
        <v>423</v>
      </c>
      <c r="J122" s="129">
        <v>2026.03</v>
      </c>
      <c r="K122" s="129">
        <v>2026.06</v>
      </c>
      <c r="L122" s="129" t="s">
        <v>510</v>
      </c>
      <c r="M122" s="143">
        <v>30.192</v>
      </c>
      <c r="N122" s="143">
        <v>30.192</v>
      </c>
      <c r="O122" s="142"/>
      <c r="P122" s="144">
        <v>29.5</v>
      </c>
      <c r="Q122" s="129"/>
      <c r="R122" s="129">
        <f t="shared" si="0"/>
        <v>0.692</v>
      </c>
      <c r="S122" s="129"/>
      <c r="T122" s="129" t="s">
        <v>54</v>
      </c>
      <c r="U122" s="129" t="s">
        <v>54</v>
      </c>
      <c r="V122" s="129" t="s">
        <v>54</v>
      </c>
      <c r="W122" s="129" t="s">
        <v>54</v>
      </c>
      <c r="X122" s="129" t="s">
        <v>48</v>
      </c>
      <c r="Y122" s="129"/>
      <c r="Z122" s="129"/>
      <c r="AA122" s="129"/>
      <c r="AB122" s="129"/>
      <c r="AC122" s="129"/>
      <c r="AD122" s="109">
        <v>80</v>
      </c>
      <c r="AE122" s="109">
        <v>320</v>
      </c>
      <c r="AF122" s="109">
        <v>17</v>
      </c>
      <c r="AG122" s="109">
        <v>59</v>
      </c>
      <c r="AH122" s="109"/>
    </row>
    <row r="123" s="85" customFormat="1" ht="29" customHeight="1" spans="1:34">
      <c r="A123" s="107">
        <v>118</v>
      </c>
      <c r="B123" s="129" t="s">
        <v>348</v>
      </c>
      <c r="C123" s="108" t="s">
        <v>492</v>
      </c>
      <c r="D123" s="109" t="s">
        <v>511</v>
      </c>
      <c r="E123" s="129" t="s">
        <v>48</v>
      </c>
      <c r="F123" s="136" t="s">
        <v>512</v>
      </c>
      <c r="G123" s="129" t="s">
        <v>66</v>
      </c>
      <c r="H123" s="129" t="s">
        <v>51</v>
      </c>
      <c r="I123" s="136" t="s">
        <v>513</v>
      </c>
      <c r="J123" s="129">
        <v>2026.03</v>
      </c>
      <c r="K123" s="129">
        <v>2026.06</v>
      </c>
      <c r="L123" s="129" t="s">
        <v>514</v>
      </c>
      <c r="M123" s="143">
        <v>25.358</v>
      </c>
      <c r="N123" s="143">
        <v>25.358</v>
      </c>
      <c r="O123" s="142"/>
      <c r="P123" s="144">
        <v>24</v>
      </c>
      <c r="Q123" s="129"/>
      <c r="R123" s="129">
        <f t="shared" si="0"/>
        <v>1.358</v>
      </c>
      <c r="S123" s="129"/>
      <c r="T123" s="129" t="s">
        <v>54</v>
      </c>
      <c r="U123" s="129" t="s">
        <v>54</v>
      </c>
      <c r="V123" s="129" t="s">
        <v>54</v>
      </c>
      <c r="W123" s="129" t="s">
        <v>54</v>
      </c>
      <c r="X123" s="129" t="s">
        <v>48</v>
      </c>
      <c r="Y123" s="129"/>
      <c r="Z123" s="129"/>
      <c r="AA123" s="129"/>
      <c r="AB123" s="129"/>
      <c r="AC123" s="129"/>
      <c r="AD123" s="109">
        <v>156</v>
      </c>
      <c r="AE123" s="109">
        <v>624</v>
      </c>
      <c r="AF123" s="109">
        <v>43</v>
      </c>
      <c r="AG123" s="109">
        <v>132</v>
      </c>
      <c r="AH123" s="109"/>
    </row>
    <row r="124" s="85" customFormat="1" ht="29" customHeight="1" spans="1:34">
      <c r="A124" s="107">
        <v>119</v>
      </c>
      <c r="B124" s="129" t="s">
        <v>348</v>
      </c>
      <c r="C124" s="135" t="s">
        <v>239</v>
      </c>
      <c r="D124" s="109" t="s">
        <v>515</v>
      </c>
      <c r="E124" s="129" t="s">
        <v>54</v>
      </c>
      <c r="F124" s="136" t="s">
        <v>516</v>
      </c>
      <c r="G124" s="129" t="s">
        <v>66</v>
      </c>
      <c r="H124" s="129" t="s">
        <v>51</v>
      </c>
      <c r="I124" s="136" t="s">
        <v>517</v>
      </c>
      <c r="J124" s="129">
        <v>2026.03</v>
      </c>
      <c r="K124" s="129">
        <v>2026.06</v>
      </c>
      <c r="L124" s="129" t="s">
        <v>518</v>
      </c>
      <c r="M124" s="143">
        <v>24.066</v>
      </c>
      <c r="N124" s="143">
        <v>24.066</v>
      </c>
      <c r="O124" s="142"/>
      <c r="P124" s="144">
        <v>22.5</v>
      </c>
      <c r="Q124" s="129"/>
      <c r="R124" s="129">
        <f t="shared" si="0"/>
        <v>1.566</v>
      </c>
      <c r="S124" s="129"/>
      <c r="T124" s="129" t="s">
        <v>54</v>
      </c>
      <c r="U124" s="129" t="s">
        <v>54</v>
      </c>
      <c r="V124" s="129" t="s">
        <v>54</v>
      </c>
      <c r="W124" s="129" t="s">
        <v>54</v>
      </c>
      <c r="X124" s="129" t="s">
        <v>48</v>
      </c>
      <c r="Y124" s="129"/>
      <c r="Z124" s="129"/>
      <c r="AA124" s="129"/>
      <c r="AB124" s="129"/>
      <c r="AC124" s="129"/>
      <c r="AD124" s="109">
        <v>157</v>
      </c>
      <c r="AE124" s="109">
        <v>580</v>
      </c>
      <c r="AF124" s="109">
        <v>123</v>
      </c>
      <c r="AG124" s="109">
        <v>542</v>
      </c>
      <c r="AH124" s="109"/>
    </row>
    <row r="125" s="85" customFormat="1" ht="29" customHeight="1" spans="1:34">
      <c r="A125" s="107">
        <v>120</v>
      </c>
      <c r="B125" s="129" t="s">
        <v>348</v>
      </c>
      <c r="C125" s="109" t="s">
        <v>519</v>
      </c>
      <c r="D125" s="109" t="s">
        <v>520</v>
      </c>
      <c r="E125" s="129" t="s">
        <v>48</v>
      </c>
      <c r="F125" s="136" t="s">
        <v>521</v>
      </c>
      <c r="G125" s="129" t="s">
        <v>66</v>
      </c>
      <c r="H125" s="129" t="s">
        <v>51</v>
      </c>
      <c r="I125" s="136" t="s">
        <v>522</v>
      </c>
      <c r="J125" s="129">
        <v>2026.03</v>
      </c>
      <c r="K125" s="129">
        <v>2026.06</v>
      </c>
      <c r="L125" s="129" t="s">
        <v>523</v>
      </c>
      <c r="M125" s="142">
        <v>28.0215</v>
      </c>
      <c r="N125" s="142">
        <v>28.0215</v>
      </c>
      <c r="O125" s="142"/>
      <c r="P125" s="144">
        <v>26</v>
      </c>
      <c r="Q125" s="129"/>
      <c r="R125" s="129">
        <f t="shared" si="0"/>
        <v>2.0215</v>
      </c>
      <c r="S125" s="129"/>
      <c r="T125" s="129" t="s">
        <v>54</v>
      </c>
      <c r="U125" s="129" t="s">
        <v>54</v>
      </c>
      <c r="V125" s="129" t="s">
        <v>54</v>
      </c>
      <c r="W125" s="129" t="s">
        <v>54</v>
      </c>
      <c r="X125" s="129" t="s">
        <v>48</v>
      </c>
      <c r="Y125" s="129"/>
      <c r="Z125" s="129"/>
      <c r="AA125" s="129"/>
      <c r="AB125" s="129"/>
      <c r="AC125" s="129"/>
      <c r="AD125" s="109">
        <v>209</v>
      </c>
      <c r="AE125" s="109">
        <v>749</v>
      </c>
      <c r="AF125" s="109">
        <v>57</v>
      </c>
      <c r="AG125" s="109">
        <v>247</v>
      </c>
      <c r="AH125" s="109"/>
    </row>
    <row r="126" s="85" customFormat="1" ht="29" customHeight="1" spans="1:34">
      <c r="A126" s="107">
        <v>121</v>
      </c>
      <c r="B126" s="129" t="s">
        <v>348</v>
      </c>
      <c r="C126" s="109" t="s">
        <v>519</v>
      </c>
      <c r="D126" s="109" t="s">
        <v>524</v>
      </c>
      <c r="E126" s="129" t="s">
        <v>54</v>
      </c>
      <c r="F126" s="136" t="s">
        <v>525</v>
      </c>
      <c r="G126" s="129" t="s">
        <v>66</v>
      </c>
      <c r="H126" s="129" t="s">
        <v>51</v>
      </c>
      <c r="I126" s="136" t="s">
        <v>526</v>
      </c>
      <c r="J126" s="129">
        <v>2026.03</v>
      </c>
      <c r="K126" s="129">
        <v>2026.06</v>
      </c>
      <c r="L126" s="129" t="s">
        <v>527</v>
      </c>
      <c r="M126" s="143">
        <v>8.839</v>
      </c>
      <c r="N126" s="143">
        <v>8.839</v>
      </c>
      <c r="O126" s="142"/>
      <c r="P126" s="144">
        <v>8.5</v>
      </c>
      <c r="Q126" s="129"/>
      <c r="R126" s="129">
        <f t="shared" si="0"/>
        <v>0.339</v>
      </c>
      <c r="S126" s="129"/>
      <c r="T126" s="129" t="s">
        <v>54</v>
      </c>
      <c r="U126" s="129" t="s">
        <v>54</v>
      </c>
      <c r="V126" s="129" t="s">
        <v>54</v>
      </c>
      <c r="W126" s="129" t="s">
        <v>54</v>
      </c>
      <c r="X126" s="129" t="s">
        <v>48</v>
      </c>
      <c r="Y126" s="129"/>
      <c r="Z126" s="129"/>
      <c r="AA126" s="129"/>
      <c r="AB126" s="129"/>
      <c r="AC126" s="129"/>
      <c r="AD126" s="109">
        <v>28</v>
      </c>
      <c r="AE126" s="109">
        <v>126</v>
      </c>
      <c r="AF126" s="109">
        <v>3</v>
      </c>
      <c r="AG126" s="109">
        <v>13</v>
      </c>
      <c r="AH126" s="109"/>
    </row>
    <row r="127" s="85" customFormat="1" ht="29" customHeight="1" spans="1:34">
      <c r="A127" s="107">
        <v>122</v>
      </c>
      <c r="B127" s="129" t="s">
        <v>348</v>
      </c>
      <c r="C127" s="109" t="s">
        <v>519</v>
      </c>
      <c r="D127" s="109" t="s">
        <v>528</v>
      </c>
      <c r="E127" s="129" t="s">
        <v>54</v>
      </c>
      <c r="F127" s="136" t="s">
        <v>529</v>
      </c>
      <c r="G127" s="129" t="s">
        <v>66</v>
      </c>
      <c r="H127" s="129" t="s">
        <v>51</v>
      </c>
      <c r="I127" s="136" t="s">
        <v>530</v>
      </c>
      <c r="J127" s="129">
        <v>2026.03</v>
      </c>
      <c r="K127" s="129">
        <v>2026.06</v>
      </c>
      <c r="L127" s="129" t="s">
        <v>531</v>
      </c>
      <c r="M127" s="142">
        <v>27.3855</v>
      </c>
      <c r="N127" s="142">
        <v>27.3855</v>
      </c>
      <c r="O127" s="142"/>
      <c r="P127" s="144">
        <v>26</v>
      </c>
      <c r="Q127" s="129"/>
      <c r="R127" s="129">
        <f t="shared" si="0"/>
        <v>1.3855</v>
      </c>
      <c r="S127" s="129"/>
      <c r="T127" s="129" t="s">
        <v>54</v>
      </c>
      <c r="U127" s="129" t="s">
        <v>54</v>
      </c>
      <c r="V127" s="129" t="s">
        <v>54</v>
      </c>
      <c r="W127" s="129" t="s">
        <v>54</v>
      </c>
      <c r="X127" s="129" t="s">
        <v>48</v>
      </c>
      <c r="Y127" s="129"/>
      <c r="Z127" s="129"/>
      <c r="AA127" s="129"/>
      <c r="AB127" s="129"/>
      <c r="AC127" s="129"/>
      <c r="AD127" s="109">
        <v>142</v>
      </c>
      <c r="AE127" s="109">
        <v>513</v>
      </c>
      <c r="AF127" s="109">
        <v>82</v>
      </c>
      <c r="AG127" s="109">
        <v>324</v>
      </c>
      <c r="AH127" s="109"/>
    </row>
    <row r="128" s="85" customFormat="1" ht="29" customHeight="1" spans="1:34">
      <c r="A128" s="107">
        <v>123</v>
      </c>
      <c r="B128" s="129" t="s">
        <v>348</v>
      </c>
      <c r="C128" s="109" t="s">
        <v>519</v>
      </c>
      <c r="D128" s="109" t="s">
        <v>532</v>
      </c>
      <c r="E128" s="129" t="s">
        <v>54</v>
      </c>
      <c r="F128" s="136" t="s">
        <v>533</v>
      </c>
      <c r="G128" s="129" t="s">
        <v>66</v>
      </c>
      <c r="H128" s="129" t="s">
        <v>51</v>
      </c>
      <c r="I128" s="136" t="s">
        <v>534</v>
      </c>
      <c r="J128" s="129">
        <v>2026.03</v>
      </c>
      <c r="K128" s="129">
        <v>2026.06</v>
      </c>
      <c r="L128" s="129" t="s">
        <v>535</v>
      </c>
      <c r="M128" s="142">
        <v>31.3885</v>
      </c>
      <c r="N128" s="142">
        <v>31.3885</v>
      </c>
      <c r="O128" s="142"/>
      <c r="P128" s="144">
        <v>29.5</v>
      </c>
      <c r="Q128" s="129"/>
      <c r="R128" s="129">
        <f t="shared" si="0"/>
        <v>1.8885</v>
      </c>
      <c r="S128" s="129"/>
      <c r="T128" s="129" t="s">
        <v>54</v>
      </c>
      <c r="U128" s="129" t="s">
        <v>54</v>
      </c>
      <c r="V128" s="129" t="s">
        <v>54</v>
      </c>
      <c r="W128" s="129" t="s">
        <v>54</v>
      </c>
      <c r="X128" s="129" t="s">
        <v>48</v>
      </c>
      <c r="Y128" s="129"/>
      <c r="Z128" s="129"/>
      <c r="AA128" s="129"/>
      <c r="AB128" s="129"/>
      <c r="AC128" s="129"/>
      <c r="AD128" s="109">
        <v>170</v>
      </c>
      <c r="AE128" s="109">
        <v>699</v>
      </c>
      <c r="AF128" s="109">
        <v>69</v>
      </c>
      <c r="AG128" s="109">
        <v>268</v>
      </c>
      <c r="AH128" s="147"/>
    </row>
    <row r="129" s="85" customFormat="1" ht="29" customHeight="1" spans="1:34">
      <c r="A129" s="107">
        <v>124</v>
      </c>
      <c r="B129" s="129" t="s">
        <v>348</v>
      </c>
      <c r="C129" s="108" t="s">
        <v>83</v>
      </c>
      <c r="D129" s="108" t="s">
        <v>84</v>
      </c>
      <c r="E129" s="129" t="s">
        <v>48</v>
      </c>
      <c r="F129" s="136" t="s">
        <v>536</v>
      </c>
      <c r="G129" s="129" t="s">
        <v>66</v>
      </c>
      <c r="H129" s="129" t="s">
        <v>51</v>
      </c>
      <c r="I129" s="136" t="s">
        <v>537</v>
      </c>
      <c r="J129" s="129">
        <v>2026.03</v>
      </c>
      <c r="K129" s="129">
        <v>2026.06</v>
      </c>
      <c r="L129" s="129" t="s">
        <v>538</v>
      </c>
      <c r="M129" s="142">
        <v>25.5945</v>
      </c>
      <c r="N129" s="142">
        <v>25.5945</v>
      </c>
      <c r="O129" s="142"/>
      <c r="P129" s="144">
        <v>25</v>
      </c>
      <c r="Q129" s="129"/>
      <c r="R129" s="129">
        <f t="shared" si="0"/>
        <v>0.5945</v>
      </c>
      <c r="S129" s="129"/>
      <c r="T129" s="129" t="s">
        <v>54</v>
      </c>
      <c r="U129" s="129" t="s">
        <v>54</v>
      </c>
      <c r="V129" s="129" t="s">
        <v>54</v>
      </c>
      <c r="W129" s="129" t="s">
        <v>54</v>
      </c>
      <c r="X129" s="129" t="s">
        <v>48</v>
      </c>
      <c r="Y129" s="129"/>
      <c r="Z129" s="129"/>
      <c r="AA129" s="129"/>
      <c r="AB129" s="129"/>
      <c r="AC129" s="129"/>
      <c r="AD129" s="108">
        <v>54</v>
      </c>
      <c r="AE129" s="108">
        <v>203</v>
      </c>
      <c r="AF129" s="108">
        <v>2</v>
      </c>
      <c r="AG129" s="108">
        <v>7</v>
      </c>
      <c r="AH129" s="108"/>
    </row>
    <row r="130" s="85" customFormat="1" ht="29" customHeight="1" spans="1:34">
      <c r="A130" s="107">
        <v>125</v>
      </c>
      <c r="B130" s="129" t="s">
        <v>348</v>
      </c>
      <c r="C130" s="108" t="s">
        <v>83</v>
      </c>
      <c r="D130" s="108" t="s">
        <v>84</v>
      </c>
      <c r="E130" s="129" t="s">
        <v>48</v>
      </c>
      <c r="F130" s="136" t="s">
        <v>539</v>
      </c>
      <c r="G130" s="129" t="s">
        <v>66</v>
      </c>
      <c r="H130" s="129" t="s">
        <v>51</v>
      </c>
      <c r="I130" s="136" t="s">
        <v>540</v>
      </c>
      <c r="J130" s="129">
        <v>2026.03</v>
      </c>
      <c r="K130" s="129">
        <v>2026.06</v>
      </c>
      <c r="L130" s="129" t="s">
        <v>541</v>
      </c>
      <c r="M130" s="142">
        <v>24.2655</v>
      </c>
      <c r="N130" s="142">
        <v>24.2655</v>
      </c>
      <c r="O130" s="142"/>
      <c r="P130" s="144">
        <v>24</v>
      </c>
      <c r="Q130" s="129"/>
      <c r="R130" s="129">
        <f t="shared" si="0"/>
        <v>0.265499999999999</v>
      </c>
      <c r="S130" s="129"/>
      <c r="T130" s="129" t="s">
        <v>54</v>
      </c>
      <c r="U130" s="129" t="s">
        <v>54</v>
      </c>
      <c r="V130" s="129" t="s">
        <v>54</v>
      </c>
      <c r="W130" s="129" t="s">
        <v>54</v>
      </c>
      <c r="X130" s="129" t="s">
        <v>48</v>
      </c>
      <c r="Y130" s="129"/>
      <c r="Z130" s="129"/>
      <c r="AA130" s="129"/>
      <c r="AB130" s="129"/>
      <c r="AC130" s="129"/>
      <c r="AD130" s="109">
        <v>26</v>
      </c>
      <c r="AE130" s="109">
        <v>97</v>
      </c>
      <c r="AF130" s="109">
        <v>4</v>
      </c>
      <c r="AG130" s="109">
        <v>11</v>
      </c>
      <c r="AH130" s="109"/>
    </row>
    <row r="131" s="87" customFormat="1" ht="29" customHeight="1" spans="1:34">
      <c r="A131" s="107">
        <v>126</v>
      </c>
      <c r="B131" s="107" t="s">
        <v>542</v>
      </c>
      <c r="C131" s="149"/>
      <c r="D131" s="149"/>
      <c r="E131" s="149"/>
      <c r="F131" s="107" t="s">
        <v>543</v>
      </c>
      <c r="G131" s="149" t="s">
        <v>334</v>
      </c>
      <c r="H131" s="149" t="s">
        <v>51</v>
      </c>
      <c r="I131" s="149" t="s">
        <v>544</v>
      </c>
      <c r="J131" s="149">
        <v>2026.3</v>
      </c>
      <c r="K131" s="149">
        <v>2026.12</v>
      </c>
      <c r="L131" s="149" t="s">
        <v>545</v>
      </c>
      <c r="M131" s="157">
        <v>750</v>
      </c>
      <c r="N131" s="157">
        <v>750</v>
      </c>
      <c r="O131" s="157"/>
      <c r="P131" s="149">
        <v>750</v>
      </c>
      <c r="Q131" s="149"/>
      <c r="R131" s="149"/>
      <c r="S131" s="149"/>
      <c r="T131" s="149"/>
      <c r="U131" s="149"/>
      <c r="V131" s="149"/>
      <c r="W131" s="149"/>
      <c r="X131" s="149"/>
      <c r="Y131" s="149"/>
      <c r="Z131" s="149"/>
      <c r="AA131" s="149"/>
      <c r="AB131" s="149"/>
      <c r="AC131" s="149"/>
      <c r="AD131" s="149"/>
      <c r="AE131" s="149">
        <v>4500</v>
      </c>
      <c r="AF131" s="149"/>
      <c r="AG131" s="149"/>
      <c r="AH131" s="149"/>
    </row>
    <row r="132" s="88" customFormat="1" ht="29" customHeight="1" spans="1:34">
      <c r="A132" s="107">
        <v>127</v>
      </c>
      <c r="B132" s="108" t="s">
        <v>546</v>
      </c>
      <c r="C132" s="108" t="s">
        <v>435</v>
      </c>
      <c r="D132" s="108" t="s">
        <v>547</v>
      </c>
      <c r="E132" s="108" t="s">
        <v>48</v>
      </c>
      <c r="F132" s="108" t="s">
        <v>548</v>
      </c>
      <c r="G132" s="108" t="s">
        <v>549</v>
      </c>
      <c r="H132" s="108" t="s">
        <v>550</v>
      </c>
      <c r="I132" s="150" t="s">
        <v>551</v>
      </c>
      <c r="J132" s="108">
        <v>2026.1</v>
      </c>
      <c r="K132" s="108">
        <v>2026.12</v>
      </c>
      <c r="L132" s="108" t="s">
        <v>552</v>
      </c>
      <c r="M132" s="150">
        <v>250</v>
      </c>
      <c r="N132" s="150">
        <v>250</v>
      </c>
      <c r="O132" s="150"/>
      <c r="P132" s="150">
        <v>250</v>
      </c>
      <c r="Q132" s="108"/>
      <c r="R132" s="108"/>
      <c r="S132" s="108"/>
      <c r="T132" s="108" t="s">
        <v>54</v>
      </c>
      <c r="U132" s="108" t="s">
        <v>54</v>
      </c>
      <c r="V132" s="108" t="s">
        <v>54</v>
      </c>
      <c r="W132" s="108" t="s">
        <v>54</v>
      </c>
      <c r="X132" s="108" t="s">
        <v>48</v>
      </c>
      <c r="Y132" s="108"/>
      <c r="Z132" s="108"/>
      <c r="AA132" s="108"/>
      <c r="AB132" s="108"/>
      <c r="AC132" s="108"/>
      <c r="AD132" s="150">
        <v>335</v>
      </c>
      <c r="AE132" s="150">
        <v>1393</v>
      </c>
      <c r="AF132" s="150">
        <v>97</v>
      </c>
      <c r="AG132" s="150">
        <v>476</v>
      </c>
      <c r="AH132" s="165"/>
    </row>
    <row r="133" s="88" customFormat="1" ht="29" customHeight="1" spans="1:34">
      <c r="A133" s="107">
        <v>128</v>
      </c>
      <c r="B133" s="108" t="s">
        <v>546</v>
      </c>
      <c r="C133" s="108" t="s">
        <v>435</v>
      </c>
      <c r="D133" s="150" t="s">
        <v>553</v>
      </c>
      <c r="E133" s="108" t="s">
        <v>54</v>
      </c>
      <c r="F133" s="108" t="s">
        <v>554</v>
      </c>
      <c r="G133" s="108" t="s">
        <v>549</v>
      </c>
      <c r="H133" s="108" t="s">
        <v>555</v>
      </c>
      <c r="I133" s="150" t="s">
        <v>556</v>
      </c>
      <c r="J133" s="108">
        <v>2026.1</v>
      </c>
      <c r="K133" s="108">
        <v>2026.12</v>
      </c>
      <c r="L133" s="108" t="s">
        <v>557</v>
      </c>
      <c r="M133" s="150">
        <v>190</v>
      </c>
      <c r="N133" s="150">
        <v>190</v>
      </c>
      <c r="O133" s="150"/>
      <c r="P133" s="150">
        <v>190</v>
      </c>
      <c r="Q133" s="108"/>
      <c r="R133" s="108"/>
      <c r="S133" s="108"/>
      <c r="T133" s="108" t="s">
        <v>54</v>
      </c>
      <c r="U133" s="108" t="s">
        <v>54</v>
      </c>
      <c r="V133" s="108" t="s">
        <v>54</v>
      </c>
      <c r="W133" s="108" t="s">
        <v>54</v>
      </c>
      <c r="X133" s="108" t="s">
        <v>48</v>
      </c>
      <c r="Y133" s="108"/>
      <c r="Z133" s="108"/>
      <c r="AA133" s="108"/>
      <c r="AB133" s="108"/>
      <c r="AC133" s="108"/>
      <c r="AD133" s="150">
        <v>184</v>
      </c>
      <c r="AE133" s="150">
        <v>846</v>
      </c>
      <c r="AF133" s="150">
        <v>121</v>
      </c>
      <c r="AG133" s="150">
        <v>551</v>
      </c>
      <c r="AH133" s="165"/>
    </row>
    <row r="134" s="88" customFormat="1" ht="29" customHeight="1" spans="1:34">
      <c r="A134" s="107">
        <v>129</v>
      </c>
      <c r="B134" s="108" t="s">
        <v>546</v>
      </c>
      <c r="C134" s="108" t="s">
        <v>435</v>
      </c>
      <c r="D134" s="150" t="s">
        <v>558</v>
      </c>
      <c r="E134" s="108" t="s">
        <v>54</v>
      </c>
      <c r="F134" s="108" t="s">
        <v>559</v>
      </c>
      <c r="G134" s="108" t="s">
        <v>549</v>
      </c>
      <c r="H134" s="108" t="s">
        <v>560</v>
      </c>
      <c r="I134" s="150" t="s">
        <v>561</v>
      </c>
      <c r="J134" s="108">
        <v>2026.1</v>
      </c>
      <c r="K134" s="108">
        <v>2026.12</v>
      </c>
      <c r="L134" s="108" t="s">
        <v>562</v>
      </c>
      <c r="M134" s="150">
        <v>160</v>
      </c>
      <c r="N134" s="150">
        <v>160</v>
      </c>
      <c r="O134" s="150"/>
      <c r="P134" s="150">
        <v>160</v>
      </c>
      <c r="Q134" s="108"/>
      <c r="R134" s="108"/>
      <c r="S134" s="108"/>
      <c r="T134" s="108" t="s">
        <v>54</v>
      </c>
      <c r="U134" s="108" t="s">
        <v>54</v>
      </c>
      <c r="V134" s="108" t="s">
        <v>54</v>
      </c>
      <c r="W134" s="108" t="s">
        <v>54</v>
      </c>
      <c r="X134" s="108" t="s">
        <v>48</v>
      </c>
      <c r="Y134" s="108"/>
      <c r="Z134" s="108"/>
      <c r="AA134" s="108"/>
      <c r="AB134" s="108"/>
      <c r="AC134" s="108"/>
      <c r="AD134" s="150">
        <v>213</v>
      </c>
      <c r="AE134" s="150">
        <v>833</v>
      </c>
      <c r="AF134" s="150">
        <v>99</v>
      </c>
      <c r="AG134" s="150">
        <v>416</v>
      </c>
      <c r="AH134" s="165"/>
    </row>
    <row r="135" s="88" customFormat="1" ht="29" customHeight="1" spans="1:34">
      <c r="A135" s="107">
        <v>130</v>
      </c>
      <c r="B135" s="108" t="s">
        <v>546</v>
      </c>
      <c r="C135" s="108" t="s">
        <v>248</v>
      </c>
      <c r="D135" s="108" t="s">
        <v>563</v>
      </c>
      <c r="E135" s="108" t="s">
        <v>54</v>
      </c>
      <c r="F135" s="108" t="s">
        <v>564</v>
      </c>
      <c r="G135" s="108" t="s">
        <v>549</v>
      </c>
      <c r="H135" s="108" t="s">
        <v>67</v>
      </c>
      <c r="I135" s="108" t="s">
        <v>565</v>
      </c>
      <c r="J135" s="108">
        <v>2026.1</v>
      </c>
      <c r="K135" s="108">
        <v>2026.12</v>
      </c>
      <c r="L135" s="108" t="s">
        <v>566</v>
      </c>
      <c r="M135" s="108">
        <v>120</v>
      </c>
      <c r="N135" s="108">
        <v>120</v>
      </c>
      <c r="O135" s="150"/>
      <c r="P135" s="108">
        <v>120</v>
      </c>
      <c r="Q135" s="108"/>
      <c r="R135" s="108"/>
      <c r="S135" s="108"/>
      <c r="T135" s="108" t="s">
        <v>48</v>
      </c>
      <c r="U135" s="108" t="s">
        <v>54</v>
      </c>
      <c r="V135" s="108" t="s">
        <v>54</v>
      </c>
      <c r="W135" s="108" t="s">
        <v>54</v>
      </c>
      <c r="X135" s="108" t="s">
        <v>48</v>
      </c>
      <c r="Y135" s="108"/>
      <c r="Z135" s="108"/>
      <c r="AA135" s="108"/>
      <c r="AB135" s="108"/>
      <c r="AC135" s="108"/>
      <c r="AD135" s="108">
        <v>347</v>
      </c>
      <c r="AE135" s="108">
        <v>1635</v>
      </c>
      <c r="AF135" s="108">
        <v>217</v>
      </c>
      <c r="AG135" s="108">
        <v>1222</v>
      </c>
      <c r="AH135" s="108"/>
    </row>
    <row r="136" s="89" customFormat="1" ht="29" customHeight="1" spans="1:34">
      <c r="A136" s="107">
        <v>131</v>
      </c>
      <c r="B136" s="108" t="s">
        <v>546</v>
      </c>
      <c r="C136" s="108" t="s">
        <v>189</v>
      </c>
      <c r="D136" s="108" t="s">
        <v>567</v>
      </c>
      <c r="E136" s="108" t="s">
        <v>48</v>
      </c>
      <c r="F136" s="108" t="s">
        <v>568</v>
      </c>
      <c r="G136" s="108" t="s">
        <v>549</v>
      </c>
      <c r="H136" s="108" t="s">
        <v>51</v>
      </c>
      <c r="I136" s="150" t="s">
        <v>569</v>
      </c>
      <c r="J136" s="108">
        <v>2026.1</v>
      </c>
      <c r="K136" s="108">
        <v>2026.12</v>
      </c>
      <c r="L136" s="108" t="s">
        <v>570</v>
      </c>
      <c r="M136" s="108">
        <v>300</v>
      </c>
      <c r="N136" s="108">
        <v>300</v>
      </c>
      <c r="O136" s="108"/>
      <c r="P136" s="108">
        <v>300</v>
      </c>
      <c r="Q136" s="108"/>
      <c r="R136" s="108"/>
      <c r="S136" s="108"/>
      <c r="T136" s="108" t="s">
        <v>54</v>
      </c>
      <c r="U136" s="108" t="s">
        <v>54</v>
      </c>
      <c r="V136" s="108" t="s">
        <v>54</v>
      </c>
      <c r="W136" s="108"/>
      <c r="X136" s="108" t="s">
        <v>48</v>
      </c>
      <c r="Y136" s="108"/>
      <c r="Z136" s="108"/>
      <c r="AA136" s="108"/>
      <c r="AB136" s="108"/>
      <c r="AC136" s="108"/>
      <c r="AD136" s="108">
        <v>546</v>
      </c>
      <c r="AE136" s="108">
        <v>2236</v>
      </c>
      <c r="AF136" s="108">
        <v>45</v>
      </c>
      <c r="AG136" s="108">
        <v>167</v>
      </c>
      <c r="AH136" s="150"/>
    </row>
    <row r="137" s="89" customFormat="1" ht="29" customHeight="1" spans="1:34">
      <c r="A137" s="107">
        <v>132</v>
      </c>
      <c r="B137" s="108" t="s">
        <v>546</v>
      </c>
      <c r="C137" s="108" t="s">
        <v>189</v>
      </c>
      <c r="D137" s="108" t="s">
        <v>206</v>
      </c>
      <c r="E137" s="108" t="s">
        <v>48</v>
      </c>
      <c r="F137" s="108" t="s">
        <v>571</v>
      </c>
      <c r="G137" s="108" t="s">
        <v>549</v>
      </c>
      <c r="H137" s="108" t="s">
        <v>51</v>
      </c>
      <c r="I137" s="108" t="s">
        <v>572</v>
      </c>
      <c r="J137" s="108">
        <v>2026.1</v>
      </c>
      <c r="K137" s="108">
        <v>2026.12</v>
      </c>
      <c r="L137" s="108" t="s">
        <v>573</v>
      </c>
      <c r="M137" s="108">
        <v>160</v>
      </c>
      <c r="N137" s="108">
        <v>160</v>
      </c>
      <c r="O137" s="108"/>
      <c r="P137" s="108">
        <v>160</v>
      </c>
      <c r="Q137" s="108"/>
      <c r="R137" s="108"/>
      <c r="S137" s="108"/>
      <c r="T137" s="108" t="s">
        <v>54</v>
      </c>
      <c r="U137" s="108" t="s">
        <v>54</v>
      </c>
      <c r="V137" s="108" t="s">
        <v>54</v>
      </c>
      <c r="W137" s="108" t="s">
        <v>54</v>
      </c>
      <c r="X137" s="108" t="s">
        <v>48</v>
      </c>
      <c r="Y137" s="108"/>
      <c r="Z137" s="108"/>
      <c r="AA137" s="108"/>
      <c r="AB137" s="108"/>
      <c r="AC137" s="108"/>
      <c r="AD137" s="108">
        <v>20</v>
      </c>
      <c r="AE137" s="108">
        <v>212</v>
      </c>
      <c r="AF137" s="108">
        <v>4</v>
      </c>
      <c r="AG137" s="108">
        <v>11</v>
      </c>
      <c r="AH137" s="150"/>
    </row>
    <row r="138" s="90" customFormat="1" ht="29" customHeight="1" spans="1:34">
      <c r="A138" s="107">
        <v>133</v>
      </c>
      <c r="B138" s="108" t="s">
        <v>546</v>
      </c>
      <c r="C138" s="151" t="s">
        <v>63</v>
      </c>
      <c r="D138" s="151" t="s">
        <v>111</v>
      </c>
      <c r="E138" s="152" t="s">
        <v>54</v>
      </c>
      <c r="F138" s="151" t="s">
        <v>574</v>
      </c>
      <c r="G138" s="151" t="s">
        <v>549</v>
      </c>
      <c r="H138" s="151" t="s">
        <v>575</v>
      </c>
      <c r="I138" s="151" t="s">
        <v>576</v>
      </c>
      <c r="J138" s="151">
        <v>2026.1</v>
      </c>
      <c r="K138" s="151">
        <v>2026.12</v>
      </c>
      <c r="L138" s="158" t="s">
        <v>577</v>
      </c>
      <c r="M138" s="151">
        <v>220</v>
      </c>
      <c r="N138" s="151">
        <v>220</v>
      </c>
      <c r="O138" s="152"/>
      <c r="P138" s="151">
        <v>220</v>
      </c>
      <c r="Q138" s="152"/>
      <c r="R138" s="152"/>
      <c r="S138" s="152"/>
      <c r="T138" s="151" t="s">
        <v>48</v>
      </c>
      <c r="U138" s="151" t="s">
        <v>54</v>
      </c>
      <c r="V138" s="151" t="s">
        <v>54</v>
      </c>
      <c r="W138" s="151" t="s">
        <v>54</v>
      </c>
      <c r="X138" s="151" t="s">
        <v>48</v>
      </c>
      <c r="Y138" s="152"/>
      <c r="Z138" s="152"/>
      <c r="AA138" s="152"/>
      <c r="AB138" s="152"/>
      <c r="AC138" s="152"/>
      <c r="AD138" s="151">
        <v>30</v>
      </c>
      <c r="AE138" s="151">
        <v>120</v>
      </c>
      <c r="AF138" s="151">
        <v>8</v>
      </c>
      <c r="AG138" s="151">
        <v>26</v>
      </c>
      <c r="AH138" s="166"/>
    </row>
    <row r="139" s="87" customFormat="1" ht="29" customHeight="1" spans="1:34">
      <c r="A139" s="107">
        <v>134</v>
      </c>
      <c r="B139" s="108" t="s">
        <v>546</v>
      </c>
      <c r="C139" s="108" t="s">
        <v>519</v>
      </c>
      <c r="D139" s="108" t="s">
        <v>532</v>
      </c>
      <c r="E139" s="149" t="s">
        <v>54</v>
      </c>
      <c r="F139" s="108" t="s">
        <v>578</v>
      </c>
      <c r="G139" s="108" t="s">
        <v>549</v>
      </c>
      <c r="H139" s="108" t="s">
        <v>579</v>
      </c>
      <c r="I139" s="108" t="s">
        <v>580</v>
      </c>
      <c r="J139" s="108">
        <v>2026.1</v>
      </c>
      <c r="K139" s="108">
        <v>2026.12</v>
      </c>
      <c r="L139" s="107" t="s">
        <v>581</v>
      </c>
      <c r="M139" s="108">
        <v>300</v>
      </c>
      <c r="N139" s="108">
        <v>300</v>
      </c>
      <c r="O139" s="149"/>
      <c r="P139" s="108">
        <v>300</v>
      </c>
      <c r="Q139" s="149"/>
      <c r="R139" s="149"/>
      <c r="S139" s="149"/>
      <c r="T139" s="108" t="s">
        <v>54</v>
      </c>
      <c r="U139" s="108" t="s">
        <v>54</v>
      </c>
      <c r="V139" s="108" t="s">
        <v>54</v>
      </c>
      <c r="W139" s="108" t="s">
        <v>54</v>
      </c>
      <c r="X139" s="108" t="s">
        <v>48</v>
      </c>
      <c r="Y139" s="149"/>
      <c r="Z139" s="149"/>
      <c r="AA139" s="149"/>
      <c r="AB139" s="149"/>
      <c r="AC139" s="149"/>
      <c r="AD139" s="150">
        <v>290</v>
      </c>
      <c r="AE139" s="150">
        <v>1155</v>
      </c>
      <c r="AF139" s="150">
        <v>114</v>
      </c>
      <c r="AG139" s="150">
        <v>457</v>
      </c>
      <c r="AH139" s="149"/>
    </row>
    <row r="140" s="91" customFormat="1" ht="29" customHeight="1" spans="1:34">
      <c r="A140" s="107">
        <v>135</v>
      </c>
      <c r="B140" s="108" t="s">
        <v>546</v>
      </c>
      <c r="C140" s="150" t="s">
        <v>239</v>
      </c>
      <c r="D140" s="150" t="s">
        <v>582</v>
      </c>
      <c r="E140" s="153" t="s">
        <v>54</v>
      </c>
      <c r="F140" s="108" t="s">
        <v>583</v>
      </c>
      <c r="G140" s="108" t="s">
        <v>549</v>
      </c>
      <c r="H140" s="150" t="s">
        <v>575</v>
      </c>
      <c r="I140" s="108" t="s">
        <v>584</v>
      </c>
      <c r="J140" s="108">
        <v>2026.1</v>
      </c>
      <c r="K140" s="108">
        <v>2026.12</v>
      </c>
      <c r="L140" s="109" t="s">
        <v>585</v>
      </c>
      <c r="M140" s="150">
        <v>180</v>
      </c>
      <c r="N140" s="150">
        <v>180</v>
      </c>
      <c r="O140" s="153"/>
      <c r="P140" s="150">
        <v>180</v>
      </c>
      <c r="Q140" s="153"/>
      <c r="R140" s="153"/>
      <c r="S140" s="153"/>
      <c r="T140" s="153" t="s">
        <v>54</v>
      </c>
      <c r="U140" s="153" t="s">
        <v>54</v>
      </c>
      <c r="V140" s="153" t="s">
        <v>54</v>
      </c>
      <c r="W140" s="153" t="s">
        <v>54</v>
      </c>
      <c r="X140" s="108" t="s">
        <v>48</v>
      </c>
      <c r="Y140" s="153"/>
      <c r="Z140" s="153"/>
      <c r="AA140" s="153"/>
      <c r="AB140" s="153"/>
      <c r="AC140" s="153"/>
      <c r="AD140" s="162">
        <v>125</v>
      </c>
      <c r="AE140" s="162">
        <v>536</v>
      </c>
      <c r="AF140" s="162">
        <v>83</v>
      </c>
      <c r="AG140" s="162">
        <v>421</v>
      </c>
      <c r="AH140" s="153"/>
    </row>
    <row r="141" s="91" customFormat="1" ht="29" customHeight="1" spans="1:34">
      <c r="A141" s="107">
        <v>136</v>
      </c>
      <c r="B141" s="108" t="s">
        <v>546</v>
      </c>
      <c r="C141" s="150" t="s">
        <v>239</v>
      </c>
      <c r="D141" s="150" t="s">
        <v>586</v>
      </c>
      <c r="E141" s="153" t="s">
        <v>54</v>
      </c>
      <c r="F141" s="129" t="s">
        <v>587</v>
      </c>
      <c r="G141" s="108" t="s">
        <v>549</v>
      </c>
      <c r="H141" s="150" t="s">
        <v>575</v>
      </c>
      <c r="I141" s="129" t="s">
        <v>588</v>
      </c>
      <c r="J141" s="108">
        <v>2026.1</v>
      </c>
      <c r="K141" s="108">
        <v>2026.12</v>
      </c>
      <c r="L141" s="109" t="s">
        <v>589</v>
      </c>
      <c r="M141" s="150">
        <v>210</v>
      </c>
      <c r="N141" s="150">
        <v>210</v>
      </c>
      <c r="O141" s="153"/>
      <c r="P141" s="150">
        <v>210</v>
      </c>
      <c r="Q141" s="153"/>
      <c r="R141" s="153"/>
      <c r="S141" s="153"/>
      <c r="T141" s="153" t="s">
        <v>54</v>
      </c>
      <c r="U141" s="153" t="s">
        <v>54</v>
      </c>
      <c r="V141" s="153" t="s">
        <v>54</v>
      </c>
      <c r="W141" s="153" t="s">
        <v>54</v>
      </c>
      <c r="X141" s="108" t="s">
        <v>48</v>
      </c>
      <c r="Y141" s="153"/>
      <c r="Z141" s="153"/>
      <c r="AA141" s="153"/>
      <c r="AB141" s="153"/>
      <c r="AC141" s="153"/>
      <c r="AD141" s="162">
        <v>538</v>
      </c>
      <c r="AE141" s="162">
        <v>2731</v>
      </c>
      <c r="AF141" s="162">
        <v>254</v>
      </c>
      <c r="AG141" s="162">
        <v>1356</v>
      </c>
      <c r="AH141" s="153"/>
    </row>
    <row r="142" s="91" customFormat="1" ht="29" customHeight="1" spans="1:34">
      <c r="A142" s="107">
        <v>137</v>
      </c>
      <c r="B142" s="108" t="s">
        <v>546</v>
      </c>
      <c r="C142" s="150" t="s">
        <v>275</v>
      </c>
      <c r="D142" s="108" t="s">
        <v>590</v>
      </c>
      <c r="E142" s="153" t="s">
        <v>48</v>
      </c>
      <c r="F142" s="108" t="s">
        <v>591</v>
      </c>
      <c r="G142" s="108" t="s">
        <v>549</v>
      </c>
      <c r="H142" s="108" t="s">
        <v>51</v>
      </c>
      <c r="I142" s="108" t="s">
        <v>592</v>
      </c>
      <c r="J142" s="108">
        <v>2026.1</v>
      </c>
      <c r="K142" s="108">
        <v>2026.12</v>
      </c>
      <c r="L142" s="109" t="s">
        <v>593</v>
      </c>
      <c r="M142" s="108">
        <v>200</v>
      </c>
      <c r="N142" s="108">
        <v>200</v>
      </c>
      <c r="O142" s="153"/>
      <c r="P142" s="153">
        <v>200</v>
      </c>
      <c r="Q142" s="153"/>
      <c r="R142" s="153"/>
      <c r="S142" s="153"/>
      <c r="T142" s="153" t="s">
        <v>54</v>
      </c>
      <c r="U142" s="108" t="s">
        <v>54</v>
      </c>
      <c r="V142" s="108" t="s">
        <v>54</v>
      </c>
      <c r="W142" s="108" t="s">
        <v>54</v>
      </c>
      <c r="X142" s="108" t="s">
        <v>48</v>
      </c>
      <c r="Y142" s="153"/>
      <c r="Z142" s="153"/>
      <c r="AA142" s="153"/>
      <c r="AB142" s="153"/>
      <c r="AC142" s="153"/>
      <c r="AD142" s="108">
        <v>381</v>
      </c>
      <c r="AE142" s="108">
        <v>1495</v>
      </c>
      <c r="AF142" s="108">
        <v>78</v>
      </c>
      <c r="AG142" s="108">
        <v>294</v>
      </c>
      <c r="AH142" s="108"/>
    </row>
    <row r="143" s="91" customFormat="1" ht="29" customHeight="1" spans="1:34">
      <c r="A143" s="107">
        <v>138</v>
      </c>
      <c r="B143" s="108" t="s">
        <v>546</v>
      </c>
      <c r="C143" s="150" t="s">
        <v>275</v>
      </c>
      <c r="D143" s="108" t="s">
        <v>594</v>
      </c>
      <c r="E143" s="153" t="s">
        <v>48</v>
      </c>
      <c r="F143" s="108" t="s">
        <v>595</v>
      </c>
      <c r="G143" s="108" t="s">
        <v>549</v>
      </c>
      <c r="H143" s="108" t="s">
        <v>596</v>
      </c>
      <c r="I143" s="108" t="s">
        <v>597</v>
      </c>
      <c r="J143" s="108">
        <v>2026.1</v>
      </c>
      <c r="K143" s="108">
        <v>2026.12</v>
      </c>
      <c r="L143" s="109" t="s">
        <v>598</v>
      </c>
      <c r="M143" s="108">
        <v>80</v>
      </c>
      <c r="N143" s="108">
        <v>80</v>
      </c>
      <c r="O143" s="153"/>
      <c r="P143" s="153">
        <v>80</v>
      </c>
      <c r="Q143" s="153"/>
      <c r="R143" s="153"/>
      <c r="S143" s="153"/>
      <c r="T143" s="153" t="s">
        <v>54</v>
      </c>
      <c r="U143" s="108" t="s">
        <v>54</v>
      </c>
      <c r="V143" s="108" t="s">
        <v>54</v>
      </c>
      <c r="W143" s="108" t="s">
        <v>54</v>
      </c>
      <c r="X143" s="108" t="s">
        <v>48</v>
      </c>
      <c r="Y143" s="153"/>
      <c r="Z143" s="153"/>
      <c r="AA143" s="153"/>
      <c r="AB143" s="153"/>
      <c r="AC143" s="153"/>
      <c r="AD143" s="108">
        <v>86</v>
      </c>
      <c r="AE143" s="108">
        <v>316</v>
      </c>
      <c r="AF143" s="108">
        <v>28</v>
      </c>
      <c r="AG143" s="108">
        <v>117</v>
      </c>
      <c r="AH143" s="108"/>
    </row>
    <row r="144" s="91" customFormat="1" ht="29" customHeight="1" spans="1:34">
      <c r="A144" s="107">
        <v>139</v>
      </c>
      <c r="B144" s="108" t="s">
        <v>546</v>
      </c>
      <c r="C144" s="150" t="s">
        <v>275</v>
      </c>
      <c r="D144" s="108" t="s">
        <v>594</v>
      </c>
      <c r="E144" s="153" t="s">
        <v>48</v>
      </c>
      <c r="F144" s="108" t="s">
        <v>599</v>
      </c>
      <c r="G144" s="108" t="s">
        <v>549</v>
      </c>
      <c r="H144" s="108" t="s">
        <v>51</v>
      </c>
      <c r="I144" s="108" t="s">
        <v>600</v>
      </c>
      <c r="J144" s="108">
        <v>2026.1</v>
      </c>
      <c r="K144" s="108">
        <v>2026.12</v>
      </c>
      <c r="L144" s="109" t="s">
        <v>601</v>
      </c>
      <c r="M144" s="108">
        <v>70</v>
      </c>
      <c r="N144" s="108">
        <v>70</v>
      </c>
      <c r="O144" s="153"/>
      <c r="P144" s="153">
        <v>70</v>
      </c>
      <c r="Q144" s="153"/>
      <c r="R144" s="153"/>
      <c r="S144" s="153"/>
      <c r="T144" s="153" t="s">
        <v>48</v>
      </c>
      <c r="U144" s="108" t="s">
        <v>54</v>
      </c>
      <c r="V144" s="108" t="s">
        <v>54</v>
      </c>
      <c r="W144" s="108" t="s">
        <v>54</v>
      </c>
      <c r="X144" s="108" t="s">
        <v>48</v>
      </c>
      <c r="Y144" s="153"/>
      <c r="Z144" s="153"/>
      <c r="AA144" s="153"/>
      <c r="AB144" s="153"/>
      <c r="AC144" s="153"/>
      <c r="AD144" s="108">
        <v>118</v>
      </c>
      <c r="AE144" s="108">
        <v>460</v>
      </c>
      <c r="AF144" s="108">
        <v>45</v>
      </c>
      <c r="AG144" s="108">
        <v>178</v>
      </c>
      <c r="AH144" s="108"/>
    </row>
    <row r="145" s="91" customFormat="1" ht="29" customHeight="1" spans="1:34">
      <c r="A145" s="107">
        <v>140</v>
      </c>
      <c r="B145" s="108" t="s">
        <v>546</v>
      </c>
      <c r="C145" s="109" t="s">
        <v>132</v>
      </c>
      <c r="D145" s="109" t="s">
        <v>133</v>
      </c>
      <c r="E145" s="109" t="s">
        <v>48</v>
      </c>
      <c r="F145" s="109" t="s">
        <v>602</v>
      </c>
      <c r="G145" s="108" t="s">
        <v>549</v>
      </c>
      <c r="H145" s="109"/>
      <c r="I145" s="109" t="s">
        <v>603</v>
      </c>
      <c r="J145" s="108">
        <v>2026.1</v>
      </c>
      <c r="K145" s="108">
        <v>2026.12</v>
      </c>
      <c r="L145" s="109" t="s">
        <v>604</v>
      </c>
      <c r="M145" s="109">
        <v>100</v>
      </c>
      <c r="N145" s="109">
        <v>100</v>
      </c>
      <c r="O145" s="153"/>
      <c r="P145" s="109">
        <v>100</v>
      </c>
      <c r="Q145" s="153"/>
      <c r="R145" s="153"/>
      <c r="S145" s="153"/>
      <c r="T145" s="153" t="s">
        <v>54</v>
      </c>
      <c r="U145" s="108" t="s">
        <v>605</v>
      </c>
      <c r="V145" s="108" t="s">
        <v>605</v>
      </c>
      <c r="W145" s="108" t="s">
        <v>605</v>
      </c>
      <c r="X145" s="153" t="s">
        <v>48</v>
      </c>
      <c r="Y145" s="153"/>
      <c r="Z145" s="153"/>
      <c r="AA145" s="153"/>
      <c r="AB145" s="153"/>
      <c r="AC145" s="153"/>
      <c r="AD145" s="153">
        <v>199</v>
      </c>
      <c r="AE145" s="153">
        <v>694</v>
      </c>
      <c r="AF145" s="153">
        <v>18</v>
      </c>
      <c r="AG145" s="153">
        <v>64</v>
      </c>
      <c r="AH145" s="153"/>
    </row>
    <row r="146" s="91" customFormat="1" ht="29" customHeight="1" spans="1:34">
      <c r="A146" s="107">
        <v>141</v>
      </c>
      <c r="B146" s="108" t="s">
        <v>546</v>
      </c>
      <c r="C146" s="108" t="s">
        <v>132</v>
      </c>
      <c r="D146" s="150" t="s">
        <v>178</v>
      </c>
      <c r="E146" s="108" t="s">
        <v>54</v>
      </c>
      <c r="F146" s="108" t="s">
        <v>606</v>
      </c>
      <c r="G146" s="108" t="s">
        <v>549</v>
      </c>
      <c r="H146" s="108" t="s">
        <v>51</v>
      </c>
      <c r="I146" s="108" t="s">
        <v>607</v>
      </c>
      <c r="J146" s="108">
        <v>2026.1</v>
      </c>
      <c r="K146" s="108">
        <v>2026.12</v>
      </c>
      <c r="L146" s="109" t="s">
        <v>608</v>
      </c>
      <c r="M146" s="150">
        <v>130</v>
      </c>
      <c r="N146" s="150">
        <v>130</v>
      </c>
      <c r="O146" s="153"/>
      <c r="P146" s="150">
        <v>130</v>
      </c>
      <c r="Q146" s="153"/>
      <c r="R146" s="153"/>
      <c r="S146" s="153"/>
      <c r="T146" s="153" t="s">
        <v>48</v>
      </c>
      <c r="U146" s="108" t="s">
        <v>605</v>
      </c>
      <c r="V146" s="108" t="s">
        <v>605</v>
      </c>
      <c r="W146" s="108" t="s">
        <v>605</v>
      </c>
      <c r="X146" s="153" t="s">
        <v>48</v>
      </c>
      <c r="Y146" s="153"/>
      <c r="Z146" s="153"/>
      <c r="AA146" s="153"/>
      <c r="AB146" s="153"/>
      <c r="AC146" s="153"/>
      <c r="AD146" s="163">
        <v>178</v>
      </c>
      <c r="AE146" s="150">
        <v>744</v>
      </c>
      <c r="AF146" s="150">
        <v>38</v>
      </c>
      <c r="AG146" s="150">
        <v>137</v>
      </c>
      <c r="AH146" s="153"/>
    </row>
    <row r="147" s="91" customFormat="1" ht="29" customHeight="1" spans="1:34">
      <c r="A147" s="107">
        <v>142</v>
      </c>
      <c r="B147" s="108" t="s">
        <v>546</v>
      </c>
      <c r="C147" s="150" t="s">
        <v>46</v>
      </c>
      <c r="D147" s="108" t="s">
        <v>609</v>
      </c>
      <c r="E147" s="108" t="s">
        <v>48</v>
      </c>
      <c r="F147" s="108" t="s">
        <v>610</v>
      </c>
      <c r="G147" s="108" t="s">
        <v>549</v>
      </c>
      <c r="H147" s="109" t="s">
        <v>611</v>
      </c>
      <c r="I147" s="108" t="s">
        <v>612</v>
      </c>
      <c r="J147" s="108">
        <v>2026.1</v>
      </c>
      <c r="K147" s="108">
        <v>2026.12</v>
      </c>
      <c r="L147" s="109" t="s">
        <v>613</v>
      </c>
      <c r="M147" s="150">
        <v>120</v>
      </c>
      <c r="N147" s="150">
        <v>120</v>
      </c>
      <c r="O147" s="153"/>
      <c r="P147" s="150">
        <v>120</v>
      </c>
      <c r="Q147" s="153"/>
      <c r="R147" s="153"/>
      <c r="S147" s="153"/>
      <c r="T147" s="153" t="s">
        <v>48</v>
      </c>
      <c r="U147" s="108" t="s">
        <v>54</v>
      </c>
      <c r="V147" s="108" t="s">
        <v>54</v>
      </c>
      <c r="W147" s="153" t="s">
        <v>54</v>
      </c>
      <c r="X147" s="153" t="s">
        <v>48</v>
      </c>
      <c r="Y147" s="153"/>
      <c r="Z147" s="153"/>
      <c r="AA147" s="153"/>
      <c r="AB147" s="153"/>
      <c r="AC147" s="153"/>
      <c r="AD147" s="150">
        <v>352</v>
      </c>
      <c r="AE147" s="150">
        <v>1372</v>
      </c>
      <c r="AF147" s="150">
        <v>28</v>
      </c>
      <c r="AG147" s="150">
        <v>95</v>
      </c>
      <c r="AH147" s="150"/>
    </row>
    <row r="148" s="91" customFormat="1" ht="29" customHeight="1" spans="1:34">
      <c r="A148" s="107">
        <v>143</v>
      </c>
      <c r="B148" s="108" t="s">
        <v>546</v>
      </c>
      <c r="C148" s="150" t="s">
        <v>46</v>
      </c>
      <c r="D148" s="150" t="s">
        <v>614</v>
      </c>
      <c r="E148" s="108" t="s">
        <v>48</v>
      </c>
      <c r="F148" s="108" t="s">
        <v>615</v>
      </c>
      <c r="G148" s="108" t="s">
        <v>549</v>
      </c>
      <c r="H148" s="109" t="s">
        <v>616</v>
      </c>
      <c r="I148" s="108" t="s">
        <v>617</v>
      </c>
      <c r="J148" s="108">
        <v>2026.1</v>
      </c>
      <c r="K148" s="108">
        <v>2026.12</v>
      </c>
      <c r="L148" s="109" t="s">
        <v>618</v>
      </c>
      <c r="M148" s="150">
        <v>300</v>
      </c>
      <c r="N148" s="150">
        <v>300</v>
      </c>
      <c r="O148" s="153"/>
      <c r="P148" s="150">
        <v>300</v>
      </c>
      <c r="Q148" s="153"/>
      <c r="R148" s="153"/>
      <c r="S148" s="153"/>
      <c r="T148" s="153" t="s">
        <v>48</v>
      </c>
      <c r="U148" s="108" t="s">
        <v>54</v>
      </c>
      <c r="V148" s="108" t="s">
        <v>54</v>
      </c>
      <c r="W148" s="153" t="s">
        <v>54</v>
      </c>
      <c r="X148" s="153" t="s">
        <v>48</v>
      </c>
      <c r="Y148" s="153"/>
      <c r="Z148" s="153"/>
      <c r="AA148" s="153"/>
      <c r="AB148" s="153"/>
      <c r="AC148" s="153"/>
      <c r="AD148" s="108">
        <v>346</v>
      </c>
      <c r="AE148" s="108">
        <v>1468</v>
      </c>
      <c r="AF148" s="108">
        <v>50</v>
      </c>
      <c r="AG148" s="108">
        <v>186</v>
      </c>
      <c r="AH148" s="150"/>
    </row>
    <row r="149" s="91" customFormat="1" ht="29" customHeight="1" spans="1:34">
      <c r="A149" s="107">
        <v>144</v>
      </c>
      <c r="B149" s="108" t="s">
        <v>546</v>
      </c>
      <c r="C149" s="150" t="s">
        <v>46</v>
      </c>
      <c r="D149" s="150" t="s">
        <v>619</v>
      </c>
      <c r="E149" s="108" t="s">
        <v>48</v>
      </c>
      <c r="F149" s="108" t="s">
        <v>620</v>
      </c>
      <c r="G149" s="108" t="s">
        <v>549</v>
      </c>
      <c r="H149" s="109" t="s">
        <v>616</v>
      </c>
      <c r="I149" s="108" t="s">
        <v>621</v>
      </c>
      <c r="J149" s="108">
        <v>2026.1</v>
      </c>
      <c r="K149" s="108">
        <v>2026.12</v>
      </c>
      <c r="L149" s="109" t="s">
        <v>622</v>
      </c>
      <c r="M149" s="150">
        <v>220</v>
      </c>
      <c r="N149" s="150">
        <v>220</v>
      </c>
      <c r="O149" s="153"/>
      <c r="P149" s="150">
        <v>220</v>
      </c>
      <c r="Q149" s="153"/>
      <c r="R149" s="153"/>
      <c r="S149" s="153"/>
      <c r="T149" s="153" t="s">
        <v>48</v>
      </c>
      <c r="U149" s="108" t="s">
        <v>54</v>
      </c>
      <c r="V149" s="108" t="s">
        <v>54</v>
      </c>
      <c r="W149" s="153" t="s">
        <v>54</v>
      </c>
      <c r="X149" s="153" t="s">
        <v>48</v>
      </c>
      <c r="Y149" s="153"/>
      <c r="Z149" s="153"/>
      <c r="AA149" s="153"/>
      <c r="AB149" s="153"/>
      <c r="AC149" s="153"/>
      <c r="AD149" s="108">
        <v>53</v>
      </c>
      <c r="AE149" s="108">
        <v>178</v>
      </c>
      <c r="AF149" s="108">
        <v>2</v>
      </c>
      <c r="AG149" s="108">
        <v>4</v>
      </c>
      <c r="AH149" s="150"/>
    </row>
    <row r="150" s="91" customFormat="1" ht="29" customHeight="1" spans="1:34">
      <c r="A150" s="107">
        <v>145</v>
      </c>
      <c r="B150" s="108" t="s">
        <v>546</v>
      </c>
      <c r="C150" s="154" t="s">
        <v>106</v>
      </c>
      <c r="D150" s="154" t="s">
        <v>623</v>
      </c>
      <c r="E150" s="108" t="s">
        <v>54</v>
      </c>
      <c r="F150" s="154" t="s">
        <v>624</v>
      </c>
      <c r="G150" s="108" t="s">
        <v>549</v>
      </c>
      <c r="H150" s="154" t="s">
        <v>625</v>
      </c>
      <c r="I150" s="154" t="s">
        <v>626</v>
      </c>
      <c r="J150" s="108">
        <v>2026.1</v>
      </c>
      <c r="K150" s="108">
        <v>2026.12</v>
      </c>
      <c r="L150" s="109" t="s">
        <v>627</v>
      </c>
      <c r="M150" s="154">
        <v>135</v>
      </c>
      <c r="N150" s="154">
        <v>135</v>
      </c>
      <c r="O150" s="153"/>
      <c r="P150" s="154">
        <v>135</v>
      </c>
      <c r="Q150" s="153"/>
      <c r="R150" s="153"/>
      <c r="S150" s="153"/>
      <c r="T150" s="153" t="s">
        <v>54</v>
      </c>
      <c r="U150" s="108" t="s">
        <v>54</v>
      </c>
      <c r="V150" s="108" t="s">
        <v>54</v>
      </c>
      <c r="W150" s="108" t="s">
        <v>54</v>
      </c>
      <c r="X150" s="108" t="s">
        <v>48</v>
      </c>
      <c r="Y150" s="153"/>
      <c r="Z150" s="153"/>
      <c r="AA150" s="153"/>
      <c r="AB150" s="153"/>
      <c r="AC150" s="153"/>
      <c r="AD150" s="154">
        <v>753</v>
      </c>
      <c r="AE150" s="154">
        <v>2736</v>
      </c>
      <c r="AF150" s="154">
        <v>187</v>
      </c>
      <c r="AG150" s="154">
        <v>667</v>
      </c>
      <c r="AH150" s="150"/>
    </row>
    <row r="151" s="91" customFormat="1" ht="29" customHeight="1" spans="1:34">
      <c r="A151" s="107">
        <v>146</v>
      </c>
      <c r="B151" s="108" t="s">
        <v>546</v>
      </c>
      <c r="C151" s="150" t="s">
        <v>106</v>
      </c>
      <c r="D151" s="150" t="s">
        <v>403</v>
      </c>
      <c r="E151" s="108" t="s">
        <v>48</v>
      </c>
      <c r="F151" s="108" t="s">
        <v>628</v>
      </c>
      <c r="G151" s="108" t="s">
        <v>549</v>
      </c>
      <c r="H151" s="150" t="s">
        <v>629</v>
      </c>
      <c r="I151" s="150" t="s">
        <v>630</v>
      </c>
      <c r="J151" s="108">
        <v>2026.1</v>
      </c>
      <c r="K151" s="108">
        <v>2026.12</v>
      </c>
      <c r="L151" s="109" t="s">
        <v>631</v>
      </c>
      <c r="M151" s="150">
        <v>56</v>
      </c>
      <c r="N151" s="150">
        <v>56</v>
      </c>
      <c r="O151" s="153"/>
      <c r="P151" s="150">
        <v>56</v>
      </c>
      <c r="Q151" s="153"/>
      <c r="R151" s="153"/>
      <c r="S151" s="153"/>
      <c r="T151" s="153" t="s">
        <v>54</v>
      </c>
      <c r="U151" s="108" t="s">
        <v>54</v>
      </c>
      <c r="V151" s="108" t="s">
        <v>54</v>
      </c>
      <c r="W151" s="108" t="s">
        <v>54</v>
      </c>
      <c r="X151" s="108" t="s">
        <v>48</v>
      </c>
      <c r="Y151" s="153"/>
      <c r="Z151" s="153"/>
      <c r="AA151" s="153"/>
      <c r="AB151" s="153"/>
      <c r="AC151" s="153"/>
      <c r="AD151" s="150">
        <v>255</v>
      </c>
      <c r="AE151" s="150">
        <v>947</v>
      </c>
      <c r="AF151" s="150">
        <v>34</v>
      </c>
      <c r="AG151" s="150">
        <v>99</v>
      </c>
      <c r="AH151" s="150"/>
    </row>
    <row r="152" s="92" customFormat="1" ht="29" customHeight="1" spans="1:34">
      <c r="A152" s="107">
        <v>147</v>
      </c>
      <c r="B152" s="122" t="s">
        <v>546</v>
      </c>
      <c r="C152" s="122" t="s">
        <v>326</v>
      </c>
      <c r="D152" s="127" t="s">
        <v>327</v>
      </c>
      <c r="E152" s="122" t="s">
        <v>54</v>
      </c>
      <c r="F152" s="122" t="s">
        <v>632</v>
      </c>
      <c r="G152" s="122" t="s">
        <v>549</v>
      </c>
      <c r="H152" s="127" t="s">
        <v>51</v>
      </c>
      <c r="I152" s="127" t="s">
        <v>633</v>
      </c>
      <c r="J152" s="122">
        <v>2026.1</v>
      </c>
      <c r="K152" s="122">
        <v>2026.12</v>
      </c>
      <c r="L152" s="122" t="s">
        <v>634</v>
      </c>
      <c r="M152" s="127">
        <v>140</v>
      </c>
      <c r="N152" s="127">
        <v>140</v>
      </c>
      <c r="O152" s="127"/>
      <c r="P152" s="127">
        <v>140</v>
      </c>
      <c r="Q152" s="127"/>
      <c r="R152" s="127"/>
      <c r="S152" s="127" t="s">
        <v>54</v>
      </c>
      <c r="T152" s="122" t="s">
        <v>54</v>
      </c>
      <c r="U152" s="122" t="s">
        <v>54</v>
      </c>
      <c r="V152" s="122" t="s">
        <v>635</v>
      </c>
      <c r="W152" s="122" t="s">
        <v>48</v>
      </c>
      <c r="X152" s="127"/>
      <c r="Y152" s="127"/>
      <c r="Z152" s="127"/>
      <c r="AA152" s="127"/>
      <c r="AB152" s="127"/>
      <c r="AD152" s="127">
        <v>250</v>
      </c>
      <c r="AE152" s="127">
        <v>1000</v>
      </c>
      <c r="AF152" s="127">
        <v>48</v>
      </c>
      <c r="AG152" s="127">
        <v>203</v>
      </c>
      <c r="AH152" s="122"/>
    </row>
    <row r="153" s="91" customFormat="1" ht="29" customHeight="1" spans="1:34">
      <c r="A153" s="107">
        <v>148</v>
      </c>
      <c r="B153" s="108" t="s">
        <v>546</v>
      </c>
      <c r="C153" s="150" t="s">
        <v>326</v>
      </c>
      <c r="D153" s="150" t="s">
        <v>636</v>
      </c>
      <c r="E153" s="108" t="s">
        <v>54</v>
      </c>
      <c r="F153" s="108" t="s">
        <v>637</v>
      </c>
      <c r="G153" s="108" t="s">
        <v>549</v>
      </c>
      <c r="H153" s="150" t="s">
        <v>638</v>
      </c>
      <c r="I153" s="108" t="s">
        <v>639</v>
      </c>
      <c r="J153" s="108">
        <v>2026.1</v>
      </c>
      <c r="K153" s="108">
        <v>2026.12</v>
      </c>
      <c r="L153" s="109" t="s">
        <v>640</v>
      </c>
      <c r="M153" s="150">
        <v>350</v>
      </c>
      <c r="N153" s="150">
        <v>350</v>
      </c>
      <c r="O153" s="153"/>
      <c r="P153" s="150">
        <v>350</v>
      </c>
      <c r="Q153" s="153"/>
      <c r="R153" s="153"/>
      <c r="S153" s="153"/>
      <c r="T153" s="153" t="s">
        <v>48</v>
      </c>
      <c r="U153" s="109" t="s">
        <v>54</v>
      </c>
      <c r="V153" s="109" t="s">
        <v>54</v>
      </c>
      <c r="W153" s="109" t="s">
        <v>54</v>
      </c>
      <c r="X153" s="109" t="s">
        <v>48</v>
      </c>
      <c r="Y153" s="153"/>
      <c r="Z153" s="153"/>
      <c r="AA153" s="153"/>
      <c r="AB153" s="153"/>
      <c r="AC153" s="153"/>
      <c r="AD153" s="108">
        <v>147</v>
      </c>
      <c r="AE153" s="108">
        <v>724</v>
      </c>
      <c r="AF153" s="108">
        <v>46</v>
      </c>
      <c r="AG153" s="108">
        <v>208</v>
      </c>
      <c r="AH153" s="108"/>
    </row>
    <row r="154" s="91" customFormat="1" ht="29" customHeight="1" spans="1:34">
      <c r="A154" s="107">
        <v>149</v>
      </c>
      <c r="B154" s="108" t="s">
        <v>546</v>
      </c>
      <c r="C154" s="108" t="s">
        <v>326</v>
      </c>
      <c r="D154" s="108" t="s">
        <v>641</v>
      </c>
      <c r="E154" s="108" t="s">
        <v>54</v>
      </c>
      <c r="F154" s="108" t="s">
        <v>642</v>
      </c>
      <c r="G154" s="108" t="s">
        <v>549</v>
      </c>
      <c r="H154" s="108" t="s">
        <v>60</v>
      </c>
      <c r="I154" s="108" t="s">
        <v>643</v>
      </c>
      <c r="J154" s="108">
        <v>2026.1</v>
      </c>
      <c r="K154" s="108">
        <v>2026.12</v>
      </c>
      <c r="L154" s="109" t="s">
        <v>644</v>
      </c>
      <c r="M154" s="108">
        <v>45.5</v>
      </c>
      <c r="N154" s="108">
        <v>45.5</v>
      </c>
      <c r="O154" s="153"/>
      <c r="P154" s="108">
        <v>45.5</v>
      </c>
      <c r="Q154" s="153"/>
      <c r="R154" s="153"/>
      <c r="S154" s="153"/>
      <c r="T154" s="153" t="s">
        <v>48</v>
      </c>
      <c r="U154" s="109" t="s">
        <v>54</v>
      </c>
      <c r="V154" s="109" t="s">
        <v>54</v>
      </c>
      <c r="W154" s="109" t="s">
        <v>54</v>
      </c>
      <c r="X154" s="109" t="s">
        <v>48</v>
      </c>
      <c r="Y154" s="153"/>
      <c r="Z154" s="153"/>
      <c r="AA154" s="153"/>
      <c r="AB154" s="153"/>
      <c r="AC154" s="153"/>
      <c r="AD154" s="108">
        <v>459</v>
      </c>
      <c r="AE154" s="108">
        <v>2040</v>
      </c>
      <c r="AF154" s="108">
        <v>295</v>
      </c>
      <c r="AG154" s="108">
        <v>1256</v>
      </c>
      <c r="AH154" s="108"/>
    </row>
    <row r="155" s="91" customFormat="1" ht="29" customHeight="1" spans="1:34">
      <c r="A155" s="107">
        <v>150</v>
      </c>
      <c r="B155" s="108" t="s">
        <v>546</v>
      </c>
      <c r="C155" s="155" t="s">
        <v>231</v>
      </c>
      <c r="D155" s="155" t="s">
        <v>232</v>
      </c>
      <c r="E155" s="108" t="s">
        <v>54</v>
      </c>
      <c r="F155" s="108" t="s">
        <v>645</v>
      </c>
      <c r="G155" s="108" t="s">
        <v>549</v>
      </c>
      <c r="H155" s="108" t="s">
        <v>51</v>
      </c>
      <c r="I155" s="108" t="s">
        <v>646</v>
      </c>
      <c r="J155" s="108">
        <v>2026.1</v>
      </c>
      <c r="K155" s="108">
        <v>2026.12</v>
      </c>
      <c r="L155" s="109" t="s">
        <v>647</v>
      </c>
      <c r="M155" s="155">
        <v>20</v>
      </c>
      <c r="N155" s="155">
        <v>20</v>
      </c>
      <c r="O155" s="153"/>
      <c r="P155" s="155">
        <v>20</v>
      </c>
      <c r="Q155" s="153"/>
      <c r="R155" s="153"/>
      <c r="S155" s="153"/>
      <c r="T155" s="155" t="s">
        <v>54</v>
      </c>
      <c r="U155" s="155" t="s">
        <v>54</v>
      </c>
      <c r="V155" s="155" t="s">
        <v>54</v>
      </c>
      <c r="W155" s="108" t="s">
        <v>635</v>
      </c>
      <c r="X155" s="155" t="s">
        <v>48</v>
      </c>
      <c r="Y155" s="153"/>
      <c r="Z155" s="153"/>
      <c r="AA155" s="153"/>
      <c r="AB155" s="153"/>
      <c r="AC155" s="153"/>
      <c r="AD155" s="155">
        <v>166</v>
      </c>
      <c r="AE155" s="155">
        <v>952</v>
      </c>
      <c r="AF155" s="155">
        <v>90</v>
      </c>
      <c r="AG155" s="155">
        <v>519</v>
      </c>
      <c r="AH155" s="153"/>
    </row>
    <row r="156" s="91" customFormat="1" ht="29" customHeight="1" spans="1:34">
      <c r="A156" s="107">
        <v>151</v>
      </c>
      <c r="B156" s="108" t="s">
        <v>546</v>
      </c>
      <c r="C156" s="155" t="s">
        <v>231</v>
      </c>
      <c r="D156" s="155" t="s">
        <v>648</v>
      </c>
      <c r="E156" s="108" t="s">
        <v>54</v>
      </c>
      <c r="F156" s="108" t="s">
        <v>649</v>
      </c>
      <c r="G156" s="108" t="s">
        <v>549</v>
      </c>
      <c r="H156" s="108" t="s">
        <v>51</v>
      </c>
      <c r="I156" s="108" t="s">
        <v>650</v>
      </c>
      <c r="J156" s="108">
        <v>2026.1</v>
      </c>
      <c r="K156" s="108">
        <v>2026.12</v>
      </c>
      <c r="L156" s="109" t="s">
        <v>651</v>
      </c>
      <c r="M156" s="155">
        <v>140</v>
      </c>
      <c r="N156" s="155">
        <v>140</v>
      </c>
      <c r="O156" s="153"/>
      <c r="P156" s="155">
        <v>140</v>
      </c>
      <c r="Q156" s="153"/>
      <c r="R156" s="153"/>
      <c r="S156" s="153"/>
      <c r="T156" s="155" t="s">
        <v>48</v>
      </c>
      <c r="U156" s="155" t="s">
        <v>54</v>
      </c>
      <c r="V156" s="155" t="s">
        <v>54</v>
      </c>
      <c r="W156" s="108" t="s">
        <v>635</v>
      </c>
      <c r="X156" s="155" t="s">
        <v>48</v>
      </c>
      <c r="Y156" s="153"/>
      <c r="Z156" s="153"/>
      <c r="AA156" s="153"/>
      <c r="AB156" s="153"/>
      <c r="AC156" s="153"/>
      <c r="AD156" s="155">
        <v>300</v>
      </c>
      <c r="AE156" s="155">
        <v>1251</v>
      </c>
      <c r="AF156" s="155">
        <v>143</v>
      </c>
      <c r="AG156" s="155">
        <v>607</v>
      </c>
      <c r="AH156" s="153"/>
    </row>
    <row r="157" s="88" customFormat="1" ht="29" customHeight="1" spans="1:34">
      <c r="A157" s="107">
        <v>152</v>
      </c>
      <c r="B157" s="108" t="s">
        <v>546</v>
      </c>
      <c r="C157" s="109" t="s">
        <v>492</v>
      </c>
      <c r="D157" s="109" t="s">
        <v>652</v>
      </c>
      <c r="E157" s="109" t="s">
        <v>54</v>
      </c>
      <c r="F157" s="109" t="s">
        <v>653</v>
      </c>
      <c r="G157" s="109" t="s">
        <v>654</v>
      </c>
      <c r="H157" s="109" t="s">
        <v>51</v>
      </c>
      <c r="I157" s="109" t="s">
        <v>655</v>
      </c>
      <c r="J157" s="109">
        <v>2026.03</v>
      </c>
      <c r="K157" s="109">
        <v>2026.09</v>
      </c>
      <c r="L157" s="109" t="s">
        <v>656</v>
      </c>
      <c r="M157" s="109">
        <v>168</v>
      </c>
      <c r="N157" s="109">
        <v>168</v>
      </c>
      <c r="O157" s="109"/>
      <c r="P157" s="109">
        <v>168</v>
      </c>
      <c r="Q157" s="109"/>
      <c r="R157" s="109"/>
      <c r="S157" s="109"/>
      <c r="T157" s="109" t="s">
        <v>54</v>
      </c>
      <c r="U157" s="109" t="s">
        <v>54</v>
      </c>
      <c r="V157" s="109" t="s">
        <v>54</v>
      </c>
      <c r="W157" s="109" t="s">
        <v>54</v>
      </c>
      <c r="X157" s="109" t="s">
        <v>48</v>
      </c>
      <c r="Y157" s="109"/>
      <c r="Z157" s="109"/>
      <c r="AA157" s="109"/>
      <c r="AB157" s="109"/>
      <c r="AC157" s="109"/>
      <c r="AD157" s="109">
        <v>226</v>
      </c>
      <c r="AE157" s="109">
        <v>982</v>
      </c>
      <c r="AF157" s="109">
        <v>54</v>
      </c>
      <c r="AG157" s="109">
        <v>201</v>
      </c>
      <c r="AH157" s="109"/>
    </row>
    <row r="158" s="88" customFormat="1" ht="29" customHeight="1" spans="1:34">
      <c r="A158" s="107">
        <v>153</v>
      </c>
      <c r="B158" s="108" t="s">
        <v>546</v>
      </c>
      <c r="C158" s="109" t="s">
        <v>492</v>
      </c>
      <c r="D158" s="109" t="s">
        <v>501</v>
      </c>
      <c r="E158" s="109" t="s">
        <v>54</v>
      </c>
      <c r="F158" s="109" t="s">
        <v>657</v>
      </c>
      <c r="G158" s="109" t="s">
        <v>654</v>
      </c>
      <c r="H158" s="109" t="s">
        <v>51</v>
      </c>
      <c r="I158" s="109" t="s">
        <v>658</v>
      </c>
      <c r="J158" s="109">
        <v>2026.03</v>
      </c>
      <c r="K158" s="109">
        <v>2026.09</v>
      </c>
      <c r="L158" s="109" t="s">
        <v>659</v>
      </c>
      <c r="M158" s="109">
        <v>450</v>
      </c>
      <c r="N158" s="109">
        <v>450</v>
      </c>
      <c r="O158" s="109"/>
      <c r="P158" s="109">
        <v>450</v>
      </c>
      <c r="Q158" s="109"/>
      <c r="R158" s="109"/>
      <c r="S158" s="109"/>
      <c r="T158" s="109" t="s">
        <v>54</v>
      </c>
      <c r="U158" s="109" t="s">
        <v>54</v>
      </c>
      <c r="V158" s="109" t="s">
        <v>54</v>
      </c>
      <c r="W158" s="109" t="s">
        <v>54</v>
      </c>
      <c r="X158" s="109" t="s">
        <v>48</v>
      </c>
      <c r="Y158" s="109"/>
      <c r="Z158" s="109"/>
      <c r="AA158" s="109"/>
      <c r="AB158" s="109"/>
      <c r="AC158" s="109"/>
      <c r="AD158" s="109">
        <v>366</v>
      </c>
      <c r="AE158" s="109">
        <v>1478</v>
      </c>
      <c r="AF158" s="109">
        <v>96</v>
      </c>
      <c r="AG158" s="109">
        <v>368</v>
      </c>
      <c r="AH158" s="109"/>
    </row>
    <row r="159" s="88" customFormat="1" ht="29" customHeight="1" spans="1:34">
      <c r="A159" s="107">
        <v>154</v>
      </c>
      <c r="B159" s="108" t="s">
        <v>546</v>
      </c>
      <c r="C159" s="109" t="s">
        <v>492</v>
      </c>
      <c r="D159" s="109" t="s">
        <v>508</v>
      </c>
      <c r="E159" s="109" t="s">
        <v>48</v>
      </c>
      <c r="F159" s="109" t="s">
        <v>660</v>
      </c>
      <c r="G159" s="109" t="s">
        <v>654</v>
      </c>
      <c r="H159" s="109" t="s">
        <v>51</v>
      </c>
      <c r="I159" s="109" t="s">
        <v>661</v>
      </c>
      <c r="J159" s="109">
        <v>2026.03</v>
      </c>
      <c r="K159" s="109">
        <v>2026.09</v>
      </c>
      <c r="L159" s="109" t="s">
        <v>662</v>
      </c>
      <c r="M159" s="109">
        <v>300</v>
      </c>
      <c r="N159" s="109">
        <v>300</v>
      </c>
      <c r="O159" s="109"/>
      <c r="P159" s="109">
        <v>300</v>
      </c>
      <c r="Q159" s="109"/>
      <c r="R159" s="109"/>
      <c r="S159" s="109"/>
      <c r="T159" s="109" t="s">
        <v>54</v>
      </c>
      <c r="U159" s="109" t="s">
        <v>54</v>
      </c>
      <c r="V159" s="109" t="s">
        <v>54</v>
      </c>
      <c r="W159" s="109" t="s">
        <v>54</v>
      </c>
      <c r="X159" s="109" t="s">
        <v>48</v>
      </c>
      <c r="Y159" s="109"/>
      <c r="Z159" s="109"/>
      <c r="AA159" s="109"/>
      <c r="AB159" s="109"/>
      <c r="AC159" s="109"/>
      <c r="AD159" s="109">
        <v>1182</v>
      </c>
      <c r="AE159" s="109">
        <v>5097</v>
      </c>
      <c r="AF159" s="109">
        <v>488</v>
      </c>
      <c r="AG159" s="109">
        <v>2010</v>
      </c>
      <c r="AH159" s="109"/>
    </row>
    <row r="160" s="88" customFormat="1" ht="29" customHeight="1" spans="1:34">
      <c r="A160" s="107">
        <v>155</v>
      </c>
      <c r="B160" s="108" t="s">
        <v>546</v>
      </c>
      <c r="C160" s="108" t="s">
        <v>83</v>
      </c>
      <c r="D160" s="108" t="s">
        <v>198</v>
      </c>
      <c r="E160" s="109" t="s">
        <v>54</v>
      </c>
      <c r="F160" s="108" t="s">
        <v>663</v>
      </c>
      <c r="G160" s="109" t="s">
        <v>579</v>
      </c>
      <c r="H160" s="150" t="s">
        <v>664</v>
      </c>
      <c r="I160" s="108" t="s">
        <v>665</v>
      </c>
      <c r="J160" s="108">
        <v>2026.1</v>
      </c>
      <c r="K160" s="108">
        <v>2026.12</v>
      </c>
      <c r="L160" s="108" t="s">
        <v>666</v>
      </c>
      <c r="M160" s="108">
        <v>175</v>
      </c>
      <c r="N160" s="108">
        <v>175</v>
      </c>
      <c r="O160" s="109"/>
      <c r="P160" s="108">
        <v>175</v>
      </c>
      <c r="Q160" s="109"/>
      <c r="R160" s="109"/>
      <c r="S160" s="109"/>
      <c r="T160" s="109" t="s">
        <v>54</v>
      </c>
      <c r="U160" s="109" t="s">
        <v>54</v>
      </c>
      <c r="V160" s="109" t="s">
        <v>54</v>
      </c>
      <c r="W160" s="109" t="s">
        <v>54</v>
      </c>
      <c r="X160" s="109" t="s">
        <v>48</v>
      </c>
      <c r="Y160" s="109"/>
      <c r="Z160" s="109"/>
      <c r="AA160" s="109"/>
      <c r="AB160" s="109"/>
      <c r="AC160" s="109"/>
      <c r="AD160" s="108">
        <v>823</v>
      </c>
      <c r="AE160" s="108">
        <v>3733</v>
      </c>
      <c r="AF160" s="108">
        <v>449</v>
      </c>
      <c r="AG160" s="108">
        <v>1892</v>
      </c>
      <c r="AH160" s="150"/>
    </row>
    <row r="161" s="88" customFormat="1" ht="29" customHeight="1" spans="1:34">
      <c r="A161" s="107">
        <v>156</v>
      </c>
      <c r="B161" s="108" t="s">
        <v>546</v>
      </c>
      <c r="C161" s="109" t="s">
        <v>444</v>
      </c>
      <c r="D161" s="108" t="s">
        <v>449</v>
      </c>
      <c r="E161" s="108" t="s">
        <v>54</v>
      </c>
      <c r="F161" s="108" t="s">
        <v>667</v>
      </c>
      <c r="G161" s="150" t="s">
        <v>51</v>
      </c>
      <c r="H161" s="150" t="s">
        <v>51</v>
      </c>
      <c r="I161" s="108" t="s">
        <v>668</v>
      </c>
      <c r="J161" s="108">
        <v>2026.4</v>
      </c>
      <c r="K161" s="108">
        <v>2026.12</v>
      </c>
      <c r="L161" s="108" t="s">
        <v>669</v>
      </c>
      <c r="M161" s="150">
        <v>90</v>
      </c>
      <c r="N161" s="150">
        <v>90</v>
      </c>
      <c r="O161" s="150"/>
      <c r="P161" s="150">
        <v>90</v>
      </c>
      <c r="Q161" s="108"/>
      <c r="R161" s="108"/>
      <c r="S161" s="108"/>
      <c r="T161" s="108" t="s">
        <v>48</v>
      </c>
      <c r="U161" s="108" t="s">
        <v>54</v>
      </c>
      <c r="V161" s="108" t="s">
        <v>54</v>
      </c>
      <c r="W161" s="108" t="s">
        <v>54</v>
      </c>
      <c r="X161" s="108" t="s">
        <v>48</v>
      </c>
      <c r="Y161" s="108"/>
      <c r="Z161" s="108"/>
      <c r="AA161" s="108"/>
      <c r="AB161" s="108"/>
      <c r="AC161" s="108"/>
      <c r="AD161" s="150">
        <v>400</v>
      </c>
      <c r="AE161" s="150">
        <v>1862</v>
      </c>
      <c r="AF161" s="150">
        <v>232</v>
      </c>
      <c r="AG161" s="150">
        <v>960</v>
      </c>
      <c r="AH161" s="150"/>
    </row>
    <row r="162" s="93" customFormat="1" ht="29" customHeight="1" spans="1:34">
      <c r="A162" s="107">
        <v>157</v>
      </c>
      <c r="B162" s="151" t="s">
        <v>294</v>
      </c>
      <c r="C162" s="151" t="s">
        <v>670</v>
      </c>
      <c r="D162" s="151"/>
      <c r="E162" s="151"/>
      <c r="F162" s="156" t="s">
        <v>671</v>
      </c>
      <c r="G162" s="156" t="s">
        <v>672</v>
      </c>
      <c r="H162" s="151" t="s">
        <v>51</v>
      </c>
      <c r="I162" s="151" t="s">
        <v>673</v>
      </c>
      <c r="J162" s="159">
        <v>46023</v>
      </c>
      <c r="K162" s="159">
        <v>46357</v>
      </c>
      <c r="L162" s="151" t="s">
        <v>674</v>
      </c>
      <c r="M162" s="151">
        <v>1200</v>
      </c>
      <c r="N162" s="151">
        <v>1200</v>
      </c>
      <c r="O162" s="160"/>
      <c r="P162" s="151">
        <v>1200</v>
      </c>
      <c r="Q162" s="151"/>
      <c r="R162" s="151"/>
      <c r="S162" s="151"/>
      <c r="T162" s="151"/>
      <c r="U162" s="151"/>
      <c r="V162" s="151"/>
      <c r="W162" s="151"/>
      <c r="X162" s="151"/>
      <c r="Y162" s="151"/>
      <c r="Z162" s="151"/>
      <c r="AA162" s="151"/>
      <c r="AB162" s="151"/>
      <c r="AC162" s="151"/>
      <c r="AD162" s="164"/>
      <c r="AE162" s="164"/>
      <c r="AF162" s="164"/>
      <c r="AG162" s="164"/>
      <c r="AH162" s="164"/>
    </row>
    <row r="163" s="87" customFormat="1" ht="29" customHeight="1" spans="1:34">
      <c r="A163" s="107">
        <v>158</v>
      </c>
      <c r="B163" s="107" t="s">
        <v>294</v>
      </c>
      <c r="C163" s="151" t="s">
        <v>670</v>
      </c>
      <c r="D163" s="149"/>
      <c r="E163" s="149"/>
      <c r="F163" s="107" t="s">
        <v>675</v>
      </c>
      <c r="G163" s="149" t="s">
        <v>672</v>
      </c>
      <c r="H163" s="149" t="s">
        <v>51</v>
      </c>
      <c r="I163" s="149" t="s">
        <v>675</v>
      </c>
      <c r="J163" s="159">
        <v>46023</v>
      </c>
      <c r="K163" s="159">
        <v>46357</v>
      </c>
      <c r="L163" s="149" t="s">
        <v>674</v>
      </c>
      <c r="M163" s="157">
        <v>3000</v>
      </c>
      <c r="N163" s="157">
        <v>3000</v>
      </c>
      <c r="O163" s="157"/>
      <c r="P163" s="149">
        <v>3000</v>
      </c>
      <c r="Q163" s="149"/>
      <c r="R163" s="149"/>
      <c r="S163" s="149"/>
      <c r="T163" s="151"/>
      <c r="U163" s="151"/>
      <c r="V163" s="151"/>
      <c r="W163" s="151"/>
      <c r="X163" s="151"/>
      <c r="Y163" s="149"/>
      <c r="Z163" s="149"/>
      <c r="AA163" s="149"/>
      <c r="AB163" s="149"/>
      <c r="AC163" s="149"/>
      <c r="AD163" s="149"/>
      <c r="AE163" s="149"/>
      <c r="AF163" s="149"/>
      <c r="AG163" s="149"/>
      <c r="AH163" s="149"/>
    </row>
    <row r="164" s="86" customFormat="1" ht="29" customHeight="1" spans="1:34">
      <c r="A164" s="107">
        <v>159</v>
      </c>
      <c r="B164" s="124" t="s">
        <v>676</v>
      </c>
      <c r="C164" s="124" t="s">
        <v>92</v>
      </c>
      <c r="D164" s="124" t="s">
        <v>677</v>
      </c>
      <c r="E164" s="124" t="s">
        <v>48</v>
      </c>
      <c r="F164" s="124" t="s">
        <v>678</v>
      </c>
      <c r="G164" s="124" t="s">
        <v>66</v>
      </c>
      <c r="H164" s="124" t="s">
        <v>51</v>
      </c>
      <c r="I164" s="124" t="s">
        <v>679</v>
      </c>
      <c r="J164" s="124">
        <v>2026.6</v>
      </c>
      <c r="K164" s="124">
        <v>2026.12</v>
      </c>
      <c r="L164" s="124" t="s">
        <v>680</v>
      </c>
      <c r="M164" s="124">
        <v>18</v>
      </c>
      <c r="N164" s="124"/>
      <c r="O164" s="124">
        <v>18</v>
      </c>
      <c r="P164" s="124">
        <v>18</v>
      </c>
      <c r="Q164" s="124"/>
      <c r="R164" s="124"/>
      <c r="S164" s="124"/>
      <c r="T164" s="124" t="s">
        <v>48</v>
      </c>
      <c r="U164" s="124" t="s">
        <v>54</v>
      </c>
      <c r="V164" s="124" t="s">
        <v>54</v>
      </c>
      <c r="W164" s="124" t="s">
        <v>54</v>
      </c>
      <c r="X164" s="124" t="s">
        <v>48</v>
      </c>
      <c r="Y164" s="124"/>
      <c r="Z164" s="124"/>
      <c r="AA164" s="124"/>
      <c r="AB164" s="124"/>
      <c r="AC164" s="124"/>
      <c r="AD164" s="124">
        <v>45</v>
      </c>
      <c r="AE164" s="124">
        <v>198</v>
      </c>
      <c r="AF164" s="124">
        <v>15</v>
      </c>
      <c r="AG164" s="124">
        <v>47</v>
      </c>
      <c r="AH164" s="124"/>
    </row>
    <row r="165" s="86" customFormat="1" ht="29" customHeight="1" spans="1:34">
      <c r="A165" s="107">
        <v>160</v>
      </c>
      <c r="B165" s="124" t="s">
        <v>676</v>
      </c>
      <c r="C165" s="124" t="s">
        <v>231</v>
      </c>
      <c r="D165" s="124" t="s">
        <v>681</v>
      </c>
      <c r="E165" s="124" t="s">
        <v>54</v>
      </c>
      <c r="F165" s="124" t="s">
        <v>682</v>
      </c>
      <c r="G165" s="124" t="s">
        <v>66</v>
      </c>
      <c r="H165" s="124" t="s">
        <v>51</v>
      </c>
      <c r="I165" s="124" t="s">
        <v>683</v>
      </c>
      <c r="J165" s="124">
        <v>2026.6</v>
      </c>
      <c r="K165" s="124">
        <v>2026.12</v>
      </c>
      <c r="L165" s="124" t="s">
        <v>684</v>
      </c>
      <c r="M165" s="124">
        <v>188.4</v>
      </c>
      <c r="N165" s="124"/>
      <c r="O165" s="124">
        <v>188.4</v>
      </c>
      <c r="P165" s="124">
        <v>188.4</v>
      </c>
      <c r="Q165" s="124"/>
      <c r="R165" s="124"/>
      <c r="S165" s="124"/>
      <c r="T165" s="124"/>
      <c r="U165" s="124" t="s">
        <v>54</v>
      </c>
      <c r="V165" s="124" t="s">
        <v>54</v>
      </c>
      <c r="W165" s="124" t="s">
        <v>54</v>
      </c>
      <c r="X165" s="124" t="s">
        <v>48</v>
      </c>
      <c r="Y165" s="124"/>
      <c r="Z165" s="124"/>
      <c r="AA165" s="124"/>
      <c r="AB165" s="124"/>
      <c r="AC165" s="124"/>
      <c r="AD165" s="124">
        <v>370</v>
      </c>
      <c r="AE165" s="124">
        <v>3500</v>
      </c>
      <c r="AF165" s="124">
        <v>115</v>
      </c>
      <c r="AG165" s="124">
        <v>474</v>
      </c>
      <c r="AH165" s="124"/>
    </row>
    <row r="166" s="86" customFormat="1" ht="29" customHeight="1" spans="1:34">
      <c r="A166" s="107">
        <v>161</v>
      </c>
      <c r="B166" s="124" t="s">
        <v>294</v>
      </c>
      <c r="C166" s="124" t="s">
        <v>132</v>
      </c>
      <c r="D166" s="124" t="s">
        <v>685</v>
      </c>
      <c r="E166" s="124"/>
      <c r="F166" s="124" t="s">
        <v>686</v>
      </c>
      <c r="G166" s="124" t="s">
        <v>687</v>
      </c>
      <c r="H166" s="124" t="s">
        <v>51</v>
      </c>
      <c r="I166" s="124" t="s">
        <v>688</v>
      </c>
      <c r="J166" s="124">
        <v>2026.3</v>
      </c>
      <c r="K166" s="124">
        <v>2026.12</v>
      </c>
      <c r="L166" s="124" t="s">
        <v>689</v>
      </c>
      <c r="M166" s="124">
        <v>45</v>
      </c>
      <c r="N166" s="124">
        <v>45</v>
      </c>
      <c r="O166" s="124"/>
      <c r="P166" s="124">
        <v>45</v>
      </c>
      <c r="Q166" s="124"/>
      <c r="R166" s="124"/>
      <c r="S166" s="124"/>
      <c r="T166" s="124"/>
      <c r="U166" s="124"/>
      <c r="V166" s="124"/>
      <c r="W166" s="124"/>
      <c r="X166" s="124" t="s">
        <v>48</v>
      </c>
      <c r="Y166" s="124" t="s">
        <v>55</v>
      </c>
      <c r="Z166" s="124" t="s">
        <v>55</v>
      </c>
      <c r="AA166" s="124" t="s">
        <v>55</v>
      </c>
      <c r="AB166" s="124" t="s">
        <v>55</v>
      </c>
      <c r="AC166" s="124" t="s">
        <v>690</v>
      </c>
      <c r="AD166" s="124">
        <v>30</v>
      </c>
      <c r="AE166" s="124">
        <v>65</v>
      </c>
      <c r="AF166" s="124">
        <v>10</v>
      </c>
      <c r="AG166" s="124">
        <v>25</v>
      </c>
      <c r="AH166" s="124"/>
    </row>
    <row r="167" s="86" customFormat="1" ht="29" customHeight="1" spans="1:34">
      <c r="A167" s="107">
        <v>162</v>
      </c>
      <c r="B167" s="124" t="s">
        <v>294</v>
      </c>
      <c r="C167" s="124" t="s">
        <v>70</v>
      </c>
      <c r="D167" s="124" t="s">
        <v>691</v>
      </c>
      <c r="E167" s="124"/>
      <c r="F167" s="124" t="s">
        <v>692</v>
      </c>
      <c r="G167" s="124" t="s">
        <v>687</v>
      </c>
      <c r="H167" s="124" t="s">
        <v>51</v>
      </c>
      <c r="I167" s="124" t="s">
        <v>693</v>
      </c>
      <c r="J167" s="124">
        <v>2026.3</v>
      </c>
      <c r="K167" s="124">
        <v>2026.12</v>
      </c>
      <c r="L167" s="124" t="s">
        <v>694</v>
      </c>
      <c r="M167" s="124">
        <v>48</v>
      </c>
      <c r="N167" s="124">
        <v>48</v>
      </c>
      <c r="O167" s="124"/>
      <c r="P167" s="124">
        <v>48</v>
      </c>
      <c r="Q167" s="124"/>
      <c r="R167" s="124"/>
      <c r="S167" s="124"/>
      <c r="T167" s="124"/>
      <c r="U167" s="124"/>
      <c r="V167" s="124"/>
      <c r="W167" s="124"/>
      <c r="X167" s="124" t="s">
        <v>48</v>
      </c>
      <c r="Y167" s="124" t="s">
        <v>55</v>
      </c>
      <c r="Z167" s="124" t="s">
        <v>55</v>
      </c>
      <c r="AA167" s="124" t="s">
        <v>55</v>
      </c>
      <c r="AB167" s="124" t="s">
        <v>55</v>
      </c>
      <c r="AC167" s="124" t="s">
        <v>690</v>
      </c>
      <c r="AD167" s="124">
        <v>20</v>
      </c>
      <c r="AE167" s="124">
        <v>65</v>
      </c>
      <c r="AF167" s="124">
        <v>10</v>
      </c>
      <c r="AG167" s="124">
        <v>25</v>
      </c>
      <c r="AH167" s="124"/>
    </row>
    <row r="168" s="86" customFormat="1" ht="29" customHeight="1" spans="1:34">
      <c r="A168" s="107">
        <v>163</v>
      </c>
      <c r="B168" s="124" t="s">
        <v>294</v>
      </c>
      <c r="C168" s="124" t="s">
        <v>132</v>
      </c>
      <c r="D168" s="124" t="s">
        <v>695</v>
      </c>
      <c r="E168" s="124"/>
      <c r="F168" s="124" t="s">
        <v>696</v>
      </c>
      <c r="G168" s="124" t="s">
        <v>687</v>
      </c>
      <c r="H168" s="124" t="s">
        <v>51</v>
      </c>
      <c r="I168" s="124" t="s">
        <v>697</v>
      </c>
      <c r="J168" s="124">
        <v>2026.3</v>
      </c>
      <c r="K168" s="124">
        <v>2026.12</v>
      </c>
      <c r="L168" s="124" t="s">
        <v>698</v>
      </c>
      <c r="M168" s="124">
        <v>45</v>
      </c>
      <c r="N168" s="124">
        <v>45</v>
      </c>
      <c r="O168" s="124"/>
      <c r="P168" s="124">
        <v>45</v>
      </c>
      <c r="Q168" s="124"/>
      <c r="R168" s="124"/>
      <c r="S168" s="124"/>
      <c r="T168" s="124"/>
      <c r="U168" s="124"/>
      <c r="V168" s="124"/>
      <c r="W168" s="124"/>
      <c r="X168" s="124" t="s">
        <v>48</v>
      </c>
      <c r="Y168" s="124" t="s">
        <v>55</v>
      </c>
      <c r="Z168" s="124" t="s">
        <v>55</v>
      </c>
      <c r="AA168" s="124" t="s">
        <v>55</v>
      </c>
      <c r="AB168" s="124" t="s">
        <v>55</v>
      </c>
      <c r="AC168" s="124" t="s">
        <v>690</v>
      </c>
      <c r="AD168" s="124">
        <v>10</v>
      </c>
      <c r="AE168" s="124">
        <v>35</v>
      </c>
      <c r="AF168" s="124">
        <v>5</v>
      </c>
      <c r="AG168" s="124">
        <v>15</v>
      </c>
      <c r="AH168" s="124"/>
    </row>
    <row r="169" s="86" customFormat="1" ht="29" customHeight="1" spans="1:34">
      <c r="A169" s="107">
        <v>164</v>
      </c>
      <c r="B169" s="124" t="s">
        <v>294</v>
      </c>
      <c r="C169" s="124" t="s">
        <v>63</v>
      </c>
      <c r="D169" s="124" t="s">
        <v>64</v>
      </c>
      <c r="E169" s="124"/>
      <c r="F169" s="124" t="s">
        <v>699</v>
      </c>
      <c r="G169" s="124" t="s">
        <v>687</v>
      </c>
      <c r="H169" s="124" t="s">
        <v>51</v>
      </c>
      <c r="I169" s="124" t="s">
        <v>700</v>
      </c>
      <c r="J169" s="124">
        <v>2026.3</v>
      </c>
      <c r="K169" s="124">
        <v>2026.12</v>
      </c>
      <c r="L169" s="124" t="s">
        <v>701</v>
      </c>
      <c r="M169" s="124">
        <v>100</v>
      </c>
      <c r="N169" s="124">
        <v>100</v>
      </c>
      <c r="O169" s="124"/>
      <c r="P169" s="124">
        <v>100</v>
      </c>
      <c r="Q169" s="124"/>
      <c r="R169" s="124"/>
      <c r="S169" s="124"/>
      <c r="T169" s="124"/>
      <c r="U169" s="124"/>
      <c r="V169" s="124"/>
      <c r="W169" s="124"/>
      <c r="X169" s="124" t="s">
        <v>48</v>
      </c>
      <c r="Y169" s="124" t="s">
        <v>55</v>
      </c>
      <c r="Z169" s="124" t="s">
        <v>55</v>
      </c>
      <c r="AA169" s="124" t="s">
        <v>55</v>
      </c>
      <c r="AB169" s="124" t="s">
        <v>55</v>
      </c>
      <c r="AC169" s="124" t="s">
        <v>690</v>
      </c>
      <c r="AD169" s="124">
        <v>30</v>
      </c>
      <c r="AE169" s="124">
        <v>65</v>
      </c>
      <c r="AF169" s="124">
        <v>15</v>
      </c>
      <c r="AG169" s="124">
        <v>35</v>
      </c>
      <c r="AH169" s="124"/>
    </row>
    <row r="170" s="86" customFormat="1" ht="29" customHeight="1" spans="1:34">
      <c r="A170" s="107">
        <v>165</v>
      </c>
      <c r="B170" s="124" t="s">
        <v>294</v>
      </c>
      <c r="C170" s="124" t="s">
        <v>132</v>
      </c>
      <c r="D170" s="124" t="s">
        <v>685</v>
      </c>
      <c r="E170" s="124"/>
      <c r="F170" s="124" t="s">
        <v>702</v>
      </c>
      <c r="G170" s="124" t="s">
        <v>687</v>
      </c>
      <c r="H170" s="124" t="s">
        <v>51</v>
      </c>
      <c r="I170" s="124" t="s">
        <v>703</v>
      </c>
      <c r="J170" s="124">
        <v>2026.3</v>
      </c>
      <c r="K170" s="124">
        <v>2026.12</v>
      </c>
      <c r="L170" s="124" t="s">
        <v>704</v>
      </c>
      <c r="M170" s="124">
        <v>200</v>
      </c>
      <c r="N170" s="124">
        <v>200</v>
      </c>
      <c r="O170" s="124"/>
      <c r="P170" s="124">
        <v>200</v>
      </c>
      <c r="Q170" s="124"/>
      <c r="R170" s="124"/>
      <c r="S170" s="124"/>
      <c r="T170" s="124"/>
      <c r="U170" s="124"/>
      <c r="V170" s="124"/>
      <c r="W170" s="124"/>
      <c r="X170" s="124" t="s">
        <v>48</v>
      </c>
      <c r="Y170" s="124" t="s">
        <v>55</v>
      </c>
      <c r="Z170" s="124" t="s">
        <v>55</v>
      </c>
      <c r="AA170" s="124" t="s">
        <v>55</v>
      </c>
      <c r="AB170" s="124" t="s">
        <v>55</v>
      </c>
      <c r="AC170" s="124" t="s">
        <v>690</v>
      </c>
      <c r="AD170" s="124">
        <v>30</v>
      </c>
      <c r="AE170" s="124">
        <v>75</v>
      </c>
      <c r="AF170" s="124">
        <v>10</v>
      </c>
      <c r="AG170" s="124">
        <v>35</v>
      </c>
      <c r="AH170" s="124"/>
    </row>
    <row r="171" s="86" customFormat="1" ht="29" customHeight="1" spans="1:34">
      <c r="A171" s="107">
        <v>166</v>
      </c>
      <c r="B171" s="124" t="s">
        <v>294</v>
      </c>
      <c r="C171" s="124" t="s">
        <v>132</v>
      </c>
      <c r="D171" s="124" t="s">
        <v>133</v>
      </c>
      <c r="E171" s="124"/>
      <c r="F171" s="124" t="s">
        <v>705</v>
      </c>
      <c r="G171" s="124" t="s">
        <v>687</v>
      </c>
      <c r="H171" s="124" t="s">
        <v>51</v>
      </c>
      <c r="I171" s="124" t="s">
        <v>706</v>
      </c>
      <c r="J171" s="124">
        <v>2026.3</v>
      </c>
      <c r="K171" s="124">
        <v>2026.12</v>
      </c>
      <c r="L171" s="124" t="s">
        <v>707</v>
      </c>
      <c r="M171" s="124">
        <v>618</v>
      </c>
      <c r="N171" s="124">
        <v>618</v>
      </c>
      <c r="O171" s="124"/>
      <c r="P171" s="124">
        <v>618</v>
      </c>
      <c r="Q171" s="124"/>
      <c r="R171" s="124"/>
      <c r="S171" s="124"/>
      <c r="T171" s="124"/>
      <c r="U171" s="124"/>
      <c r="V171" s="124"/>
      <c r="W171" s="124"/>
      <c r="X171" s="124" t="s">
        <v>48</v>
      </c>
      <c r="Y171" s="124" t="s">
        <v>55</v>
      </c>
      <c r="Z171" s="124" t="s">
        <v>55</v>
      </c>
      <c r="AA171" s="124" t="s">
        <v>55</v>
      </c>
      <c r="AB171" s="124" t="s">
        <v>55</v>
      </c>
      <c r="AC171" s="124" t="s">
        <v>690</v>
      </c>
      <c r="AD171" s="124">
        <v>4347</v>
      </c>
      <c r="AE171" s="124">
        <v>21805</v>
      </c>
      <c r="AF171" s="124">
        <v>1184</v>
      </c>
      <c r="AG171" s="124">
        <v>8774</v>
      </c>
      <c r="AH171" s="124"/>
    </row>
    <row r="172" s="86" customFormat="1" ht="29" customHeight="1" spans="1:34">
      <c r="A172" s="107">
        <v>167</v>
      </c>
      <c r="B172" s="124" t="s">
        <v>294</v>
      </c>
      <c r="C172" s="124" t="s">
        <v>106</v>
      </c>
      <c r="D172" s="124" t="s">
        <v>418</v>
      </c>
      <c r="E172" s="124"/>
      <c r="F172" s="124" t="s">
        <v>708</v>
      </c>
      <c r="G172" s="124" t="s">
        <v>687</v>
      </c>
      <c r="H172" s="124" t="s">
        <v>51</v>
      </c>
      <c r="I172" s="124" t="s">
        <v>709</v>
      </c>
      <c r="J172" s="124">
        <v>2026.3</v>
      </c>
      <c r="K172" s="124">
        <v>2026.12</v>
      </c>
      <c r="L172" s="124" t="s">
        <v>710</v>
      </c>
      <c r="M172" s="124">
        <v>150</v>
      </c>
      <c r="N172" s="124">
        <v>150</v>
      </c>
      <c r="O172" s="124"/>
      <c r="P172" s="124">
        <v>150</v>
      </c>
      <c r="Q172" s="124"/>
      <c r="R172" s="124"/>
      <c r="S172" s="124"/>
      <c r="T172" s="124"/>
      <c r="U172" s="124"/>
      <c r="V172" s="124"/>
      <c r="W172" s="124"/>
      <c r="X172" s="124" t="s">
        <v>48</v>
      </c>
      <c r="Y172" s="124" t="s">
        <v>55</v>
      </c>
      <c r="Z172" s="124" t="s">
        <v>55</v>
      </c>
      <c r="AA172" s="124" t="s">
        <v>55</v>
      </c>
      <c r="AB172" s="124" t="s">
        <v>55</v>
      </c>
      <c r="AC172" s="124" t="s">
        <v>690</v>
      </c>
      <c r="AD172" s="124">
        <v>104</v>
      </c>
      <c r="AE172" s="124">
        <v>350</v>
      </c>
      <c r="AF172" s="124">
        <v>10</v>
      </c>
      <c r="AG172" s="124">
        <v>39</v>
      </c>
      <c r="AH172" s="124"/>
    </row>
    <row r="173" s="86" customFormat="1" ht="29" customHeight="1" spans="1:34">
      <c r="A173" s="107">
        <v>168</v>
      </c>
      <c r="B173" s="124" t="s">
        <v>294</v>
      </c>
      <c r="C173" s="124" t="s">
        <v>106</v>
      </c>
      <c r="D173" s="124" t="s">
        <v>711</v>
      </c>
      <c r="E173" s="124"/>
      <c r="F173" s="124" t="s">
        <v>712</v>
      </c>
      <c r="G173" s="124" t="s">
        <v>687</v>
      </c>
      <c r="H173" s="124" t="s">
        <v>51</v>
      </c>
      <c r="I173" s="124" t="s">
        <v>713</v>
      </c>
      <c r="J173" s="124">
        <v>2026.3</v>
      </c>
      <c r="K173" s="124">
        <v>2026.12</v>
      </c>
      <c r="L173" s="124" t="s">
        <v>714</v>
      </c>
      <c r="M173" s="124">
        <v>65</v>
      </c>
      <c r="N173" s="124">
        <v>65</v>
      </c>
      <c r="O173" s="124"/>
      <c r="P173" s="124">
        <v>65</v>
      </c>
      <c r="Q173" s="124"/>
      <c r="R173" s="124"/>
      <c r="S173" s="124"/>
      <c r="T173" s="124"/>
      <c r="U173" s="124"/>
      <c r="V173" s="124"/>
      <c r="W173" s="124"/>
      <c r="X173" s="124" t="s">
        <v>48</v>
      </c>
      <c r="Y173" s="124" t="s">
        <v>55</v>
      </c>
      <c r="Z173" s="124" t="s">
        <v>55</v>
      </c>
      <c r="AA173" s="124" t="s">
        <v>55</v>
      </c>
      <c r="AB173" s="124" t="s">
        <v>55</v>
      </c>
      <c r="AC173" s="124" t="s">
        <v>690</v>
      </c>
      <c r="AD173" s="124">
        <v>50</v>
      </c>
      <c r="AE173" s="124">
        <v>150</v>
      </c>
      <c r="AF173" s="124">
        <v>10</v>
      </c>
      <c r="AG173" s="124">
        <v>35</v>
      </c>
      <c r="AH173" s="124"/>
    </row>
    <row r="174" s="86" customFormat="1" ht="29" customHeight="1" spans="1:34">
      <c r="A174" s="107">
        <v>169</v>
      </c>
      <c r="B174" s="124" t="s">
        <v>294</v>
      </c>
      <c r="C174" s="124" t="s">
        <v>715</v>
      </c>
      <c r="D174" s="124" t="s">
        <v>716</v>
      </c>
      <c r="E174" s="124"/>
      <c r="F174" s="124" t="s">
        <v>717</v>
      </c>
      <c r="G174" s="124" t="s">
        <v>687</v>
      </c>
      <c r="H174" s="124" t="s">
        <v>51</v>
      </c>
      <c r="I174" s="124" t="s">
        <v>718</v>
      </c>
      <c r="J174" s="124">
        <v>2026.3</v>
      </c>
      <c r="K174" s="124">
        <v>2026.12</v>
      </c>
      <c r="L174" s="124" t="s">
        <v>719</v>
      </c>
      <c r="M174" s="124">
        <v>12</v>
      </c>
      <c r="N174" s="124">
        <v>12</v>
      </c>
      <c r="O174" s="124"/>
      <c r="P174" s="124">
        <v>12</v>
      </c>
      <c r="Q174" s="124"/>
      <c r="R174" s="124"/>
      <c r="S174" s="124"/>
      <c r="T174" s="124"/>
      <c r="U174" s="124"/>
      <c r="V174" s="124"/>
      <c r="W174" s="124"/>
      <c r="X174" s="124" t="s">
        <v>48</v>
      </c>
      <c r="Y174" s="124" t="s">
        <v>55</v>
      </c>
      <c r="Z174" s="124" t="s">
        <v>55</v>
      </c>
      <c r="AA174" s="124" t="s">
        <v>55</v>
      </c>
      <c r="AB174" s="124" t="s">
        <v>55</v>
      </c>
      <c r="AC174" s="124" t="s">
        <v>690</v>
      </c>
      <c r="AD174" s="124">
        <v>90</v>
      </c>
      <c r="AE174" s="124">
        <v>470</v>
      </c>
      <c r="AF174" s="124">
        <v>35</v>
      </c>
      <c r="AG174" s="124">
        <v>192</v>
      </c>
      <c r="AH174" s="124"/>
    </row>
    <row r="175" s="86" customFormat="1" ht="29" customHeight="1" spans="1:34">
      <c r="A175" s="107">
        <v>170</v>
      </c>
      <c r="B175" s="124" t="s">
        <v>294</v>
      </c>
      <c r="C175" s="124" t="s">
        <v>715</v>
      </c>
      <c r="D175" s="124" t="s">
        <v>720</v>
      </c>
      <c r="E175" s="124"/>
      <c r="F175" s="124" t="s">
        <v>721</v>
      </c>
      <c r="G175" s="124" t="s">
        <v>687</v>
      </c>
      <c r="H175" s="124" t="s">
        <v>51</v>
      </c>
      <c r="I175" s="124" t="s">
        <v>722</v>
      </c>
      <c r="J175" s="124">
        <v>2026.3</v>
      </c>
      <c r="K175" s="124">
        <v>2026.12</v>
      </c>
      <c r="L175" s="124" t="s">
        <v>723</v>
      </c>
      <c r="M175" s="124">
        <v>9</v>
      </c>
      <c r="N175" s="124">
        <v>9</v>
      </c>
      <c r="O175" s="124"/>
      <c r="P175" s="124">
        <v>9</v>
      </c>
      <c r="Q175" s="124"/>
      <c r="R175" s="124"/>
      <c r="S175" s="124"/>
      <c r="T175" s="124"/>
      <c r="U175" s="124"/>
      <c r="V175" s="124"/>
      <c r="W175" s="124"/>
      <c r="X175" s="124" t="s">
        <v>48</v>
      </c>
      <c r="Y175" s="124" t="s">
        <v>55</v>
      </c>
      <c r="Z175" s="124" t="s">
        <v>55</v>
      </c>
      <c r="AA175" s="124" t="s">
        <v>55</v>
      </c>
      <c r="AB175" s="124" t="s">
        <v>55</v>
      </c>
      <c r="AC175" s="124" t="s">
        <v>690</v>
      </c>
      <c r="AD175" s="124">
        <v>170</v>
      </c>
      <c r="AE175" s="124">
        <v>780</v>
      </c>
      <c r="AF175" s="124">
        <v>98</v>
      </c>
      <c r="AG175" s="124">
        <v>410</v>
      </c>
      <c r="AH175" s="124"/>
    </row>
    <row r="176" s="86" customFormat="1" ht="29" customHeight="1" spans="1:34">
      <c r="A176" s="107">
        <v>171</v>
      </c>
      <c r="B176" s="124" t="s">
        <v>294</v>
      </c>
      <c r="C176" s="124" t="s">
        <v>724</v>
      </c>
      <c r="D176" s="124"/>
      <c r="E176" s="124"/>
      <c r="F176" s="124" t="s">
        <v>725</v>
      </c>
      <c r="G176" s="124" t="s">
        <v>687</v>
      </c>
      <c r="H176" s="124" t="s">
        <v>51</v>
      </c>
      <c r="I176" s="124" t="s">
        <v>726</v>
      </c>
      <c r="J176" s="124">
        <v>2026.3</v>
      </c>
      <c r="K176" s="124">
        <v>2026.12</v>
      </c>
      <c r="L176" s="124" t="s">
        <v>727</v>
      </c>
      <c r="M176" s="124">
        <v>12.5</v>
      </c>
      <c r="N176" s="124">
        <v>12.5</v>
      </c>
      <c r="O176" s="124"/>
      <c r="P176" s="124">
        <v>12.5</v>
      </c>
      <c r="Q176" s="124"/>
      <c r="R176" s="124"/>
      <c r="S176" s="124"/>
      <c r="T176" s="124"/>
      <c r="U176" s="124"/>
      <c r="V176" s="124"/>
      <c r="W176" s="124"/>
      <c r="X176" s="124" t="s">
        <v>48</v>
      </c>
      <c r="Y176" s="124" t="s">
        <v>55</v>
      </c>
      <c r="Z176" s="124" t="s">
        <v>55</v>
      </c>
      <c r="AA176" s="124" t="s">
        <v>55</v>
      </c>
      <c r="AB176" s="124" t="s">
        <v>55</v>
      </c>
      <c r="AC176" s="124" t="s">
        <v>690</v>
      </c>
      <c r="AD176" s="124">
        <v>0</v>
      </c>
      <c r="AE176" s="124">
        <v>0</v>
      </c>
      <c r="AF176" s="124">
        <v>0</v>
      </c>
      <c r="AG176" s="124">
        <v>0</v>
      </c>
      <c r="AH176" s="124"/>
    </row>
    <row r="177" s="86" customFormat="1" ht="29" customHeight="1" spans="1:34">
      <c r="A177" s="107">
        <v>172</v>
      </c>
      <c r="B177" s="124" t="s">
        <v>294</v>
      </c>
      <c r="C177" s="124"/>
      <c r="D177" s="124"/>
      <c r="E177" s="124"/>
      <c r="F177" s="124" t="s">
        <v>728</v>
      </c>
      <c r="G177" s="124" t="s">
        <v>687</v>
      </c>
      <c r="H177" s="124" t="s">
        <v>51</v>
      </c>
      <c r="I177" s="124" t="s">
        <v>729</v>
      </c>
      <c r="J177" s="124">
        <v>2026.3</v>
      </c>
      <c r="K177" s="124">
        <v>2026.12</v>
      </c>
      <c r="L177" s="124" t="s">
        <v>730</v>
      </c>
      <c r="M177" s="124">
        <v>12.5</v>
      </c>
      <c r="N177" s="124">
        <v>12.5</v>
      </c>
      <c r="O177" s="124"/>
      <c r="P177" s="124">
        <v>12.5</v>
      </c>
      <c r="Q177" s="124"/>
      <c r="R177" s="124"/>
      <c r="S177" s="124"/>
      <c r="T177" s="124"/>
      <c r="U177" s="124"/>
      <c r="V177" s="124"/>
      <c r="W177" s="124"/>
      <c r="X177" s="124" t="s">
        <v>48</v>
      </c>
      <c r="Y177" s="124" t="s">
        <v>55</v>
      </c>
      <c r="Z177" s="124" t="s">
        <v>55</v>
      </c>
      <c r="AA177" s="124" t="s">
        <v>55</v>
      </c>
      <c r="AB177" s="124" t="s">
        <v>55</v>
      </c>
      <c r="AC177" s="124" t="s">
        <v>690</v>
      </c>
      <c r="AD177" s="124" t="s">
        <v>731</v>
      </c>
      <c r="AE177" s="124" t="s">
        <v>732</v>
      </c>
      <c r="AF177" s="124" t="s">
        <v>733</v>
      </c>
      <c r="AG177" s="124" t="s">
        <v>734</v>
      </c>
      <c r="AH177" s="124"/>
    </row>
    <row r="178" s="86" customFormat="1" ht="29" customHeight="1" spans="1:34">
      <c r="A178" s="107">
        <v>173</v>
      </c>
      <c r="B178" s="124" t="s">
        <v>294</v>
      </c>
      <c r="C178" s="124" t="s">
        <v>83</v>
      </c>
      <c r="D178" s="124" t="s">
        <v>198</v>
      </c>
      <c r="E178" s="124"/>
      <c r="F178" s="124" t="s">
        <v>735</v>
      </c>
      <c r="G178" s="124" t="s">
        <v>736</v>
      </c>
      <c r="H178" s="124" t="s">
        <v>51</v>
      </c>
      <c r="I178" s="124" t="s">
        <v>737</v>
      </c>
      <c r="J178" s="124">
        <v>2026.3</v>
      </c>
      <c r="K178" s="124">
        <v>2026.12</v>
      </c>
      <c r="L178" s="161" t="s">
        <v>738</v>
      </c>
      <c r="M178" s="124">
        <v>19.6</v>
      </c>
      <c r="N178" s="124"/>
      <c r="O178" s="124">
        <v>19.6</v>
      </c>
      <c r="P178" s="124">
        <v>19.6</v>
      </c>
      <c r="Q178" s="124"/>
      <c r="R178" s="124"/>
      <c r="S178" s="124"/>
      <c r="T178" s="124" t="s">
        <v>54</v>
      </c>
      <c r="U178" s="124" t="s">
        <v>54</v>
      </c>
      <c r="V178" s="124" t="s">
        <v>54</v>
      </c>
      <c r="W178" s="124" t="s">
        <v>54</v>
      </c>
      <c r="X178" s="124" t="s">
        <v>48</v>
      </c>
      <c r="Y178" s="124"/>
      <c r="Z178" s="124"/>
      <c r="AA178" s="124"/>
      <c r="AB178" s="124"/>
      <c r="AC178" s="124"/>
      <c r="AD178" s="124">
        <v>80</v>
      </c>
      <c r="AE178" s="124">
        <v>310</v>
      </c>
      <c r="AF178" s="124">
        <v>10</v>
      </c>
      <c r="AG178" s="124">
        <v>57</v>
      </c>
      <c r="AH178" s="124"/>
    </row>
    <row r="179" s="86" customFormat="1" ht="29" customHeight="1" spans="1:34">
      <c r="A179" s="107">
        <v>174</v>
      </c>
      <c r="B179" s="124" t="s">
        <v>294</v>
      </c>
      <c r="C179" s="124" t="s">
        <v>83</v>
      </c>
      <c r="D179" s="124" t="s">
        <v>265</v>
      </c>
      <c r="E179" s="124"/>
      <c r="F179" s="124" t="s">
        <v>739</v>
      </c>
      <c r="G179" s="124" t="s">
        <v>736</v>
      </c>
      <c r="H179" s="124" t="s">
        <v>51</v>
      </c>
      <c r="I179" s="124" t="s">
        <v>740</v>
      </c>
      <c r="J179" s="124">
        <v>2026.3</v>
      </c>
      <c r="K179" s="124">
        <v>2026.12</v>
      </c>
      <c r="L179" s="161" t="s">
        <v>741</v>
      </c>
      <c r="M179" s="124">
        <v>27.73</v>
      </c>
      <c r="N179" s="124"/>
      <c r="O179" s="124">
        <v>27.73</v>
      </c>
      <c r="P179" s="124">
        <v>27.73</v>
      </c>
      <c r="Q179" s="124"/>
      <c r="R179" s="124"/>
      <c r="S179" s="124"/>
      <c r="T179" s="124" t="s">
        <v>54</v>
      </c>
      <c r="U179" s="124" t="s">
        <v>54</v>
      </c>
      <c r="V179" s="124" t="s">
        <v>54</v>
      </c>
      <c r="W179" s="124" t="s">
        <v>54</v>
      </c>
      <c r="X179" s="124" t="s">
        <v>48</v>
      </c>
      <c r="Y179" s="124"/>
      <c r="Z179" s="124"/>
      <c r="AA179" s="124"/>
      <c r="AB179" s="124"/>
      <c r="AC179" s="124"/>
      <c r="AD179" s="124">
        <v>70</v>
      </c>
      <c r="AE179" s="124">
        <v>280</v>
      </c>
      <c r="AF179" s="124">
        <v>12</v>
      </c>
      <c r="AG179" s="124">
        <v>60</v>
      </c>
      <c r="AH179" s="124"/>
    </row>
    <row r="180" s="86" customFormat="1" ht="29" customHeight="1" spans="1:34">
      <c r="A180" s="107">
        <v>175</v>
      </c>
      <c r="B180" s="124" t="s">
        <v>294</v>
      </c>
      <c r="C180" s="124" t="s">
        <v>275</v>
      </c>
      <c r="D180" s="124" t="s">
        <v>742</v>
      </c>
      <c r="E180" s="124"/>
      <c r="F180" s="124" t="s">
        <v>743</v>
      </c>
      <c r="G180" s="124" t="s">
        <v>736</v>
      </c>
      <c r="H180" s="124" t="s">
        <v>51</v>
      </c>
      <c r="I180" s="124" t="s">
        <v>744</v>
      </c>
      <c r="J180" s="124">
        <v>2026.3</v>
      </c>
      <c r="K180" s="124">
        <v>2026.12</v>
      </c>
      <c r="L180" s="161" t="s">
        <v>745</v>
      </c>
      <c r="M180" s="124">
        <v>42.05</v>
      </c>
      <c r="N180" s="124"/>
      <c r="O180" s="124">
        <v>42.05</v>
      </c>
      <c r="P180" s="124">
        <v>42.05</v>
      </c>
      <c r="Q180" s="124"/>
      <c r="R180" s="124"/>
      <c r="S180" s="124"/>
      <c r="T180" s="124" t="s">
        <v>54</v>
      </c>
      <c r="U180" s="124" t="s">
        <v>54</v>
      </c>
      <c r="V180" s="124" t="s">
        <v>54</v>
      </c>
      <c r="W180" s="124" t="s">
        <v>54</v>
      </c>
      <c r="X180" s="124" t="s">
        <v>48</v>
      </c>
      <c r="Y180" s="124"/>
      <c r="Z180" s="124"/>
      <c r="AA180" s="124"/>
      <c r="AB180" s="124"/>
      <c r="AC180" s="124"/>
      <c r="AD180" s="124">
        <v>621</v>
      </c>
      <c r="AE180" s="124">
        <v>2252</v>
      </c>
      <c r="AF180" s="124">
        <v>145</v>
      </c>
      <c r="AG180" s="124">
        <v>556</v>
      </c>
      <c r="AH180" s="124"/>
    </row>
    <row r="181" s="86" customFormat="1" ht="29" customHeight="1" spans="1:34">
      <c r="A181" s="107">
        <v>176</v>
      </c>
      <c r="B181" s="124" t="s">
        <v>294</v>
      </c>
      <c r="C181" s="124" t="s">
        <v>189</v>
      </c>
      <c r="D181" s="124" t="s">
        <v>206</v>
      </c>
      <c r="E181" s="124"/>
      <c r="F181" s="124" t="s">
        <v>746</v>
      </c>
      <c r="G181" s="124" t="s">
        <v>736</v>
      </c>
      <c r="H181" s="124" t="s">
        <v>51</v>
      </c>
      <c r="I181" s="124" t="s">
        <v>747</v>
      </c>
      <c r="J181" s="124">
        <v>2026.3</v>
      </c>
      <c r="K181" s="124">
        <v>2026.12</v>
      </c>
      <c r="L181" s="161" t="s">
        <v>748</v>
      </c>
      <c r="M181" s="124">
        <v>75.56</v>
      </c>
      <c r="N181" s="124"/>
      <c r="O181" s="124">
        <v>75.56</v>
      </c>
      <c r="P181" s="124">
        <v>75.56</v>
      </c>
      <c r="Q181" s="124"/>
      <c r="R181" s="124"/>
      <c r="S181" s="124"/>
      <c r="T181" s="124" t="s">
        <v>54</v>
      </c>
      <c r="U181" s="124" t="s">
        <v>54</v>
      </c>
      <c r="V181" s="124" t="s">
        <v>54</v>
      </c>
      <c r="W181" s="124" t="s">
        <v>54</v>
      </c>
      <c r="X181" s="124" t="s">
        <v>48</v>
      </c>
      <c r="Y181" s="124"/>
      <c r="Z181" s="124"/>
      <c r="AA181" s="124"/>
      <c r="AB181" s="124"/>
      <c r="AC181" s="124"/>
      <c r="AD181" s="124">
        <v>28</v>
      </c>
      <c r="AE181" s="124">
        <v>128</v>
      </c>
      <c r="AF181" s="124">
        <v>2</v>
      </c>
      <c r="AG181" s="124">
        <v>6</v>
      </c>
      <c r="AH181" s="124"/>
    </row>
    <row r="182" s="86" customFormat="1" ht="29" customHeight="1" spans="1:34">
      <c r="A182" s="107">
        <v>177</v>
      </c>
      <c r="B182" s="124" t="s">
        <v>294</v>
      </c>
      <c r="C182" s="124" t="s">
        <v>46</v>
      </c>
      <c r="D182" s="124" t="s">
        <v>79</v>
      </c>
      <c r="E182" s="124"/>
      <c r="F182" s="124" t="s">
        <v>749</v>
      </c>
      <c r="G182" s="124" t="s">
        <v>736</v>
      </c>
      <c r="H182" s="124" t="s">
        <v>51</v>
      </c>
      <c r="I182" s="124" t="s">
        <v>750</v>
      </c>
      <c r="J182" s="124">
        <v>2026.3</v>
      </c>
      <c r="K182" s="124">
        <v>2026.12</v>
      </c>
      <c r="L182" s="161" t="s">
        <v>751</v>
      </c>
      <c r="M182" s="124">
        <v>53.49</v>
      </c>
      <c r="N182" s="124"/>
      <c r="O182" s="124">
        <v>53.49</v>
      </c>
      <c r="P182" s="124">
        <v>53.49</v>
      </c>
      <c r="Q182" s="124"/>
      <c r="R182" s="124"/>
      <c r="S182" s="124"/>
      <c r="T182" s="124" t="s">
        <v>54</v>
      </c>
      <c r="U182" s="124" t="s">
        <v>54</v>
      </c>
      <c r="V182" s="124" t="s">
        <v>54</v>
      </c>
      <c r="W182" s="124" t="s">
        <v>54</v>
      </c>
      <c r="X182" s="124" t="s">
        <v>48</v>
      </c>
      <c r="Y182" s="124"/>
      <c r="Z182" s="124"/>
      <c r="AA182" s="124"/>
      <c r="AB182" s="124"/>
      <c r="AC182" s="124"/>
      <c r="AD182" s="124">
        <v>47</v>
      </c>
      <c r="AE182" s="124">
        <v>197</v>
      </c>
      <c r="AF182" s="124">
        <v>5</v>
      </c>
      <c r="AG182" s="124">
        <v>26</v>
      </c>
      <c r="AH182" s="124"/>
    </row>
    <row r="183" s="86" customFormat="1" ht="29" customHeight="1" spans="1:34">
      <c r="A183" s="107">
        <v>178</v>
      </c>
      <c r="B183" s="124" t="s">
        <v>294</v>
      </c>
      <c r="C183" s="124" t="s">
        <v>106</v>
      </c>
      <c r="D183" s="124" t="s">
        <v>411</v>
      </c>
      <c r="E183" s="124"/>
      <c r="F183" s="124" t="s">
        <v>752</v>
      </c>
      <c r="G183" s="124" t="s">
        <v>736</v>
      </c>
      <c r="H183" s="124" t="s">
        <v>51</v>
      </c>
      <c r="I183" s="124" t="s">
        <v>753</v>
      </c>
      <c r="J183" s="124">
        <v>2026.3</v>
      </c>
      <c r="K183" s="124">
        <v>2026.12</v>
      </c>
      <c r="L183" s="161" t="s">
        <v>754</v>
      </c>
      <c r="M183" s="124">
        <v>24.14</v>
      </c>
      <c r="N183" s="124"/>
      <c r="O183" s="124">
        <v>24.14</v>
      </c>
      <c r="P183" s="124">
        <v>24.14</v>
      </c>
      <c r="Q183" s="124"/>
      <c r="R183" s="124"/>
      <c r="S183" s="124"/>
      <c r="T183" s="124" t="s">
        <v>54</v>
      </c>
      <c r="U183" s="124" t="s">
        <v>54</v>
      </c>
      <c r="V183" s="124" t="s">
        <v>54</v>
      </c>
      <c r="W183" s="124" t="s">
        <v>54</v>
      </c>
      <c r="X183" s="124" t="s">
        <v>48</v>
      </c>
      <c r="Y183" s="124"/>
      <c r="Z183" s="124"/>
      <c r="AA183" s="124"/>
      <c r="AB183" s="124"/>
      <c r="AC183" s="124"/>
      <c r="AD183" s="124">
        <v>127</v>
      </c>
      <c r="AE183" s="124">
        <v>560</v>
      </c>
      <c r="AF183" s="124">
        <v>29</v>
      </c>
      <c r="AG183" s="124">
        <v>114</v>
      </c>
      <c r="AH183" s="124"/>
    </row>
    <row r="184" s="86" customFormat="1" ht="29" customHeight="1" spans="1:34">
      <c r="A184" s="107">
        <v>179</v>
      </c>
      <c r="B184" s="124" t="s">
        <v>294</v>
      </c>
      <c r="C184" s="124" t="s">
        <v>132</v>
      </c>
      <c r="D184" s="124" t="s">
        <v>695</v>
      </c>
      <c r="E184" s="124"/>
      <c r="F184" s="124" t="s">
        <v>755</v>
      </c>
      <c r="G184" s="124" t="s">
        <v>736</v>
      </c>
      <c r="H184" s="124" t="s">
        <v>51</v>
      </c>
      <c r="I184" s="124" t="s">
        <v>756</v>
      </c>
      <c r="J184" s="124">
        <v>2026.3</v>
      </c>
      <c r="K184" s="124">
        <v>2026.12</v>
      </c>
      <c r="L184" s="161" t="s">
        <v>757</v>
      </c>
      <c r="M184" s="124">
        <v>45.67</v>
      </c>
      <c r="N184" s="124"/>
      <c r="O184" s="124">
        <v>45.67</v>
      </c>
      <c r="P184" s="124">
        <v>45.67</v>
      </c>
      <c r="Q184" s="124"/>
      <c r="R184" s="124"/>
      <c r="S184" s="124"/>
      <c r="T184" s="124" t="s">
        <v>54</v>
      </c>
      <c r="U184" s="124" t="s">
        <v>54</v>
      </c>
      <c r="V184" s="124" t="s">
        <v>54</v>
      </c>
      <c r="W184" s="124" t="s">
        <v>54</v>
      </c>
      <c r="X184" s="124" t="s">
        <v>48</v>
      </c>
      <c r="Y184" s="124"/>
      <c r="Z184" s="124"/>
      <c r="AA184" s="124"/>
      <c r="AB184" s="124"/>
      <c r="AC184" s="124"/>
      <c r="AD184" s="124">
        <v>67</v>
      </c>
      <c r="AE184" s="124">
        <v>269</v>
      </c>
      <c r="AF184" s="124">
        <v>3</v>
      </c>
      <c r="AG184" s="124">
        <v>8</v>
      </c>
      <c r="AH184" s="124"/>
    </row>
    <row r="185" s="86" customFormat="1" ht="29" customHeight="1" spans="1:34">
      <c r="A185" s="107">
        <v>180</v>
      </c>
      <c r="B185" s="124" t="s">
        <v>294</v>
      </c>
      <c r="C185" s="124" t="s">
        <v>758</v>
      </c>
      <c r="D185" s="124" t="s">
        <v>759</v>
      </c>
      <c r="E185" s="124"/>
      <c r="F185" s="124" t="s">
        <v>760</v>
      </c>
      <c r="G185" s="124" t="s">
        <v>736</v>
      </c>
      <c r="H185" s="124" t="s">
        <v>51</v>
      </c>
      <c r="I185" s="124" t="s">
        <v>761</v>
      </c>
      <c r="J185" s="124">
        <v>2026.3</v>
      </c>
      <c r="K185" s="124">
        <v>2026.12</v>
      </c>
      <c r="L185" s="161" t="s">
        <v>762</v>
      </c>
      <c r="M185" s="124">
        <v>60.58</v>
      </c>
      <c r="N185" s="124"/>
      <c r="O185" s="124">
        <v>60.58</v>
      </c>
      <c r="P185" s="124">
        <v>60.58</v>
      </c>
      <c r="Q185" s="124"/>
      <c r="R185" s="124"/>
      <c r="S185" s="124"/>
      <c r="T185" s="124" t="s">
        <v>54</v>
      </c>
      <c r="U185" s="124" t="s">
        <v>54</v>
      </c>
      <c r="V185" s="124" t="s">
        <v>54</v>
      </c>
      <c r="W185" s="124" t="s">
        <v>54</v>
      </c>
      <c r="X185" s="124" t="s">
        <v>48</v>
      </c>
      <c r="Y185" s="124"/>
      <c r="Z185" s="124"/>
      <c r="AA185" s="124"/>
      <c r="AB185" s="124"/>
      <c r="AC185" s="124"/>
      <c r="AD185" s="124">
        <v>130</v>
      </c>
      <c r="AE185" s="124">
        <v>470</v>
      </c>
      <c r="AF185" s="124">
        <v>10</v>
      </c>
      <c r="AG185" s="124">
        <v>36</v>
      </c>
      <c r="AH185" s="124"/>
    </row>
    <row r="186" s="86" customFormat="1" ht="29" customHeight="1" spans="1:34">
      <c r="A186" s="107">
        <v>181</v>
      </c>
      <c r="B186" s="124" t="s">
        <v>294</v>
      </c>
      <c r="C186" s="124" t="s">
        <v>132</v>
      </c>
      <c r="D186" s="124" t="s">
        <v>763</v>
      </c>
      <c r="E186" s="124"/>
      <c r="F186" s="124" t="s">
        <v>764</v>
      </c>
      <c r="G186" s="124" t="s">
        <v>736</v>
      </c>
      <c r="H186" s="124" t="s">
        <v>51</v>
      </c>
      <c r="I186" s="124" t="s">
        <v>765</v>
      </c>
      <c r="J186" s="124">
        <v>2026.3</v>
      </c>
      <c r="K186" s="124">
        <v>2026.12</v>
      </c>
      <c r="L186" s="161" t="s">
        <v>766</v>
      </c>
      <c r="M186" s="124">
        <v>87.69</v>
      </c>
      <c r="N186" s="124"/>
      <c r="O186" s="124">
        <v>87.69</v>
      </c>
      <c r="P186" s="124">
        <v>87.69</v>
      </c>
      <c r="Q186" s="124"/>
      <c r="R186" s="124"/>
      <c r="S186" s="124"/>
      <c r="T186" s="124" t="s">
        <v>54</v>
      </c>
      <c r="U186" s="124" t="s">
        <v>54</v>
      </c>
      <c r="V186" s="124" t="s">
        <v>54</v>
      </c>
      <c r="W186" s="124" t="s">
        <v>54</v>
      </c>
      <c r="X186" s="124" t="s">
        <v>48</v>
      </c>
      <c r="Y186" s="124"/>
      <c r="Z186" s="124"/>
      <c r="AA186" s="124"/>
      <c r="AB186" s="124"/>
      <c r="AC186" s="124"/>
      <c r="AD186" s="124">
        <v>210</v>
      </c>
      <c r="AE186" s="124">
        <v>702</v>
      </c>
      <c r="AF186" s="124">
        <v>20</v>
      </c>
      <c r="AG186" s="124">
        <v>78</v>
      </c>
      <c r="AH186" s="124"/>
    </row>
    <row r="187" s="86" customFormat="1" ht="29" customHeight="1" spans="1:34">
      <c r="A187" s="107">
        <v>182</v>
      </c>
      <c r="B187" s="124" t="s">
        <v>294</v>
      </c>
      <c r="C187" s="124" t="s">
        <v>189</v>
      </c>
      <c r="D187" s="124" t="s">
        <v>391</v>
      </c>
      <c r="E187" s="124"/>
      <c r="F187" s="124" t="s">
        <v>767</v>
      </c>
      <c r="G187" s="124" t="s">
        <v>736</v>
      </c>
      <c r="H187" s="124" t="s">
        <v>51</v>
      </c>
      <c r="I187" s="124" t="s">
        <v>768</v>
      </c>
      <c r="J187" s="124">
        <v>2026.3</v>
      </c>
      <c r="K187" s="124">
        <v>2026.12</v>
      </c>
      <c r="L187" s="161" t="s">
        <v>769</v>
      </c>
      <c r="M187" s="124">
        <v>37.48</v>
      </c>
      <c r="N187" s="124"/>
      <c r="O187" s="124">
        <v>37.48</v>
      </c>
      <c r="P187" s="124">
        <v>37.48</v>
      </c>
      <c r="Q187" s="124"/>
      <c r="R187" s="124"/>
      <c r="S187" s="124"/>
      <c r="T187" s="124" t="s">
        <v>54</v>
      </c>
      <c r="U187" s="124" t="s">
        <v>54</v>
      </c>
      <c r="V187" s="124" t="s">
        <v>54</v>
      </c>
      <c r="W187" s="124" t="s">
        <v>54</v>
      </c>
      <c r="X187" s="124" t="s">
        <v>48</v>
      </c>
      <c r="Y187" s="124"/>
      <c r="Z187" s="124"/>
      <c r="AA187" s="124"/>
      <c r="AB187" s="124"/>
      <c r="AC187" s="124"/>
      <c r="AD187" s="124">
        <v>150</v>
      </c>
      <c r="AE187" s="124">
        <v>500</v>
      </c>
      <c r="AF187" s="124">
        <v>28</v>
      </c>
      <c r="AG187" s="124">
        <v>101</v>
      </c>
      <c r="AH187" s="124"/>
    </row>
    <row r="188" s="86" customFormat="1" ht="29" customHeight="1" spans="1:34">
      <c r="A188" s="107">
        <v>183</v>
      </c>
      <c r="B188" s="124" t="s">
        <v>294</v>
      </c>
      <c r="C188" s="124" t="s">
        <v>83</v>
      </c>
      <c r="D188" s="124" t="s">
        <v>84</v>
      </c>
      <c r="E188" s="124"/>
      <c r="F188" s="124" t="s">
        <v>770</v>
      </c>
      <c r="G188" s="124" t="s">
        <v>736</v>
      </c>
      <c r="H188" s="124" t="s">
        <v>51</v>
      </c>
      <c r="I188" s="124" t="s">
        <v>771</v>
      </c>
      <c r="J188" s="124">
        <v>2026.3</v>
      </c>
      <c r="K188" s="124">
        <v>2026.12</v>
      </c>
      <c r="L188" s="161" t="s">
        <v>772</v>
      </c>
      <c r="M188" s="124">
        <v>69.78</v>
      </c>
      <c r="N188" s="124"/>
      <c r="O188" s="124">
        <v>69.78</v>
      </c>
      <c r="P188" s="124">
        <v>69.78</v>
      </c>
      <c r="Q188" s="124"/>
      <c r="R188" s="124"/>
      <c r="S188" s="124"/>
      <c r="T188" s="124" t="s">
        <v>54</v>
      </c>
      <c r="U188" s="124" t="s">
        <v>54</v>
      </c>
      <c r="V188" s="124" t="s">
        <v>54</v>
      </c>
      <c r="W188" s="124" t="s">
        <v>54</v>
      </c>
      <c r="X188" s="124" t="s">
        <v>48</v>
      </c>
      <c r="Y188" s="124"/>
      <c r="Z188" s="124"/>
      <c r="AA188" s="124"/>
      <c r="AB188" s="124"/>
      <c r="AC188" s="124"/>
      <c r="AD188" s="124">
        <v>87</v>
      </c>
      <c r="AE188" s="124">
        <v>310</v>
      </c>
      <c r="AF188" s="124">
        <v>15</v>
      </c>
      <c r="AG188" s="124">
        <v>53</v>
      </c>
      <c r="AH188" s="124"/>
    </row>
    <row r="189" s="86" customFormat="1" ht="29" customHeight="1" spans="1:34">
      <c r="A189" s="107">
        <v>184</v>
      </c>
      <c r="B189" s="124" t="s">
        <v>294</v>
      </c>
      <c r="C189" s="124" t="s">
        <v>92</v>
      </c>
      <c r="D189" s="124" t="s">
        <v>359</v>
      </c>
      <c r="E189" s="124"/>
      <c r="F189" s="124" t="s">
        <v>773</v>
      </c>
      <c r="G189" s="124" t="s">
        <v>736</v>
      </c>
      <c r="H189" s="124" t="s">
        <v>51</v>
      </c>
      <c r="I189" s="124" t="s">
        <v>774</v>
      </c>
      <c r="J189" s="124">
        <v>2026.3</v>
      </c>
      <c r="K189" s="124">
        <v>2026.12</v>
      </c>
      <c r="L189" s="161" t="s">
        <v>775</v>
      </c>
      <c r="M189" s="124">
        <v>57.06</v>
      </c>
      <c r="N189" s="124"/>
      <c r="O189" s="124">
        <v>57.06</v>
      </c>
      <c r="P189" s="124">
        <v>57.06</v>
      </c>
      <c r="Q189" s="124"/>
      <c r="R189" s="124"/>
      <c r="S189" s="124"/>
      <c r="T189" s="124" t="s">
        <v>54</v>
      </c>
      <c r="U189" s="124" t="s">
        <v>54</v>
      </c>
      <c r="V189" s="124" t="s">
        <v>54</v>
      </c>
      <c r="W189" s="124" t="s">
        <v>54</v>
      </c>
      <c r="X189" s="124" t="s">
        <v>48</v>
      </c>
      <c r="Y189" s="124"/>
      <c r="Z189" s="124"/>
      <c r="AA189" s="124"/>
      <c r="AB189" s="124"/>
      <c r="AC189" s="124"/>
      <c r="AD189" s="124">
        <v>60</v>
      </c>
      <c r="AE189" s="124">
        <v>220</v>
      </c>
      <c r="AF189" s="124">
        <v>7</v>
      </c>
      <c r="AG189" s="124">
        <v>24</v>
      </c>
      <c r="AH189" s="124"/>
    </row>
    <row r="190" s="86" customFormat="1" ht="29" customHeight="1" spans="1:34">
      <c r="A190" s="107">
        <v>185</v>
      </c>
      <c r="B190" s="124" t="s">
        <v>294</v>
      </c>
      <c r="C190" s="124" t="s">
        <v>326</v>
      </c>
      <c r="D190" s="124" t="s">
        <v>776</v>
      </c>
      <c r="E190" s="124"/>
      <c r="F190" s="124" t="s">
        <v>777</v>
      </c>
      <c r="G190" s="124" t="s">
        <v>736</v>
      </c>
      <c r="H190" s="124" t="s">
        <v>51</v>
      </c>
      <c r="I190" s="124" t="s">
        <v>778</v>
      </c>
      <c r="J190" s="124">
        <v>2026.3</v>
      </c>
      <c r="K190" s="124">
        <v>2026.12</v>
      </c>
      <c r="L190" s="161" t="s">
        <v>779</v>
      </c>
      <c r="M190" s="124">
        <v>13.16</v>
      </c>
      <c r="N190" s="124"/>
      <c r="O190" s="124">
        <v>13.16</v>
      </c>
      <c r="P190" s="124">
        <v>13.16</v>
      </c>
      <c r="Q190" s="124"/>
      <c r="R190" s="124"/>
      <c r="S190" s="124"/>
      <c r="T190" s="124" t="s">
        <v>54</v>
      </c>
      <c r="U190" s="124" t="s">
        <v>54</v>
      </c>
      <c r="V190" s="124" t="s">
        <v>54</v>
      </c>
      <c r="W190" s="124" t="s">
        <v>54</v>
      </c>
      <c r="X190" s="124" t="s">
        <v>48</v>
      </c>
      <c r="Y190" s="124"/>
      <c r="Z190" s="124"/>
      <c r="AA190" s="124"/>
      <c r="AB190" s="124"/>
      <c r="AC190" s="124"/>
      <c r="AD190" s="124">
        <v>40</v>
      </c>
      <c r="AE190" s="124">
        <v>186</v>
      </c>
      <c r="AF190" s="124">
        <v>5</v>
      </c>
      <c r="AG190" s="124">
        <v>27</v>
      </c>
      <c r="AH190" s="124"/>
    </row>
    <row r="191" s="86" customFormat="1" ht="29" customHeight="1" spans="1:34">
      <c r="A191" s="107">
        <v>186</v>
      </c>
      <c r="B191" s="124" t="s">
        <v>294</v>
      </c>
      <c r="C191" s="124" t="s">
        <v>132</v>
      </c>
      <c r="D191" s="124" t="s">
        <v>133</v>
      </c>
      <c r="E191" s="124"/>
      <c r="F191" s="124" t="s">
        <v>780</v>
      </c>
      <c r="G191" s="124" t="s">
        <v>736</v>
      </c>
      <c r="H191" s="124" t="s">
        <v>51</v>
      </c>
      <c r="I191" s="124" t="s">
        <v>781</v>
      </c>
      <c r="J191" s="124">
        <v>2026.3</v>
      </c>
      <c r="K191" s="124">
        <v>2026.12</v>
      </c>
      <c r="L191" s="161" t="s">
        <v>782</v>
      </c>
      <c r="M191" s="124">
        <v>73.37</v>
      </c>
      <c r="N191" s="124"/>
      <c r="O191" s="124">
        <v>73.37</v>
      </c>
      <c r="P191" s="124">
        <v>73.37</v>
      </c>
      <c r="Q191" s="124"/>
      <c r="R191" s="124"/>
      <c r="S191" s="124"/>
      <c r="T191" s="124" t="s">
        <v>54</v>
      </c>
      <c r="U191" s="124" t="s">
        <v>54</v>
      </c>
      <c r="V191" s="124" t="s">
        <v>54</v>
      </c>
      <c r="W191" s="124" t="s">
        <v>54</v>
      </c>
      <c r="X191" s="124" t="s">
        <v>48</v>
      </c>
      <c r="Y191" s="124"/>
      <c r="Z191" s="124"/>
      <c r="AA191" s="124"/>
      <c r="AB191" s="124"/>
      <c r="AC191" s="124"/>
      <c r="AD191" s="124">
        <v>95</v>
      </c>
      <c r="AE191" s="124">
        <v>325</v>
      </c>
      <c r="AF191" s="124">
        <v>15</v>
      </c>
      <c r="AG191" s="124">
        <v>40</v>
      </c>
      <c r="AH191" s="124"/>
    </row>
    <row r="192" s="86" customFormat="1" ht="29" customHeight="1" spans="1:34">
      <c r="A192" s="107">
        <v>187</v>
      </c>
      <c r="B192" s="124" t="s">
        <v>294</v>
      </c>
      <c r="C192" s="124" t="s">
        <v>83</v>
      </c>
      <c r="D192" s="124" t="s">
        <v>783</v>
      </c>
      <c r="E192" s="124"/>
      <c r="F192" s="124" t="s">
        <v>784</v>
      </c>
      <c r="G192" s="124" t="s">
        <v>736</v>
      </c>
      <c r="H192" s="124" t="s">
        <v>51</v>
      </c>
      <c r="I192" s="124" t="s">
        <v>785</v>
      </c>
      <c r="J192" s="124">
        <v>2026.3</v>
      </c>
      <c r="K192" s="124">
        <v>2026.12</v>
      </c>
      <c r="L192" s="161" t="s">
        <v>786</v>
      </c>
      <c r="M192" s="124">
        <v>67.24</v>
      </c>
      <c r="N192" s="124"/>
      <c r="O192" s="124">
        <v>67.24</v>
      </c>
      <c r="P192" s="124">
        <v>67.24</v>
      </c>
      <c r="Q192" s="124"/>
      <c r="R192" s="124"/>
      <c r="S192" s="124"/>
      <c r="T192" s="124" t="s">
        <v>54</v>
      </c>
      <c r="U192" s="124" t="s">
        <v>54</v>
      </c>
      <c r="V192" s="124" t="s">
        <v>54</v>
      </c>
      <c r="W192" s="124" t="s">
        <v>54</v>
      </c>
      <c r="X192" s="124" t="s">
        <v>48</v>
      </c>
      <c r="Y192" s="124"/>
      <c r="Z192" s="124"/>
      <c r="AA192" s="124"/>
      <c r="AB192" s="124"/>
      <c r="AC192" s="124"/>
      <c r="AD192" s="124">
        <v>135</v>
      </c>
      <c r="AE192" s="124">
        <v>530</v>
      </c>
      <c r="AF192" s="124">
        <v>51</v>
      </c>
      <c r="AG192" s="124">
        <v>290</v>
      </c>
      <c r="AH192" s="124"/>
    </row>
    <row r="193" s="86" customFormat="1" ht="29" customHeight="1" spans="1:34">
      <c r="A193" s="107">
        <v>188</v>
      </c>
      <c r="B193" s="124" t="s">
        <v>294</v>
      </c>
      <c r="C193" s="124" t="s">
        <v>137</v>
      </c>
      <c r="D193" s="124" t="s">
        <v>220</v>
      </c>
      <c r="E193" s="124"/>
      <c r="F193" s="124" t="s">
        <v>787</v>
      </c>
      <c r="G193" s="124" t="s">
        <v>736</v>
      </c>
      <c r="H193" s="124" t="s">
        <v>51</v>
      </c>
      <c r="I193" s="124" t="s">
        <v>788</v>
      </c>
      <c r="J193" s="124">
        <v>2026.3</v>
      </c>
      <c r="K193" s="124">
        <v>2026.12</v>
      </c>
      <c r="L193" s="161" t="s">
        <v>789</v>
      </c>
      <c r="M193" s="124">
        <v>30.5</v>
      </c>
      <c r="N193" s="124"/>
      <c r="O193" s="124">
        <v>30.5</v>
      </c>
      <c r="P193" s="124">
        <v>30.5</v>
      </c>
      <c r="Q193" s="124"/>
      <c r="R193" s="124"/>
      <c r="S193" s="124"/>
      <c r="T193" s="124" t="s">
        <v>54</v>
      </c>
      <c r="U193" s="124" t="s">
        <v>54</v>
      </c>
      <c r="V193" s="124" t="s">
        <v>54</v>
      </c>
      <c r="W193" s="124" t="s">
        <v>54</v>
      </c>
      <c r="X193" s="124" t="s">
        <v>48</v>
      </c>
      <c r="Y193" s="124"/>
      <c r="Z193" s="124"/>
      <c r="AA193" s="124"/>
      <c r="AB193" s="124"/>
      <c r="AC193" s="124"/>
      <c r="AD193" s="124">
        <v>179</v>
      </c>
      <c r="AE193" s="124">
        <v>892</v>
      </c>
      <c r="AF193" s="124">
        <v>15</v>
      </c>
      <c r="AG193" s="124">
        <v>62</v>
      </c>
      <c r="AH193" s="124"/>
    </row>
    <row r="194" s="86" customFormat="1" ht="29" customHeight="1" spans="1:34">
      <c r="A194" s="107">
        <v>189</v>
      </c>
      <c r="B194" s="124" t="s">
        <v>294</v>
      </c>
      <c r="C194" s="124" t="s">
        <v>132</v>
      </c>
      <c r="D194" s="124" t="s">
        <v>170</v>
      </c>
      <c r="E194" s="124"/>
      <c r="F194" s="124" t="s">
        <v>790</v>
      </c>
      <c r="G194" s="124" t="s">
        <v>736</v>
      </c>
      <c r="H194" s="124" t="s">
        <v>51</v>
      </c>
      <c r="I194" s="124" t="s">
        <v>791</v>
      </c>
      <c r="J194" s="124">
        <v>2026.3</v>
      </c>
      <c r="K194" s="124">
        <v>2026.12</v>
      </c>
      <c r="L194" s="161" t="s">
        <v>792</v>
      </c>
      <c r="M194" s="124">
        <v>61.9</v>
      </c>
      <c r="N194" s="124"/>
      <c r="O194" s="124">
        <v>61.9</v>
      </c>
      <c r="P194" s="124">
        <v>61.9</v>
      </c>
      <c r="Q194" s="124"/>
      <c r="R194" s="124"/>
      <c r="S194" s="124"/>
      <c r="T194" s="124" t="s">
        <v>54</v>
      </c>
      <c r="U194" s="124" t="s">
        <v>54</v>
      </c>
      <c r="V194" s="124" t="s">
        <v>54</v>
      </c>
      <c r="W194" s="124" t="s">
        <v>54</v>
      </c>
      <c r="X194" s="124" t="s">
        <v>48</v>
      </c>
      <c r="Y194" s="124"/>
      <c r="Z194" s="124"/>
      <c r="AA194" s="124"/>
      <c r="AB194" s="124"/>
      <c r="AC194" s="124"/>
      <c r="AD194" s="124">
        <v>150</v>
      </c>
      <c r="AE194" s="124">
        <v>610</v>
      </c>
      <c r="AF194" s="124">
        <v>18</v>
      </c>
      <c r="AG194" s="124">
        <v>72</v>
      </c>
      <c r="AH194" s="124"/>
    </row>
    <row r="195" s="86" customFormat="1" ht="29" customHeight="1" spans="1:34">
      <c r="A195" s="107">
        <v>190</v>
      </c>
      <c r="B195" s="124" t="s">
        <v>676</v>
      </c>
      <c r="C195" s="124" t="s">
        <v>793</v>
      </c>
      <c r="D195" s="124" t="s">
        <v>794</v>
      </c>
      <c r="E195" s="124" t="s">
        <v>54</v>
      </c>
      <c r="F195" s="124" t="s">
        <v>795</v>
      </c>
      <c r="G195" s="124" t="s">
        <v>66</v>
      </c>
      <c r="H195" s="124" t="s">
        <v>51</v>
      </c>
      <c r="I195" s="124" t="s">
        <v>796</v>
      </c>
      <c r="J195" s="124">
        <v>2026.7</v>
      </c>
      <c r="K195" s="124">
        <v>2026.12</v>
      </c>
      <c r="L195" s="124" t="s">
        <v>797</v>
      </c>
      <c r="M195" s="124">
        <v>165.1</v>
      </c>
      <c r="N195" s="124"/>
      <c r="O195" s="124">
        <v>165.1</v>
      </c>
      <c r="P195" s="124">
        <v>165.1</v>
      </c>
      <c r="Q195" s="124"/>
      <c r="R195" s="124"/>
      <c r="S195" s="124"/>
      <c r="T195" s="124" t="s">
        <v>54</v>
      </c>
      <c r="U195" s="124" t="s">
        <v>54</v>
      </c>
      <c r="V195" s="124" t="s">
        <v>54</v>
      </c>
      <c r="W195" s="124" t="s">
        <v>54</v>
      </c>
      <c r="X195" s="124" t="s">
        <v>48</v>
      </c>
      <c r="Y195" s="124"/>
      <c r="Z195" s="124" t="s">
        <v>54</v>
      </c>
      <c r="AA195" s="124"/>
      <c r="AB195" s="124"/>
      <c r="AC195" s="124"/>
      <c r="AD195" s="124">
        <v>1866</v>
      </c>
      <c r="AE195" s="124">
        <v>8204</v>
      </c>
      <c r="AF195" s="124">
        <v>1376</v>
      </c>
      <c r="AG195" s="124">
        <v>6321</v>
      </c>
      <c r="AH195" s="124"/>
    </row>
    <row r="196" s="86" customFormat="1" ht="29" customHeight="1" spans="1:34">
      <c r="A196" s="107">
        <v>191</v>
      </c>
      <c r="B196" s="124" t="s">
        <v>676</v>
      </c>
      <c r="C196" s="124" t="s">
        <v>793</v>
      </c>
      <c r="D196" s="124" t="s">
        <v>794</v>
      </c>
      <c r="E196" s="124" t="s">
        <v>54</v>
      </c>
      <c r="F196" s="124" t="s">
        <v>798</v>
      </c>
      <c r="G196" s="124" t="s">
        <v>66</v>
      </c>
      <c r="H196" s="124" t="s">
        <v>51</v>
      </c>
      <c r="I196" s="124" t="s">
        <v>799</v>
      </c>
      <c r="J196" s="124">
        <v>2026.7</v>
      </c>
      <c r="K196" s="124">
        <v>2026.12</v>
      </c>
      <c r="L196" s="124" t="s">
        <v>797</v>
      </c>
      <c r="M196" s="124">
        <v>387.23</v>
      </c>
      <c r="N196" s="124"/>
      <c r="O196" s="124">
        <v>387.23</v>
      </c>
      <c r="P196" s="124">
        <v>387.23</v>
      </c>
      <c r="Q196" s="124"/>
      <c r="R196" s="124"/>
      <c r="S196" s="124"/>
      <c r="T196" s="124" t="s">
        <v>54</v>
      </c>
      <c r="U196" s="124" t="s">
        <v>54</v>
      </c>
      <c r="V196" s="124" t="s">
        <v>54</v>
      </c>
      <c r="W196" s="124" t="s">
        <v>54</v>
      </c>
      <c r="X196" s="124" t="s">
        <v>48</v>
      </c>
      <c r="Y196" s="124"/>
      <c r="Z196" s="124" t="s">
        <v>54</v>
      </c>
      <c r="AA196" s="124"/>
      <c r="AB196" s="124"/>
      <c r="AC196" s="124"/>
      <c r="AD196" s="124">
        <v>1866</v>
      </c>
      <c r="AE196" s="124">
        <v>8204</v>
      </c>
      <c r="AF196" s="124">
        <v>1376</v>
      </c>
      <c r="AG196" s="124">
        <v>6321</v>
      </c>
      <c r="AH196" s="124"/>
    </row>
    <row r="197" s="86" customFormat="1" ht="29" customHeight="1" spans="1:34">
      <c r="A197" s="107">
        <v>192</v>
      </c>
      <c r="B197" s="124" t="s">
        <v>676</v>
      </c>
      <c r="C197" s="124" t="s">
        <v>793</v>
      </c>
      <c r="D197" s="124" t="s">
        <v>794</v>
      </c>
      <c r="E197" s="124" t="s">
        <v>54</v>
      </c>
      <c r="F197" s="124" t="s">
        <v>800</v>
      </c>
      <c r="G197" s="124" t="s">
        <v>66</v>
      </c>
      <c r="H197" s="124" t="s">
        <v>51</v>
      </c>
      <c r="I197" s="124" t="s">
        <v>801</v>
      </c>
      <c r="J197" s="124">
        <v>2026.7</v>
      </c>
      <c r="K197" s="124">
        <v>2026.12</v>
      </c>
      <c r="L197" s="124" t="s">
        <v>797</v>
      </c>
      <c r="M197" s="124">
        <v>234.52</v>
      </c>
      <c r="N197" s="124"/>
      <c r="O197" s="124">
        <v>234.52</v>
      </c>
      <c r="P197" s="124">
        <v>234.52</v>
      </c>
      <c r="Q197" s="124"/>
      <c r="R197" s="124"/>
      <c r="S197" s="124"/>
      <c r="T197" s="124" t="s">
        <v>54</v>
      </c>
      <c r="U197" s="124" t="s">
        <v>54</v>
      </c>
      <c r="V197" s="124" t="s">
        <v>54</v>
      </c>
      <c r="W197" s="124" t="s">
        <v>54</v>
      </c>
      <c r="X197" s="124" t="s">
        <v>48</v>
      </c>
      <c r="Y197" s="124"/>
      <c r="Z197" s="124" t="s">
        <v>54</v>
      </c>
      <c r="AA197" s="124"/>
      <c r="AB197" s="124"/>
      <c r="AC197" s="124"/>
      <c r="AD197" s="124">
        <v>1866</v>
      </c>
      <c r="AE197" s="124">
        <v>8204</v>
      </c>
      <c r="AF197" s="124">
        <v>1376</v>
      </c>
      <c r="AG197" s="124">
        <v>6321</v>
      </c>
      <c r="AH197" s="124"/>
    </row>
    <row r="198" s="86" customFormat="1" ht="29" customHeight="1" spans="1:34">
      <c r="A198" s="107">
        <v>193</v>
      </c>
      <c r="B198" s="124" t="s">
        <v>676</v>
      </c>
      <c r="C198" s="124" t="s">
        <v>793</v>
      </c>
      <c r="D198" s="124" t="s">
        <v>794</v>
      </c>
      <c r="E198" s="124" t="s">
        <v>54</v>
      </c>
      <c r="F198" s="124" t="s">
        <v>802</v>
      </c>
      <c r="G198" s="124" t="s">
        <v>66</v>
      </c>
      <c r="H198" s="124" t="s">
        <v>51</v>
      </c>
      <c r="I198" s="124" t="s">
        <v>803</v>
      </c>
      <c r="J198" s="124">
        <v>2026.7</v>
      </c>
      <c r="K198" s="124">
        <v>2026.12</v>
      </c>
      <c r="L198" s="124" t="s">
        <v>797</v>
      </c>
      <c r="M198" s="124">
        <v>207.56</v>
      </c>
      <c r="N198" s="124"/>
      <c r="O198" s="124">
        <v>207.56</v>
      </c>
      <c r="P198" s="124">
        <v>207.56</v>
      </c>
      <c r="Q198" s="124"/>
      <c r="R198" s="124"/>
      <c r="S198" s="124"/>
      <c r="T198" s="124" t="s">
        <v>54</v>
      </c>
      <c r="U198" s="124" t="s">
        <v>54</v>
      </c>
      <c r="V198" s="124" t="s">
        <v>54</v>
      </c>
      <c r="W198" s="124" t="s">
        <v>54</v>
      </c>
      <c r="X198" s="124" t="s">
        <v>48</v>
      </c>
      <c r="Y198" s="124"/>
      <c r="Z198" s="124" t="s">
        <v>54</v>
      </c>
      <c r="AA198" s="124"/>
      <c r="AB198" s="124"/>
      <c r="AC198" s="124"/>
      <c r="AD198" s="124">
        <v>1866</v>
      </c>
      <c r="AE198" s="124">
        <v>8204</v>
      </c>
      <c r="AF198" s="124">
        <v>1376</v>
      </c>
      <c r="AG198" s="124">
        <v>6321</v>
      </c>
      <c r="AH198" s="124"/>
    </row>
    <row r="199" s="86" customFormat="1" ht="29" customHeight="1" spans="1:34">
      <c r="A199" s="107">
        <v>194</v>
      </c>
      <c r="B199" s="124" t="s">
        <v>676</v>
      </c>
      <c r="C199" s="124" t="s">
        <v>793</v>
      </c>
      <c r="D199" s="124" t="s">
        <v>794</v>
      </c>
      <c r="E199" s="124" t="s">
        <v>54</v>
      </c>
      <c r="F199" s="124" t="s">
        <v>804</v>
      </c>
      <c r="G199" s="124" t="s">
        <v>66</v>
      </c>
      <c r="H199" s="124" t="s">
        <v>51</v>
      </c>
      <c r="I199" s="124" t="s">
        <v>805</v>
      </c>
      <c r="J199" s="124">
        <v>2026.7</v>
      </c>
      <c r="K199" s="124">
        <v>2026.12</v>
      </c>
      <c r="L199" s="124" t="s">
        <v>797</v>
      </c>
      <c r="M199" s="124">
        <v>250.89</v>
      </c>
      <c r="N199" s="124"/>
      <c r="O199" s="124">
        <v>250.89</v>
      </c>
      <c r="P199" s="124">
        <v>250.89</v>
      </c>
      <c r="Q199" s="124"/>
      <c r="R199" s="124"/>
      <c r="S199" s="124"/>
      <c r="T199" s="124" t="s">
        <v>54</v>
      </c>
      <c r="U199" s="124" t="s">
        <v>54</v>
      </c>
      <c r="V199" s="124" t="s">
        <v>54</v>
      </c>
      <c r="W199" s="124" t="s">
        <v>54</v>
      </c>
      <c r="X199" s="124" t="s">
        <v>48</v>
      </c>
      <c r="Y199" s="124"/>
      <c r="Z199" s="124" t="s">
        <v>54</v>
      </c>
      <c r="AA199" s="124"/>
      <c r="AB199" s="124"/>
      <c r="AC199" s="124"/>
      <c r="AD199" s="124">
        <v>1866</v>
      </c>
      <c r="AE199" s="124">
        <v>8204</v>
      </c>
      <c r="AF199" s="124">
        <v>1376</v>
      </c>
      <c r="AG199" s="124">
        <v>6321</v>
      </c>
      <c r="AH199" s="124"/>
    </row>
    <row r="200" s="86" customFormat="1" ht="29" customHeight="1" spans="1:34">
      <c r="A200" s="107">
        <v>195</v>
      </c>
      <c r="B200" s="124" t="s">
        <v>676</v>
      </c>
      <c r="C200" s="124" t="s">
        <v>793</v>
      </c>
      <c r="D200" s="124" t="s">
        <v>794</v>
      </c>
      <c r="E200" s="124" t="s">
        <v>54</v>
      </c>
      <c r="F200" s="124" t="s">
        <v>806</v>
      </c>
      <c r="G200" s="124" t="s">
        <v>66</v>
      </c>
      <c r="H200" s="124" t="s">
        <v>51</v>
      </c>
      <c r="I200" s="124" t="s">
        <v>807</v>
      </c>
      <c r="J200" s="124">
        <v>2026.7</v>
      </c>
      <c r="K200" s="124">
        <v>2026.12</v>
      </c>
      <c r="L200" s="124" t="s">
        <v>797</v>
      </c>
      <c r="M200" s="124">
        <v>157.4</v>
      </c>
      <c r="N200" s="124"/>
      <c r="O200" s="124">
        <v>157.4</v>
      </c>
      <c r="P200" s="124">
        <v>157.4</v>
      </c>
      <c r="Q200" s="124"/>
      <c r="R200" s="124"/>
      <c r="S200" s="124"/>
      <c r="T200" s="124" t="s">
        <v>54</v>
      </c>
      <c r="U200" s="124" t="s">
        <v>54</v>
      </c>
      <c r="V200" s="124" t="s">
        <v>54</v>
      </c>
      <c r="W200" s="124" t="s">
        <v>54</v>
      </c>
      <c r="X200" s="124" t="s">
        <v>48</v>
      </c>
      <c r="Y200" s="124"/>
      <c r="Z200" s="124" t="s">
        <v>54</v>
      </c>
      <c r="AA200" s="124"/>
      <c r="AB200" s="124"/>
      <c r="AC200" s="124"/>
      <c r="AD200" s="124">
        <v>1866</v>
      </c>
      <c r="AE200" s="124">
        <v>8204</v>
      </c>
      <c r="AF200" s="124">
        <v>1376</v>
      </c>
      <c r="AG200" s="124">
        <v>6321</v>
      </c>
      <c r="AH200" s="124"/>
    </row>
    <row r="201" s="86" customFormat="1" ht="29" customHeight="1" spans="1:34">
      <c r="A201" s="107">
        <v>196</v>
      </c>
      <c r="B201" s="124" t="s">
        <v>676</v>
      </c>
      <c r="C201" s="124" t="s">
        <v>808</v>
      </c>
      <c r="D201" s="124" t="s">
        <v>547</v>
      </c>
      <c r="E201" s="124" t="s">
        <v>54</v>
      </c>
      <c r="F201" s="124" t="s">
        <v>809</v>
      </c>
      <c r="G201" s="124" t="s">
        <v>66</v>
      </c>
      <c r="H201" s="124" t="s">
        <v>51</v>
      </c>
      <c r="I201" s="124" t="s">
        <v>810</v>
      </c>
      <c r="J201" s="124">
        <v>2026.7</v>
      </c>
      <c r="K201" s="124">
        <v>2026.12</v>
      </c>
      <c r="L201" s="124" t="s">
        <v>811</v>
      </c>
      <c r="M201" s="124">
        <v>26.06</v>
      </c>
      <c r="N201" s="124"/>
      <c r="O201" s="124">
        <v>26.06</v>
      </c>
      <c r="P201" s="124">
        <v>26.06</v>
      </c>
      <c r="Q201" s="124"/>
      <c r="R201" s="124"/>
      <c r="S201" s="124"/>
      <c r="T201" s="124" t="s">
        <v>54</v>
      </c>
      <c r="U201" s="124" t="s">
        <v>54</v>
      </c>
      <c r="V201" s="124" t="s">
        <v>54</v>
      </c>
      <c r="W201" s="124" t="s">
        <v>54</v>
      </c>
      <c r="X201" s="124" t="s">
        <v>48</v>
      </c>
      <c r="Y201" s="124" t="s">
        <v>54</v>
      </c>
      <c r="Z201" s="124"/>
      <c r="AA201" s="124"/>
      <c r="AB201" s="124"/>
      <c r="AC201" s="124"/>
      <c r="AD201" s="124">
        <v>575</v>
      </c>
      <c r="AE201" s="124">
        <v>2310</v>
      </c>
      <c r="AF201" s="124">
        <v>174</v>
      </c>
      <c r="AG201" s="124">
        <v>700</v>
      </c>
      <c r="AH201" s="124"/>
    </row>
    <row r="202" s="86" customFormat="1" ht="29" customHeight="1" spans="1:34">
      <c r="A202" s="107">
        <v>197</v>
      </c>
      <c r="B202" s="124" t="s">
        <v>676</v>
      </c>
      <c r="C202" s="124" t="s">
        <v>132</v>
      </c>
      <c r="D202" s="124" t="s">
        <v>812</v>
      </c>
      <c r="E202" s="124" t="s">
        <v>54</v>
      </c>
      <c r="F202" s="124" t="s">
        <v>813</v>
      </c>
      <c r="G202" s="124" t="s">
        <v>66</v>
      </c>
      <c r="H202" s="124" t="s">
        <v>51</v>
      </c>
      <c r="I202" s="124" t="s">
        <v>814</v>
      </c>
      <c r="J202" s="124">
        <v>2026.7</v>
      </c>
      <c r="K202" s="124">
        <v>2026.12</v>
      </c>
      <c r="L202" s="124" t="s">
        <v>815</v>
      </c>
      <c r="M202" s="124">
        <v>23.57</v>
      </c>
      <c r="N202" s="124"/>
      <c r="O202" s="124">
        <v>23.57</v>
      </c>
      <c r="P202" s="124">
        <v>23.57</v>
      </c>
      <c r="Q202" s="124"/>
      <c r="R202" s="124"/>
      <c r="S202" s="124"/>
      <c r="T202" s="124" t="s">
        <v>54</v>
      </c>
      <c r="U202" s="124" t="s">
        <v>54</v>
      </c>
      <c r="V202" s="124" t="s">
        <v>54</v>
      </c>
      <c r="W202" s="124" t="s">
        <v>54</v>
      </c>
      <c r="X202" s="124" t="s">
        <v>48</v>
      </c>
      <c r="Y202" s="124" t="s">
        <v>54</v>
      </c>
      <c r="Z202" s="124"/>
      <c r="AA202" s="124"/>
      <c r="AB202" s="124"/>
      <c r="AC202" s="124"/>
      <c r="AD202" s="124">
        <v>463</v>
      </c>
      <c r="AE202" s="124">
        <v>1814</v>
      </c>
      <c r="AF202" s="124">
        <v>34</v>
      </c>
      <c r="AG202" s="124">
        <v>119</v>
      </c>
      <c r="AH202" s="124"/>
    </row>
    <row r="203" s="86" customFormat="1" ht="29" customHeight="1" spans="1:34">
      <c r="A203" s="107">
        <v>198</v>
      </c>
      <c r="B203" s="124" t="s">
        <v>676</v>
      </c>
      <c r="C203" s="124" t="s">
        <v>132</v>
      </c>
      <c r="D203" s="124" t="s">
        <v>812</v>
      </c>
      <c r="E203" s="124" t="s">
        <v>54</v>
      </c>
      <c r="F203" s="124" t="s">
        <v>816</v>
      </c>
      <c r="G203" s="124" t="s">
        <v>66</v>
      </c>
      <c r="H203" s="124" t="s">
        <v>51</v>
      </c>
      <c r="I203" s="124" t="s">
        <v>817</v>
      </c>
      <c r="J203" s="124">
        <v>2026.7</v>
      </c>
      <c r="K203" s="124">
        <v>2026.12</v>
      </c>
      <c r="L203" s="124" t="s">
        <v>815</v>
      </c>
      <c r="M203" s="124">
        <v>43.79</v>
      </c>
      <c r="N203" s="124"/>
      <c r="O203" s="124">
        <v>43.79</v>
      </c>
      <c r="P203" s="124">
        <v>43.79</v>
      </c>
      <c r="Q203" s="124"/>
      <c r="R203" s="124"/>
      <c r="S203" s="124"/>
      <c r="T203" s="124" t="s">
        <v>54</v>
      </c>
      <c r="U203" s="124" t="s">
        <v>54</v>
      </c>
      <c r="V203" s="124" t="s">
        <v>54</v>
      </c>
      <c r="W203" s="124" t="s">
        <v>54</v>
      </c>
      <c r="X203" s="124" t="s">
        <v>48</v>
      </c>
      <c r="Y203" s="124" t="s">
        <v>54</v>
      </c>
      <c r="Z203" s="124"/>
      <c r="AA203" s="124"/>
      <c r="AB203" s="124"/>
      <c r="AC203" s="124"/>
      <c r="AD203" s="124">
        <v>463</v>
      </c>
      <c r="AE203" s="124">
        <v>1814</v>
      </c>
      <c r="AF203" s="124">
        <v>34</v>
      </c>
      <c r="AG203" s="124">
        <v>119</v>
      </c>
      <c r="AH203" s="124"/>
    </row>
    <row r="204" s="86" customFormat="1" ht="29" customHeight="1" spans="1:34">
      <c r="A204" s="107">
        <v>199</v>
      </c>
      <c r="B204" s="124" t="s">
        <v>676</v>
      </c>
      <c r="C204" s="124" t="s">
        <v>295</v>
      </c>
      <c r="D204" s="124"/>
      <c r="E204" s="124"/>
      <c r="F204" s="124" t="s">
        <v>818</v>
      </c>
      <c r="G204" s="124" t="s">
        <v>66</v>
      </c>
      <c r="H204" s="124" t="s">
        <v>51</v>
      </c>
      <c r="I204" s="124" t="s">
        <v>819</v>
      </c>
      <c r="J204" s="124">
        <v>2026.7</v>
      </c>
      <c r="K204" s="124">
        <v>2026.12</v>
      </c>
      <c r="L204" s="124" t="s">
        <v>820</v>
      </c>
      <c r="M204" s="124">
        <v>50</v>
      </c>
      <c r="N204" s="124"/>
      <c r="O204" s="124">
        <v>50</v>
      </c>
      <c r="P204" s="124">
        <v>50</v>
      </c>
      <c r="Q204" s="124"/>
      <c r="R204" s="124"/>
      <c r="S204" s="124"/>
      <c r="T204" s="124" t="s">
        <v>54</v>
      </c>
      <c r="U204" s="124" t="s">
        <v>54</v>
      </c>
      <c r="V204" s="124"/>
      <c r="W204" s="124" t="s">
        <v>54</v>
      </c>
      <c r="X204" s="124" t="s">
        <v>48</v>
      </c>
      <c r="Y204" s="124"/>
      <c r="Z204" s="124"/>
      <c r="AA204" s="124"/>
      <c r="AB204" s="124"/>
      <c r="AC204" s="124"/>
      <c r="AD204" s="124">
        <v>3151</v>
      </c>
      <c r="AE204" s="124">
        <v>13866</v>
      </c>
      <c r="AF204" s="124">
        <v>945</v>
      </c>
      <c r="AG204" s="124">
        <v>4159</v>
      </c>
      <c r="AH204" s="124"/>
    </row>
    <row r="205" s="86" customFormat="1" ht="29" customHeight="1" spans="1:34">
      <c r="A205" s="107">
        <v>200</v>
      </c>
      <c r="B205" s="124" t="s">
        <v>676</v>
      </c>
      <c r="C205" s="124" t="s">
        <v>46</v>
      </c>
      <c r="D205" s="124" t="s">
        <v>425</v>
      </c>
      <c r="E205" s="124" t="s">
        <v>54</v>
      </c>
      <c r="F205" s="124" t="s">
        <v>821</v>
      </c>
      <c r="G205" s="124" t="s">
        <v>66</v>
      </c>
      <c r="H205" s="124" t="s">
        <v>51</v>
      </c>
      <c r="I205" s="124" t="s">
        <v>822</v>
      </c>
      <c r="J205" s="124">
        <v>2026.7</v>
      </c>
      <c r="K205" s="124">
        <v>2026.12</v>
      </c>
      <c r="L205" s="124" t="s">
        <v>823</v>
      </c>
      <c r="M205" s="124">
        <v>25</v>
      </c>
      <c r="N205" s="124"/>
      <c r="O205" s="124">
        <v>25</v>
      </c>
      <c r="P205" s="124">
        <v>25</v>
      </c>
      <c r="Q205" s="124"/>
      <c r="R205" s="124"/>
      <c r="S205" s="124"/>
      <c r="T205" s="124" t="s">
        <v>54</v>
      </c>
      <c r="U205" s="124" t="s">
        <v>54</v>
      </c>
      <c r="V205" s="124" t="s">
        <v>54</v>
      </c>
      <c r="W205" s="124" t="s">
        <v>54</v>
      </c>
      <c r="X205" s="124" t="s">
        <v>48</v>
      </c>
      <c r="Y205" s="124" t="s">
        <v>54</v>
      </c>
      <c r="Z205" s="124"/>
      <c r="AA205" s="124"/>
      <c r="AB205" s="124"/>
      <c r="AC205" s="124"/>
      <c r="AD205" s="124">
        <v>289</v>
      </c>
      <c r="AE205" s="124">
        <v>1101</v>
      </c>
      <c r="AF205" s="124">
        <v>11</v>
      </c>
      <c r="AG205" s="124">
        <v>34</v>
      </c>
      <c r="AH205" s="124"/>
    </row>
    <row r="206" s="86" customFormat="1" ht="29" customHeight="1" spans="1:34">
      <c r="A206" s="107">
        <v>201</v>
      </c>
      <c r="B206" s="124" t="s">
        <v>676</v>
      </c>
      <c r="C206" s="124" t="s">
        <v>231</v>
      </c>
      <c r="D206" s="124" t="s">
        <v>681</v>
      </c>
      <c r="E206" s="124" t="s">
        <v>54</v>
      </c>
      <c r="F206" s="124" t="s">
        <v>824</v>
      </c>
      <c r="G206" s="124" t="s">
        <v>66</v>
      </c>
      <c r="H206" s="124" t="s">
        <v>51</v>
      </c>
      <c r="I206" s="124" t="s">
        <v>825</v>
      </c>
      <c r="J206" s="124">
        <v>2026.7</v>
      </c>
      <c r="K206" s="124">
        <v>2026.12</v>
      </c>
      <c r="L206" s="124" t="s">
        <v>826</v>
      </c>
      <c r="M206" s="124">
        <v>159.32</v>
      </c>
      <c r="N206" s="124"/>
      <c r="O206" s="124">
        <v>159.32</v>
      </c>
      <c r="P206" s="124">
        <v>159.32</v>
      </c>
      <c r="Q206" s="124"/>
      <c r="R206" s="124"/>
      <c r="S206" s="124"/>
      <c r="T206" s="124" t="s">
        <v>54</v>
      </c>
      <c r="U206" s="124" t="s">
        <v>54</v>
      </c>
      <c r="V206" s="124" t="s">
        <v>54</v>
      </c>
      <c r="W206" s="124" t="s">
        <v>54</v>
      </c>
      <c r="X206" s="124" t="s">
        <v>48</v>
      </c>
      <c r="Y206" s="124" t="s">
        <v>54</v>
      </c>
      <c r="Z206" s="124"/>
      <c r="AA206" s="124"/>
      <c r="AB206" s="124"/>
      <c r="AC206" s="124"/>
      <c r="AD206" s="124">
        <v>701</v>
      </c>
      <c r="AE206" s="124">
        <v>2514</v>
      </c>
      <c r="AF206" s="124">
        <v>120</v>
      </c>
      <c r="AG206" s="124">
        <v>430</v>
      </c>
      <c r="AH206" s="124"/>
    </row>
    <row r="207" s="86" customFormat="1" ht="29" customHeight="1" spans="1:34">
      <c r="A207" s="107">
        <v>202</v>
      </c>
      <c r="B207" s="124" t="s">
        <v>827</v>
      </c>
      <c r="C207" s="124" t="s">
        <v>83</v>
      </c>
      <c r="D207" s="124" t="s">
        <v>828</v>
      </c>
      <c r="E207" s="124" t="s">
        <v>54</v>
      </c>
      <c r="F207" s="124" t="s">
        <v>829</v>
      </c>
      <c r="G207" s="124"/>
      <c r="H207" s="124" t="s">
        <v>51</v>
      </c>
      <c r="I207" s="124" t="s">
        <v>830</v>
      </c>
      <c r="J207" s="124" t="s">
        <v>831</v>
      </c>
      <c r="K207" s="124" t="s">
        <v>832</v>
      </c>
      <c r="L207" s="124" t="s">
        <v>833</v>
      </c>
      <c r="M207" s="124">
        <v>333</v>
      </c>
      <c r="N207" s="124"/>
      <c r="O207" s="124">
        <v>333</v>
      </c>
      <c r="P207" s="124">
        <v>333</v>
      </c>
      <c r="Q207" s="124"/>
      <c r="R207" s="124"/>
      <c r="S207" s="124"/>
      <c r="T207" s="124" t="s">
        <v>54</v>
      </c>
      <c r="U207" s="124" t="s">
        <v>54</v>
      </c>
      <c r="V207" s="124" t="s">
        <v>54</v>
      </c>
      <c r="W207" s="124" t="s">
        <v>54</v>
      </c>
      <c r="X207" s="124" t="s">
        <v>48</v>
      </c>
      <c r="Y207" s="124" t="s">
        <v>54</v>
      </c>
      <c r="Z207" s="124" t="s">
        <v>54</v>
      </c>
      <c r="AA207" s="124"/>
      <c r="AB207" s="124"/>
      <c r="AC207" s="124"/>
      <c r="AD207" s="124">
        <v>597</v>
      </c>
      <c r="AE207" s="124">
        <v>2445</v>
      </c>
      <c r="AF207" s="124">
        <v>277</v>
      </c>
      <c r="AG207" s="124">
        <v>1157</v>
      </c>
      <c r="AH207" s="124"/>
    </row>
    <row r="208" s="86" customFormat="1" ht="29" customHeight="1" spans="1:34">
      <c r="A208" s="107">
        <v>203</v>
      </c>
      <c r="B208" s="124" t="s">
        <v>834</v>
      </c>
      <c r="C208" s="124" t="s">
        <v>132</v>
      </c>
      <c r="D208" s="124" t="s">
        <v>170</v>
      </c>
      <c r="E208" s="124" t="s">
        <v>48</v>
      </c>
      <c r="F208" s="124" t="s">
        <v>835</v>
      </c>
      <c r="G208" s="124" t="s">
        <v>836</v>
      </c>
      <c r="H208" s="124" t="s">
        <v>51</v>
      </c>
      <c r="I208" s="124" t="s">
        <v>837</v>
      </c>
      <c r="J208" s="124">
        <v>2025.4</v>
      </c>
      <c r="K208" s="124">
        <v>2025.1</v>
      </c>
      <c r="L208" s="124" t="s">
        <v>838</v>
      </c>
      <c r="M208" s="124">
        <v>215</v>
      </c>
      <c r="N208" s="124"/>
      <c r="O208" s="124">
        <v>215</v>
      </c>
      <c r="P208" s="124">
        <v>215</v>
      </c>
      <c r="Q208" s="124"/>
      <c r="R208" s="124"/>
      <c r="S208" s="124"/>
      <c r="T208" s="124" t="s">
        <v>48</v>
      </c>
      <c r="U208" s="124" t="s">
        <v>54</v>
      </c>
      <c r="V208" s="124" t="s">
        <v>54</v>
      </c>
      <c r="W208" s="124" t="s">
        <v>54</v>
      </c>
      <c r="X208" s="124" t="s">
        <v>48</v>
      </c>
      <c r="Y208" s="124"/>
      <c r="Z208" s="124"/>
      <c r="AA208" s="124"/>
      <c r="AB208" s="124"/>
      <c r="AC208" s="124"/>
      <c r="AD208" s="124">
        <v>280</v>
      </c>
      <c r="AE208" s="124">
        <v>1000</v>
      </c>
      <c r="AF208" s="124">
        <v>22</v>
      </c>
      <c r="AG208" s="124">
        <v>78</v>
      </c>
      <c r="AH208" s="124"/>
    </row>
    <row r="209" s="86" customFormat="1" ht="29" customHeight="1" spans="1:34">
      <c r="A209" s="107">
        <v>204</v>
      </c>
      <c r="B209" s="124" t="s">
        <v>834</v>
      </c>
      <c r="C209" s="124" t="s">
        <v>132</v>
      </c>
      <c r="D209" s="124" t="s">
        <v>170</v>
      </c>
      <c r="E209" s="124" t="s">
        <v>48</v>
      </c>
      <c r="F209" s="124" t="s">
        <v>839</v>
      </c>
      <c r="G209" s="124" t="s">
        <v>836</v>
      </c>
      <c r="H209" s="124" t="s">
        <v>51</v>
      </c>
      <c r="I209" s="124" t="s">
        <v>840</v>
      </c>
      <c r="J209" s="124">
        <v>2025.4</v>
      </c>
      <c r="K209" s="124">
        <v>2025.1</v>
      </c>
      <c r="L209" s="124" t="s">
        <v>841</v>
      </c>
      <c r="M209" s="124">
        <v>190</v>
      </c>
      <c r="N209" s="124"/>
      <c r="O209" s="124">
        <v>190</v>
      </c>
      <c r="P209" s="124">
        <v>190</v>
      </c>
      <c r="Q209" s="124"/>
      <c r="R209" s="124"/>
      <c r="S209" s="124"/>
      <c r="T209" s="124" t="s">
        <v>48</v>
      </c>
      <c r="U209" s="124" t="s">
        <v>54</v>
      </c>
      <c r="V209" s="124" t="s">
        <v>54</v>
      </c>
      <c r="W209" s="124" t="s">
        <v>54</v>
      </c>
      <c r="X209" s="124" t="s">
        <v>48</v>
      </c>
      <c r="Y209" s="124"/>
      <c r="Z209" s="124"/>
      <c r="AA209" s="124"/>
      <c r="AB209" s="124"/>
      <c r="AC209" s="124"/>
      <c r="AD209" s="124">
        <v>154</v>
      </c>
      <c r="AE209" s="124">
        <v>670</v>
      </c>
      <c r="AF209" s="124">
        <v>11</v>
      </c>
      <c r="AG209" s="124">
        <v>45</v>
      </c>
      <c r="AH209" s="124"/>
    </row>
    <row r="210" s="86" customFormat="1" ht="29" customHeight="1" spans="1:34">
      <c r="A210" s="107">
        <v>205</v>
      </c>
      <c r="B210" s="124" t="s">
        <v>834</v>
      </c>
      <c r="C210" s="124" t="s">
        <v>132</v>
      </c>
      <c r="D210" s="124" t="s">
        <v>198</v>
      </c>
      <c r="E210" s="124" t="s">
        <v>48</v>
      </c>
      <c r="F210" s="124" t="s">
        <v>842</v>
      </c>
      <c r="G210" s="124" t="s">
        <v>836</v>
      </c>
      <c r="H210" s="124" t="s">
        <v>51</v>
      </c>
      <c r="I210" s="124" t="s">
        <v>843</v>
      </c>
      <c r="J210" s="124">
        <v>2025.4</v>
      </c>
      <c r="K210" s="124">
        <v>2025.1</v>
      </c>
      <c r="L210" s="124" t="s">
        <v>844</v>
      </c>
      <c r="M210" s="124">
        <v>70</v>
      </c>
      <c r="N210" s="124"/>
      <c r="O210" s="124">
        <v>70</v>
      </c>
      <c r="P210" s="124">
        <v>70</v>
      </c>
      <c r="Q210" s="124"/>
      <c r="R210" s="124"/>
      <c r="S210" s="124"/>
      <c r="T210" s="124" t="s">
        <v>48</v>
      </c>
      <c r="U210" s="124" t="s">
        <v>54</v>
      </c>
      <c r="V210" s="124" t="s">
        <v>54</v>
      </c>
      <c r="W210" s="124" t="s">
        <v>54</v>
      </c>
      <c r="X210" s="124" t="s">
        <v>48</v>
      </c>
      <c r="Y210" s="124"/>
      <c r="Z210" s="124"/>
      <c r="AA210" s="124"/>
      <c r="AB210" s="124"/>
      <c r="AC210" s="124"/>
      <c r="AD210" s="124">
        <v>45</v>
      </c>
      <c r="AE210" s="124">
        <v>175</v>
      </c>
      <c r="AF210" s="124">
        <v>1</v>
      </c>
      <c r="AG210" s="124">
        <v>3</v>
      </c>
      <c r="AH210" s="124"/>
    </row>
    <row r="211" s="86" customFormat="1" ht="29" customHeight="1" spans="1:35">
      <c r="A211" s="107">
        <v>206</v>
      </c>
      <c r="B211" s="124" t="s">
        <v>834</v>
      </c>
      <c r="C211" s="124" t="s">
        <v>758</v>
      </c>
      <c r="D211" s="124" t="s">
        <v>845</v>
      </c>
      <c r="E211" s="124"/>
      <c r="F211" s="124" t="s">
        <v>846</v>
      </c>
      <c r="G211" s="124" t="s">
        <v>836</v>
      </c>
      <c r="H211" s="124" t="s">
        <v>51</v>
      </c>
      <c r="I211" s="124" t="s">
        <v>847</v>
      </c>
      <c r="J211" s="124">
        <v>2025.4</v>
      </c>
      <c r="K211" s="124">
        <v>2025.1</v>
      </c>
      <c r="L211" s="124" t="s">
        <v>848</v>
      </c>
      <c r="M211" s="124">
        <v>200</v>
      </c>
      <c r="N211" s="124"/>
      <c r="O211" s="124">
        <v>200</v>
      </c>
      <c r="P211" s="124">
        <v>200</v>
      </c>
      <c r="Q211" s="124"/>
      <c r="R211" s="124"/>
      <c r="S211" s="124"/>
      <c r="T211" s="124" t="s">
        <v>48</v>
      </c>
      <c r="U211" s="124" t="s">
        <v>54</v>
      </c>
      <c r="V211" s="124" t="s">
        <v>54</v>
      </c>
      <c r="W211" s="124" t="s">
        <v>54</v>
      </c>
      <c r="X211" s="124" t="s">
        <v>54</v>
      </c>
      <c r="Y211" s="124"/>
      <c r="Z211" s="124"/>
      <c r="AA211" s="124"/>
      <c r="AB211" s="124"/>
      <c r="AC211" s="124"/>
      <c r="AD211" s="124">
        <v>247</v>
      </c>
      <c r="AE211" s="124">
        <v>1012</v>
      </c>
      <c r="AF211" s="124">
        <v>83</v>
      </c>
      <c r="AG211" s="124">
        <v>321</v>
      </c>
      <c r="AH211" s="124"/>
      <c r="AI211" s="86" t="s">
        <v>849</v>
      </c>
    </row>
    <row r="212" s="86" customFormat="1" ht="29" customHeight="1" spans="1:34">
      <c r="A212" s="107">
        <v>207</v>
      </c>
      <c r="B212" s="124" t="s">
        <v>834</v>
      </c>
      <c r="C212" s="124" t="s">
        <v>83</v>
      </c>
      <c r="D212" s="124" t="s">
        <v>850</v>
      </c>
      <c r="E212" s="124" t="s">
        <v>54</v>
      </c>
      <c r="F212" s="124" t="s">
        <v>851</v>
      </c>
      <c r="G212" s="124" t="s">
        <v>836</v>
      </c>
      <c r="H212" s="124" t="s">
        <v>51</v>
      </c>
      <c r="I212" s="124" t="s">
        <v>852</v>
      </c>
      <c r="J212" s="124">
        <v>2025.4</v>
      </c>
      <c r="K212" s="124">
        <v>2025.1</v>
      </c>
      <c r="L212" s="124" t="s">
        <v>853</v>
      </c>
      <c r="M212" s="124">
        <v>80</v>
      </c>
      <c r="N212" s="124"/>
      <c r="O212" s="124">
        <v>80</v>
      </c>
      <c r="P212" s="124">
        <v>80</v>
      </c>
      <c r="Q212" s="124"/>
      <c r="R212" s="124"/>
      <c r="S212" s="124"/>
      <c r="T212" s="124" t="s">
        <v>48</v>
      </c>
      <c r="U212" s="124" t="s">
        <v>54</v>
      </c>
      <c r="V212" s="124" t="s">
        <v>54</v>
      </c>
      <c r="W212" s="124" t="s">
        <v>54</v>
      </c>
      <c r="X212" s="124" t="s">
        <v>48</v>
      </c>
      <c r="Y212" s="124"/>
      <c r="Z212" s="124"/>
      <c r="AA212" s="124"/>
      <c r="AB212" s="124"/>
      <c r="AC212" s="124"/>
      <c r="AD212" s="124">
        <v>67</v>
      </c>
      <c r="AE212" s="124">
        <v>266</v>
      </c>
      <c r="AF212" s="124">
        <v>34</v>
      </c>
      <c r="AG212" s="124">
        <v>134</v>
      </c>
      <c r="AH212" s="124"/>
    </row>
    <row r="213" s="86" customFormat="1" ht="29" customHeight="1" spans="1:34">
      <c r="A213" s="107">
        <v>208</v>
      </c>
      <c r="B213" s="124" t="s">
        <v>854</v>
      </c>
      <c r="C213" s="124"/>
      <c r="D213" s="124"/>
      <c r="E213" s="124"/>
      <c r="F213" s="124" t="s">
        <v>855</v>
      </c>
      <c r="G213" s="124" t="s">
        <v>334</v>
      </c>
      <c r="H213" s="124" t="s">
        <v>51</v>
      </c>
      <c r="I213" s="124" t="s">
        <v>856</v>
      </c>
      <c r="J213" s="124" t="s">
        <v>857</v>
      </c>
      <c r="K213" s="124" t="s">
        <v>858</v>
      </c>
      <c r="L213" s="124" t="s">
        <v>859</v>
      </c>
      <c r="M213" s="124">
        <v>30</v>
      </c>
      <c r="N213" s="124"/>
      <c r="O213" s="124">
        <v>30</v>
      </c>
      <c r="P213" s="124">
        <v>30</v>
      </c>
      <c r="Q213" s="124">
        <v>0</v>
      </c>
      <c r="R213" s="124">
        <v>0</v>
      </c>
      <c r="S213" s="124">
        <v>0</v>
      </c>
      <c r="T213" s="124" t="s">
        <v>635</v>
      </c>
      <c r="U213" s="124" t="s">
        <v>48</v>
      </c>
      <c r="V213" s="124" t="s">
        <v>48</v>
      </c>
      <c r="W213" s="124" t="s">
        <v>48</v>
      </c>
      <c r="X213" s="124" t="s">
        <v>48</v>
      </c>
      <c r="Y213" s="124"/>
      <c r="Z213" s="124"/>
      <c r="AA213" s="124"/>
      <c r="AB213" s="124"/>
      <c r="AC213" s="124"/>
      <c r="AD213" s="124"/>
      <c r="AE213" s="124"/>
      <c r="AF213" s="124"/>
      <c r="AG213" s="124"/>
      <c r="AH213" s="124"/>
    </row>
    <row r="214" s="86" customFormat="1" ht="29" customHeight="1" spans="1:34">
      <c r="A214" s="107">
        <v>209</v>
      </c>
      <c r="B214" s="124" t="s">
        <v>62</v>
      </c>
      <c r="C214" s="124" t="s">
        <v>70</v>
      </c>
      <c r="D214" s="124" t="s">
        <v>860</v>
      </c>
      <c r="E214" s="124" t="s">
        <v>54</v>
      </c>
      <c r="F214" s="124" t="s">
        <v>861</v>
      </c>
      <c r="G214" s="124" t="s">
        <v>66</v>
      </c>
      <c r="H214" s="124" t="s">
        <v>51</v>
      </c>
      <c r="I214" s="124" t="s">
        <v>862</v>
      </c>
      <c r="J214" s="124">
        <v>2026</v>
      </c>
      <c r="K214" s="124">
        <v>2026</v>
      </c>
      <c r="L214" s="124" t="s">
        <v>863</v>
      </c>
      <c r="M214" s="124">
        <v>100.4991</v>
      </c>
      <c r="N214" s="124"/>
      <c r="O214" s="124">
        <v>100.4991</v>
      </c>
      <c r="P214" s="124">
        <v>100.4991</v>
      </c>
      <c r="Q214" s="124"/>
      <c r="R214" s="124"/>
      <c r="S214" s="124"/>
      <c r="T214" s="124" t="s">
        <v>54</v>
      </c>
      <c r="U214" s="124" t="s">
        <v>54</v>
      </c>
      <c r="V214" s="124" t="s">
        <v>54</v>
      </c>
      <c r="W214" s="124" t="s">
        <v>54</v>
      </c>
      <c r="X214" s="124" t="s">
        <v>48</v>
      </c>
      <c r="Y214" s="124"/>
      <c r="Z214" s="124"/>
      <c r="AA214" s="124"/>
      <c r="AB214" s="124"/>
      <c r="AC214" s="124"/>
      <c r="AD214" s="124">
        <v>695</v>
      </c>
      <c r="AE214" s="124">
        <v>4287</v>
      </c>
      <c r="AF214" s="124">
        <v>66</v>
      </c>
      <c r="AG214" s="124">
        <v>227</v>
      </c>
      <c r="AH214" s="124"/>
    </row>
    <row r="215" s="86" customFormat="1" ht="29" customHeight="1" spans="1:34">
      <c r="A215" s="107">
        <v>210</v>
      </c>
      <c r="B215" s="124" t="s">
        <v>62</v>
      </c>
      <c r="C215" s="124" t="s">
        <v>70</v>
      </c>
      <c r="D215" s="124" t="s">
        <v>860</v>
      </c>
      <c r="E215" s="124" t="s">
        <v>54</v>
      </c>
      <c r="F215" s="124" t="s">
        <v>864</v>
      </c>
      <c r="G215" s="124" t="s">
        <v>66</v>
      </c>
      <c r="H215" s="124" t="s">
        <v>51</v>
      </c>
      <c r="I215" s="124" t="s">
        <v>865</v>
      </c>
      <c r="J215" s="124"/>
      <c r="K215" s="124"/>
      <c r="L215" s="124" t="s">
        <v>866</v>
      </c>
      <c r="M215" s="124">
        <v>287.25</v>
      </c>
      <c r="N215" s="124"/>
      <c r="O215" s="124">
        <v>287.25</v>
      </c>
      <c r="P215" s="124">
        <v>287.25</v>
      </c>
      <c r="Q215" s="124"/>
      <c r="R215" s="124"/>
      <c r="S215" s="124"/>
      <c r="T215" s="124" t="s">
        <v>54</v>
      </c>
      <c r="U215" s="124" t="s">
        <v>54</v>
      </c>
      <c r="V215" s="124" t="s">
        <v>54</v>
      </c>
      <c r="W215" s="124" t="s">
        <v>54</v>
      </c>
      <c r="X215" s="124" t="s">
        <v>48</v>
      </c>
      <c r="Y215" s="124"/>
      <c r="Z215" s="124"/>
      <c r="AA215" s="124"/>
      <c r="AB215" s="124"/>
      <c r="AC215" s="124"/>
      <c r="AD215" s="124">
        <v>695</v>
      </c>
      <c r="AE215" s="124">
        <v>4287</v>
      </c>
      <c r="AF215" s="124">
        <v>66</v>
      </c>
      <c r="AG215" s="124">
        <v>227</v>
      </c>
      <c r="AH215" s="124"/>
    </row>
    <row r="216" s="86" customFormat="1" ht="29" customHeight="1" spans="1:34">
      <c r="A216" s="107">
        <v>211</v>
      </c>
      <c r="B216" s="124" t="s">
        <v>62</v>
      </c>
      <c r="C216" s="124" t="s">
        <v>70</v>
      </c>
      <c r="D216" s="124" t="s">
        <v>590</v>
      </c>
      <c r="E216" s="124" t="s">
        <v>54</v>
      </c>
      <c r="F216" s="124" t="s">
        <v>867</v>
      </c>
      <c r="G216" s="124" t="s">
        <v>66</v>
      </c>
      <c r="H216" s="124" t="s">
        <v>51</v>
      </c>
      <c r="I216" s="124" t="s">
        <v>868</v>
      </c>
      <c r="J216" s="124"/>
      <c r="K216" s="124"/>
      <c r="L216" s="124" t="s">
        <v>869</v>
      </c>
      <c r="M216" s="124">
        <v>194.86</v>
      </c>
      <c r="N216" s="124"/>
      <c r="O216" s="124">
        <v>194.86</v>
      </c>
      <c r="P216" s="124">
        <v>194.86</v>
      </c>
      <c r="Q216" s="124"/>
      <c r="R216" s="124"/>
      <c r="S216" s="124"/>
      <c r="T216" s="124" t="s">
        <v>54</v>
      </c>
      <c r="U216" s="124" t="s">
        <v>54</v>
      </c>
      <c r="V216" s="124" t="s">
        <v>54</v>
      </c>
      <c r="W216" s="124" t="s">
        <v>54</v>
      </c>
      <c r="X216" s="124" t="s">
        <v>48</v>
      </c>
      <c r="Y216" s="124"/>
      <c r="Z216" s="124"/>
      <c r="AA216" s="124"/>
      <c r="AB216" s="124"/>
      <c r="AC216" s="124"/>
      <c r="AD216" s="124">
        <v>615</v>
      </c>
      <c r="AE216" s="124">
        <v>3962</v>
      </c>
      <c r="AF216" s="124">
        <v>53</v>
      </c>
      <c r="AG216" s="124">
        <v>276</v>
      </c>
      <c r="AH216" s="124"/>
    </row>
    <row r="217" s="86" customFormat="1" ht="29" customHeight="1" spans="1:35">
      <c r="A217" s="107">
        <v>212</v>
      </c>
      <c r="B217" s="124" t="s">
        <v>870</v>
      </c>
      <c r="C217" s="124" t="s">
        <v>519</v>
      </c>
      <c r="D217" s="124" t="s">
        <v>520</v>
      </c>
      <c r="E217" s="124" t="s">
        <v>48</v>
      </c>
      <c r="F217" s="124" t="s">
        <v>871</v>
      </c>
      <c r="G217" s="124" t="s">
        <v>334</v>
      </c>
      <c r="H217" s="124" t="s">
        <v>51</v>
      </c>
      <c r="I217" s="124" t="s">
        <v>872</v>
      </c>
      <c r="J217" s="124">
        <v>2026.4</v>
      </c>
      <c r="K217" s="124">
        <v>2026.12</v>
      </c>
      <c r="L217" s="124" t="s">
        <v>873</v>
      </c>
      <c r="M217" s="124">
        <v>300</v>
      </c>
      <c r="N217" s="124">
        <v>300</v>
      </c>
      <c r="O217" s="124"/>
      <c r="P217" s="124">
        <v>300</v>
      </c>
      <c r="Q217" s="124"/>
      <c r="R217" s="124"/>
      <c r="S217" s="124"/>
      <c r="T217" s="124" t="s">
        <v>54</v>
      </c>
      <c r="U217" s="124" t="s">
        <v>54</v>
      </c>
      <c r="V217" s="124" t="s">
        <v>55</v>
      </c>
      <c r="W217" s="124" t="s">
        <v>54</v>
      </c>
      <c r="X217" s="124" t="s">
        <v>48</v>
      </c>
      <c r="Y217" s="124"/>
      <c r="Z217" s="124"/>
      <c r="AA217" s="124"/>
      <c r="AB217" s="124"/>
      <c r="AC217" s="124"/>
      <c r="AD217" s="124">
        <v>1270</v>
      </c>
      <c r="AE217" s="124">
        <v>5122</v>
      </c>
      <c r="AF217" s="124">
        <v>385</v>
      </c>
      <c r="AG217" s="124">
        <v>1677</v>
      </c>
      <c r="AH217" s="124"/>
      <c r="AI217" s="86" t="s">
        <v>874</v>
      </c>
    </row>
    <row r="218" s="86" customFormat="1" ht="29" customHeight="1" spans="1:35">
      <c r="A218" s="107">
        <v>213</v>
      </c>
      <c r="B218" s="124" t="s">
        <v>870</v>
      </c>
      <c r="C218" s="124" t="s">
        <v>875</v>
      </c>
      <c r="D218" s="124" t="s">
        <v>115</v>
      </c>
      <c r="E218" s="124" t="s">
        <v>605</v>
      </c>
      <c r="F218" s="124" t="s">
        <v>876</v>
      </c>
      <c r="G218" s="124" t="s">
        <v>334</v>
      </c>
      <c r="H218" s="124" t="s">
        <v>51</v>
      </c>
      <c r="I218" s="124" t="s">
        <v>877</v>
      </c>
      <c r="J218" s="124">
        <v>2026.4</v>
      </c>
      <c r="K218" s="124">
        <v>2026.12</v>
      </c>
      <c r="L218" s="124" t="s">
        <v>878</v>
      </c>
      <c r="M218" s="124">
        <v>70</v>
      </c>
      <c r="N218" s="124">
        <v>70</v>
      </c>
      <c r="O218" s="124"/>
      <c r="P218" s="124">
        <v>70</v>
      </c>
      <c r="Q218" s="124"/>
      <c r="R218" s="124"/>
      <c r="S218" s="124"/>
      <c r="T218" s="124" t="s">
        <v>48</v>
      </c>
      <c r="U218" s="124" t="s">
        <v>54</v>
      </c>
      <c r="V218" s="124" t="s">
        <v>55</v>
      </c>
      <c r="W218" s="124" t="s">
        <v>54</v>
      </c>
      <c r="X218" s="124" t="s">
        <v>48</v>
      </c>
      <c r="Y218" s="124"/>
      <c r="Z218" s="124"/>
      <c r="AA218" s="124"/>
      <c r="AB218" s="124"/>
      <c r="AC218" s="124"/>
      <c r="AD218" s="124">
        <v>450</v>
      </c>
      <c r="AE218" s="124">
        <v>1767</v>
      </c>
      <c r="AF218" s="124">
        <v>87</v>
      </c>
      <c r="AG218" s="124">
        <v>316</v>
      </c>
      <c r="AH218" s="124"/>
      <c r="AI218" s="86" t="s">
        <v>874</v>
      </c>
    </row>
    <row r="219" s="86" customFormat="1" ht="29" customHeight="1" spans="1:35">
      <c r="A219" s="107">
        <v>214</v>
      </c>
      <c r="B219" s="124" t="s">
        <v>870</v>
      </c>
      <c r="C219" s="124" t="s">
        <v>875</v>
      </c>
      <c r="D219" s="124" t="s">
        <v>111</v>
      </c>
      <c r="E219" s="124" t="s">
        <v>54</v>
      </c>
      <c r="F219" s="124" t="s">
        <v>879</v>
      </c>
      <c r="G219" s="124" t="s">
        <v>334</v>
      </c>
      <c r="H219" s="124" t="s">
        <v>51</v>
      </c>
      <c r="I219" s="124" t="s">
        <v>880</v>
      </c>
      <c r="J219" s="124">
        <v>2026.4</v>
      </c>
      <c r="K219" s="124">
        <v>2026.12</v>
      </c>
      <c r="L219" s="124" t="s">
        <v>881</v>
      </c>
      <c r="M219" s="124">
        <v>30</v>
      </c>
      <c r="N219" s="124">
        <v>30</v>
      </c>
      <c r="O219" s="124"/>
      <c r="P219" s="124">
        <v>30</v>
      </c>
      <c r="Q219" s="124"/>
      <c r="R219" s="124"/>
      <c r="S219" s="124"/>
      <c r="T219" s="124" t="s">
        <v>48</v>
      </c>
      <c r="U219" s="124" t="s">
        <v>54</v>
      </c>
      <c r="V219" s="124" t="s">
        <v>48</v>
      </c>
      <c r="W219" s="124" t="s">
        <v>48</v>
      </c>
      <c r="X219" s="124" t="s">
        <v>48</v>
      </c>
      <c r="Y219" s="124"/>
      <c r="Z219" s="124"/>
      <c r="AA219" s="124"/>
      <c r="AB219" s="124"/>
      <c r="AC219" s="124"/>
      <c r="AD219" s="124">
        <v>71</v>
      </c>
      <c r="AE219" s="124">
        <v>275</v>
      </c>
      <c r="AF219" s="124">
        <v>39</v>
      </c>
      <c r="AG219" s="124">
        <v>135</v>
      </c>
      <c r="AH219" s="124"/>
      <c r="AI219" s="86" t="s">
        <v>874</v>
      </c>
    </row>
    <row r="220" s="86" customFormat="1" ht="29" customHeight="1" spans="1:35">
      <c r="A220" s="107">
        <v>215</v>
      </c>
      <c r="B220" s="124" t="s">
        <v>870</v>
      </c>
      <c r="C220" s="124" t="s">
        <v>83</v>
      </c>
      <c r="D220" s="124" t="s">
        <v>882</v>
      </c>
      <c r="E220" s="124" t="s">
        <v>48</v>
      </c>
      <c r="F220" s="124" t="s">
        <v>883</v>
      </c>
      <c r="G220" s="124" t="s">
        <v>334</v>
      </c>
      <c r="H220" s="124" t="s">
        <v>51</v>
      </c>
      <c r="I220" s="124" t="s">
        <v>884</v>
      </c>
      <c r="J220" s="124">
        <v>2026.4</v>
      </c>
      <c r="K220" s="124">
        <v>2026.12</v>
      </c>
      <c r="L220" s="124" t="s">
        <v>885</v>
      </c>
      <c r="M220" s="124">
        <v>65</v>
      </c>
      <c r="N220" s="124">
        <v>65</v>
      </c>
      <c r="O220" s="124"/>
      <c r="P220" s="124">
        <v>65</v>
      </c>
      <c r="Q220" s="124"/>
      <c r="R220" s="124"/>
      <c r="S220" s="124"/>
      <c r="T220" s="124" t="s">
        <v>54</v>
      </c>
      <c r="U220" s="124" t="s">
        <v>54</v>
      </c>
      <c r="V220" s="124" t="s">
        <v>54</v>
      </c>
      <c r="W220" s="124" t="s">
        <v>54</v>
      </c>
      <c r="X220" s="124" t="s">
        <v>48</v>
      </c>
      <c r="Y220" s="124"/>
      <c r="Z220" s="124"/>
      <c r="AA220" s="124"/>
      <c r="AB220" s="124"/>
      <c r="AC220" s="124"/>
      <c r="AD220" s="124">
        <v>75</v>
      </c>
      <c r="AE220" s="124">
        <v>317</v>
      </c>
      <c r="AF220" s="124">
        <v>13</v>
      </c>
      <c r="AG220" s="124">
        <v>52</v>
      </c>
      <c r="AH220" s="124"/>
      <c r="AI220" s="86" t="s">
        <v>874</v>
      </c>
    </row>
    <row r="221" s="86" customFormat="1" ht="29" customHeight="1" spans="1:35">
      <c r="A221" s="107">
        <v>216</v>
      </c>
      <c r="B221" s="124" t="s">
        <v>870</v>
      </c>
      <c r="C221" s="124" t="s">
        <v>435</v>
      </c>
      <c r="D221" s="124" t="s">
        <v>547</v>
      </c>
      <c r="E221" s="124" t="s">
        <v>54</v>
      </c>
      <c r="F221" s="124" t="s">
        <v>886</v>
      </c>
      <c r="G221" s="124" t="s">
        <v>334</v>
      </c>
      <c r="H221" s="124" t="s">
        <v>51</v>
      </c>
      <c r="I221" s="124" t="s">
        <v>887</v>
      </c>
      <c r="J221" s="124">
        <v>2026.4</v>
      </c>
      <c r="K221" s="124">
        <v>2026.12</v>
      </c>
      <c r="L221" s="124" t="s">
        <v>881</v>
      </c>
      <c r="M221" s="124">
        <v>78</v>
      </c>
      <c r="N221" s="124">
        <v>78</v>
      </c>
      <c r="O221" s="124"/>
      <c r="P221" s="124">
        <v>78</v>
      </c>
      <c r="Q221" s="124"/>
      <c r="R221" s="124"/>
      <c r="S221" s="124"/>
      <c r="T221" s="124" t="s">
        <v>54</v>
      </c>
      <c r="U221" s="124" t="s">
        <v>54</v>
      </c>
      <c r="V221" s="124" t="s">
        <v>55</v>
      </c>
      <c r="W221" s="124" t="s">
        <v>54</v>
      </c>
      <c r="X221" s="124" t="s">
        <v>48</v>
      </c>
      <c r="Y221" s="124"/>
      <c r="Z221" s="124"/>
      <c r="AA221" s="124"/>
      <c r="AB221" s="124"/>
      <c r="AC221" s="124"/>
      <c r="AD221" s="124">
        <v>155</v>
      </c>
      <c r="AE221" s="172" t="s">
        <v>888</v>
      </c>
      <c r="AF221" s="124">
        <v>50</v>
      </c>
      <c r="AG221" s="124">
        <v>232</v>
      </c>
      <c r="AH221" s="124"/>
      <c r="AI221" s="86" t="s">
        <v>874</v>
      </c>
    </row>
    <row r="222" s="86" customFormat="1" ht="29" customHeight="1" spans="1:35">
      <c r="A222" s="107">
        <v>217</v>
      </c>
      <c r="B222" s="124" t="s">
        <v>870</v>
      </c>
      <c r="C222" s="124" t="s">
        <v>189</v>
      </c>
      <c r="D222" s="124" t="s">
        <v>391</v>
      </c>
      <c r="E222" s="124" t="s">
        <v>48</v>
      </c>
      <c r="F222" s="124" t="s">
        <v>889</v>
      </c>
      <c r="G222" s="124" t="s">
        <v>334</v>
      </c>
      <c r="H222" s="124" t="s">
        <v>51</v>
      </c>
      <c r="I222" s="124" t="s">
        <v>890</v>
      </c>
      <c r="J222" s="124">
        <v>2026.4</v>
      </c>
      <c r="K222" s="124">
        <v>2026.12</v>
      </c>
      <c r="L222" s="124" t="s">
        <v>891</v>
      </c>
      <c r="M222" s="124">
        <v>48</v>
      </c>
      <c r="N222" s="124">
        <v>48</v>
      </c>
      <c r="O222" s="124"/>
      <c r="P222" s="124">
        <v>48</v>
      </c>
      <c r="Q222" s="124"/>
      <c r="R222" s="124"/>
      <c r="S222" s="124"/>
      <c r="T222" s="124" t="s">
        <v>48</v>
      </c>
      <c r="U222" s="124" t="s">
        <v>54</v>
      </c>
      <c r="V222" s="124" t="s">
        <v>54</v>
      </c>
      <c r="W222" s="124" t="s">
        <v>54</v>
      </c>
      <c r="X222" s="124" t="s">
        <v>48</v>
      </c>
      <c r="Y222" s="124"/>
      <c r="Z222" s="124"/>
      <c r="AA222" s="124"/>
      <c r="AB222" s="124"/>
      <c r="AC222" s="124"/>
      <c r="AD222" s="124">
        <v>155</v>
      </c>
      <c r="AE222" s="124">
        <v>598</v>
      </c>
      <c r="AF222" s="124">
        <v>33</v>
      </c>
      <c r="AG222" s="124">
        <v>134</v>
      </c>
      <c r="AH222" s="124"/>
      <c r="AI222" s="86" t="s">
        <v>874</v>
      </c>
    </row>
    <row r="223" s="86" customFormat="1" ht="29" customHeight="1" spans="1:35">
      <c r="A223" s="107">
        <v>218</v>
      </c>
      <c r="B223" s="124" t="s">
        <v>870</v>
      </c>
      <c r="C223" s="124" t="s">
        <v>101</v>
      </c>
      <c r="D223" s="124" t="s">
        <v>481</v>
      </c>
      <c r="E223" s="124" t="s">
        <v>54</v>
      </c>
      <c r="F223" s="124" t="s">
        <v>892</v>
      </c>
      <c r="G223" s="124" t="s">
        <v>334</v>
      </c>
      <c r="H223" s="124" t="s">
        <v>51</v>
      </c>
      <c r="I223" s="124" t="s">
        <v>893</v>
      </c>
      <c r="J223" s="124">
        <v>2026.4</v>
      </c>
      <c r="K223" s="124">
        <v>2026.12</v>
      </c>
      <c r="L223" s="124" t="s">
        <v>894</v>
      </c>
      <c r="M223" s="124">
        <v>61</v>
      </c>
      <c r="N223" s="124">
        <v>61</v>
      </c>
      <c r="O223" s="124"/>
      <c r="P223" s="124">
        <v>61</v>
      </c>
      <c r="Q223" s="124"/>
      <c r="R223" s="124"/>
      <c r="S223" s="124"/>
      <c r="T223" s="124" t="s">
        <v>54</v>
      </c>
      <c r="U223" s="124" t="s">
        <v>54</v>
      </c>
      <c r="V223" s="124" t="s">
        <v>54</v>
      </c>
      <c r="W223" s="124" t="s">
        <v>54</v>
      </c>
      <c r="X223" s="124" t="s">
        <v>48</v>
      </c>
      <c r="Y223" s="124"/>
      <c r="Z223" s="124"/>
      <c r="AA223" s="124"/>
      <c r="AB223" s="124"/>
      <c r="AC223" s="124"/>
      <c r="AD223" s="124">
        <v>568</v>
      </c>
      <c r="AE223" s="124">
        <v>2300</v>
      </c>
      <c r="AF223" s="124">
        <v>172</v>
      </c>
      <c r="AG223" s="124">
        <v>664</v>
      </c>
      <c r="AH223" s="124"/>
      <c r="AI223" s="86" t="s">
        <v>874</v>
      </c>
    </row>
    <row r="224" s="86" customFormat="1" ht="29" customHeight="1" spans="1:35">
      <c r="A224" s="107">
        <v>219</v>
      </c>
      <c r="B224" s="124" t="s">
        <v>870</v>
      </c>
      <c r="C224" s="124" t="s">
        <v>326</v>
      </c>
      <c r="D224" s="124" t="s">
        <v>776</v>
      </c>
      <c r="E224" s="124" t="s">
        <v>54</v>
      </c>
      <c r="F224" s="124" t="s">
        <v>895</v>
      </c>
      <c r="G224" s="124" t="s">
        <v>896</v>
      </c>
      <c r="H224" s="124" t="s">
        <v>51</v>
      </c>
      <c r="I224" s="124" t="s">
        <v>897</v>
      </c>
      <c r="J224" s="124">
        <v>2026.4</v>
      </c>
      <c r="K224" s="124">
        <v>2026.12</v>
      </c>
      <c r="L224" s="124" t="s">
        <v>898</v>
      </c>
      <c r="M224" s="124">
        <v>61</v>
      </c>
      <c r="N224" s="124">
        <v>61</v>
      </c>
      <c r="O224" s="124"/>
      <c r="P224" s="124">
        <v>61</v>
      </c>
      <c r="Q224" s="124"/>
      <c r="R224" s="124"/>
      <c r="S224" s="124"/>
      <c r="T224" s="124" t="s">
        <v>54</v>
      </c>
      <c r="U224" s="124" t="s">
        <v>54</v>
      </c>
      <c r="V224" s="124" t="s">
        <v>54</v>
      </c>
      <c r="W224" s="124" t="s">
        <v>54</v>
      </c>
      <c r="X224" s="124" t="s">
        <v>48</v>
      </c>
      <c r="Y224" s="124"/>
      <c r="Z224" s="124"/>
      <c r="AA224" s="124"/>
      <c r="AB224" s="124"/>
      <c r="AC224" s="124"/>
      <c r="AD224" s="124">
        <v>634</v>
      </c>
      <c r="AE224" s="124">
        <v>2742</v>
      </c>
      <c r="AF224" s="124">
        <v>270</v>
      </c>
      <c r="AG224" s="124">
        <v>1177</v>
      </c>
      <c r="AH224" s="124"/>
      <c r="AI224" s="86" t="s">
        <v>874</v>
      </c>
    </row>
    <row r="225" s="86" customFormat="1" ht="29" customHeight="1" spans="1:35">
      <c r="A225" s="107">
        <v>220</v>
      </c>
      <c r="B225" s="124" t="s">
        <v>870</v>
      </c>
      <c r="C225" s="124" t="s">
        <v>519</v>
      </c>
      <c r="D225" s="124" t="s">
        <v>532</v>
      </c>
      <c r="E225" s="124" t="s">
        <v>54</v>
      </c>
      <c r="F225" s="124" t="s">
        <v>899</v>
      </c>
      <c r="G225" s="124" t="s">
        <v>334</v>
      </c>
      <c r="H225" s="124" t="s">
        <v>51</v>
      </c>
      <c r="I225" s="124" t="s">
        <v>900</v>
      </c>
      <c r="J225" s="124">
        <v>2026.4</v>
      </c>
      <c r="K225" s="124">
        <v>2026.12</v>
      </c>
      <c r="L225" s="124" t="s">
        <v>881</v>
      </c>
      <c r="M225" s="124">
        <v>70</v>
      </c>
      <c r="N225" s="124">
        <v>70</v>
      </c>
      <c r="O225" s="124"/>
      <c r="P225" s="124">
        <v>70</v>
      </c>
      <c r="Q225" s="124"/>
      <c r="R225" s="124"/>
      <c r="S225" s="124"/>
      <c r="T225" s="124" t="s">
        <v>54</v>
      </c>
      <c r="U225" s="124" t="s">
        <v>54</v>
      </c>
      <c r="V225" s="124" t="s">
        <v>54</v>
      </c>
      <c r="W225" s="124" t="s">
        <v>54</v>
      </c>
      <c r="X225" s="124" t="s">
        <v>48</v>
      </c>
      <c r="Y225" s="124"/>
      <c r="Z225" s="124"/>
      <c r="AA225" s="124"/>
      <c r="AB225" s="124"/>
      <c r="AC225" s="124"/>
      <c r="AD225" s="124">
        <v>295</v>
      </c>
      <c r="AE225" s="124">
        <v>1098</v>
      </c>
      <c r="AF225" s="124">
        <v>116</v>
      </c>
      <c r="AG225" s="124">
        <v>450</v>
      </c>
      <c r="AH225" s="124"/>
      <c r="AI225" s="86" t="s">
        <v>874</v>
      </c>
    </row>
    <row r="226" s="86" customFormat="1" ht="29" customHeight="1" spans="1:35">
      <c r="A226" s="107">
        <v>221</v>
      </c>
      <c r="B226" s="124" t="s">
        <v>870</v>
      </c>
      <c r="C226" s="124" t="s">
        <v>492</v>
      </c>
      <c r="D226" s="124" t="s">
        <v>901</v>
      </c>
      <c r="E226" s="124" t="s">
        <v>54</v>
      </c>
      <c r="F226" s="124" t="s">
        <v>902</v>
      </c>
      <c r="G226" s="124" t="s">
        <v>334</v>
      </c>
      <c r="H226" s="124" t="s">
        <v>51</v>
      </c>
      <c r="I226" s="124" t="s">
        <v>900</v>
      </c>
      <c r="J226" s="124">
        <v>2026.4</v>
      </c>
      <c r="K226" s="124">
        <v>2026.12</v>
      </c>
      <c r="L226" s="124" t="s">
        <v>881</v>
      </c>
      <c r="M226" s="124">
        <v>56</v>
      </c>
      <c r="N226" s="124">
        <v>56</v>
      </c>
      <c r="O226" s="124"/>
      <c r="P226" s="124">
        <v>56</v>
      </c>
      <c r="Q226" s="124"/>
      <c r="R226" s="124"/>
      <c r="S226" s="124"/>
      <c r="T226" s="124" t="s">
        <v>54</v>
      </c>
      <c r="U226" s="124" t="s">
        <v>54</v>
      </c>
      <c r="V226" s="124" t="s">
        <v>54</v>
      </c>
      <c r="W226" s="124" t="s">
        <v>54</v>
      </c>
      <c r="X226" s="124" t="s">
        <v>48</v>
      </c>
      <c r="Y226" s="124"/>
      <c r="Z226" s="124"/>
      <c r="AA226" s="124"/>
      <c r="AB226" s="124"/>
      <c r="AC226" s="124"/>
      <c r="AD226" s="124">
        <v>194</v>
      </c>
      <c r="AE226" s="124">
        <v>923</v>
      </c>
      <c r="AF226" s="124">
        <v>132</v>
      </c>
      <c r="AG226" s="124">
        <v>553</v>
      </c>
      <c r="AH226" s="124"/>
      <c r="AI226" s="86" t="s">
        <v>874</v>
      </c>
    </row>
    <row r="227" s="86" customFormat="1" ht="29" customHeight="1" spans="1:35">
      <c r="A227" s="107">
        <v>222</v>
      </c>
      <c r="B227" s="124" t="s">
        <v>870</v>
      </c>
      <c r="C227" s="124" t="s">
        <v>239</v>
      </c>
      <c r="D227" s="124" t="s">
        <v>903</v>
      </c>
      <c r="E227" s="124" t="s">
        <v>54</v>
      </c>
      <c r="F227" s="124" t="s">
        <v>904</v>
      </c>
      <c r="G227" s="124" t="s">
        <v>334</v>
      </c>
      <c r="H227" s="124" t="s">
        <v>51</v>
      </c>
      <c r="I227" s="124" t="s">
        <v>905</v>
      </c>
      <c r="J227" s="124">
        <v>2026.4</v>
      </c>
      <c r="K227" s="124">
        <v>2026.12</v>
      </c>
      <c r="L227" s="124" t="s">
        <v>881</v>
      </c>
      <c r="M227" s="124">
        <v>63</v>
      </c>
      <c r="N227" s="124">
        <v>63</v>
      </c>
      <c r="O227" s="124"/>
      <c r="P227" s="124">
        <v>63</v>
      </c>
      <c r="Q227" s="124"/>
      <c r="R227" s="124"/>
      <c r="S227" s="124"/>
      <c r="T227" s="124" t="s">
        <v>54</v>
      </c>
      <c r="U227" s="124" t="s">
        <v>54</v>
      </c>
      <c r="V227" s="124" t="s">
        <v>54</v>
      </c>
      <c r="W227" s="124" t="s">
        <v>54</v>
      </c>
      <c r="X227" s="124" t="s">
        <v>48</v>
      </c>
      <c r="Y227" s="124"/>
      <c r="Z227" s="124"/>
      <c r="AA227" s="124"/>
      <c r="AB227" s="124"/>
      <c r="AC227" s="124"/>
      <c r="AD227" s="124">
        <v>184</v>
      </c>
      <c r="AE227" s="124">
        <v>999</v>
      </c>
      <c r="AF227" s="124"/>
      <c r="AG227" s="124"/>
      <c r="AH227" s="124"/>
      <c r="AI227" s="86" t="s">
        <v>874</v>
      </c>
    </row>
    <row r="228" s="86" customFormat="1" ht="29" customHeight="1" spans="1:35">
      <c r="A228" s="107">
        <v>223</v>
      </c>
      <c r="B228" s="124" t="s">
        <v>870</v>
      </c>
      <c r="C228" s="124" t="s">
        <v>275</v>
      </c>
      <c r="D228" s="124" t="s">
        <v>906</v>
      </c>
      <c r="E228" s="124"/>
      <c r="F228" s="124" t="s">
        <v>907</v>
      </c>
      <c r="G228" s="124" t="s">
        <v>334</v>
      </c>
      <c r="H228" s="124" t="s">
        <v>51</v>
      </c>
      <c r="I228" s="124" t="s">
        <v>908</v>
      </c>
      <c r="J228" s="124">
        <v>2026.4</v>
      </c>
      <c r="K228" s="124">
        <v>2026.12</v>
      </c>
      <c r="L228" s="124" t="s">
        <v>881</v>
      </c>
      <c r="M228" s="124">
        <v>58</v>
      </c>
      <c r="N228" s="124">
        <v>58</v>
      </c>
      <c r="O228" s="124"/>
      <c r="P228" s="124">
        <v>58</v>
      </c>
      <c r="Q228" s="124"/>
      <c r="R228" s="124"/>
      <c r="S228" s="124"/>
      <c r="T228" s="124" t="s">
        <v>54</v>
      </c>
      <c r="U228" s="124" t="s">
        <v>54</v>
      </c>
      <c r="V228" s="124" t="s">
        <v>54</v>
      </c>
      <c r="W228" s="124" t="s">
        <v>54</v>
      </c>
      <c r="X228" s="124" t="s">
        <v>48</v>
      </c>
      <c r="Y228" s="124"/>
      <c r="Z228" s="124"/>
      <c r="AA228" s="124"/>
      <c r="AB228" s="124"/>
      <c r="AC228" s="124"/>
      <c r="AD228" s="124">
        <v>147</v>
      </c>
      <c r="AE228" s="124">
        <v>590</v>
      </c>
      <c r="AF228" s="124">
        <v>65</v>
      </c>
      <c r="AG228" s="124">
        <v>267</v>
      </c>
      <c r="AH228" s="124"/>
      <c r="AI228" s="86" t="s">
        <v>874</v>
      </c>
    </row>
    <row r="229" s="86" customFormat="1" ht="29" customHeight="1" spans="1:34">
      <c r="A229" s="107">
        <v>224</v>
      </c>
      <c r="B229" s="124" t="s">
        <v>62</v>
      </c>
      <c r="C229" s="124" t="s">
        <v>909</v>
      </c>
      <c r="D229" s="124" t="s">
        <v>910</v>
      </c>
      <c r="E229" s="124" t="s">
        <v>54</v>
      </c>
      <c r="F229" s="124" t="s">
        <v>911</v>
      </c>
      <c r="G229" s="124" t="s">
        <v>66</v>
      </c>
      <c r="H229" s="124" t="s">
        <v>51</v>
      </c>
      <c r="I229" s="124" t="s">
        <v>912</v>
      </c>
      <c r="J229" s="124">
        <v>2026.2</v>
      </c>
      <c r="K229" s="124">
        <v>2026.12</v>
      </c>
      <c r="L229" s="124" t="s">
        <v>913</v>
      </c>
      <c r="M229" s="124">
        <v>124.4631</v>
      </c>
      <c r="N229" s="124"/>
      <c r="O229" s="124">
        <v>124.4631</v>
      </c>
      <c r="P229" s="124">
        <v>124.4631</v>
      </c>
      <c r="Q229" s="124"/>
      <c r="R229" s="124"/>
      <c r="S229" s="124"/>
      <c r="T229" s="124" t="s">
        <v>54</v>
      </c>
      <c r="U229" s="124" t="s">
        <v>54</v>
      </c>
      <c r="V229" s="124" t="s">
        <v>54</v>
      </c>
      <c r="W229" s="124" t="s">
        <v>54</v>
      </c>
      <c r="X229" s="124" t="s">
        <v>48</v>
      </c>
      <c r="Y229" s="124"/>
      <c r="Z229" s="124"/>
      <c r="AA229" s="124"/>
      <c r="AB229" s="124"/>
      <c r="AC229" s="124"/>
      <c r="AD229" s="124">
        <v>736</v>
      </c>
      <c r="AE229" s="124">
        <v>5734</v>
      </c>
      <c r="AF229" s="124">
        <v>247</v>
      </c>
      <c r="AG229" s="124">
        <v>2368</v>
      </c>
      <c r="AH229" s="124"/>
    </row>
    <row r="230" s="86" customFormat="1" ht="29" customHeight="1" spans="1:34">
      <c r="A230" s="107">
        <v>225</v>
      </c>
      <c r="B230" s="124" t="s">
        <v>62</v>
      </c>
      <c r="C230" s="124" t="s">
        <v>914</v>
      </c>
      <c r="D230" s="124" t="s">
        <v>915</v>
      </c>
      <c r="E230" s="124" t="s">
        <v>54</v>
      </c>
      <c r="F230" s="124" t="s">
        <v>916</v>
      </c>
      <c r="G230" s="124" t="s">
        <v>66</v>
      </c>
      <c r="H230" s="124" t="s">
        <v>51</v>
      </c>
      <c r="I230" s="124" t="s">
        <v>917</v>
      </c>
      <c r="J230" s="124">
        <v>2026.2</v>
      </c>
      <c r="K230" s="124">
        <v>2026.12</v>
      </c>
      <c r="L230" s="124" t="s">
        <v>918</v>
      </c>
      <c r="M230" s="124">
        <v>125.2225</v>
      </c>
      <c r="N230" s="124"/>
      <c r="O230" s="124">
        <v>125.2225</v>
      </c>
      <c r="P230" s="124">
        <v>125.2225</v>
      </c>
      <c r="Q230" s="124"/>
      <c r="R230" s="124"/>
      <c r="S230" s="124"/>
      <c r="T230" s="124" t="s">
        <v>54</v>
      </c>
      <c r="U230" s="124" t="s">
        <v>54</v>
      </c>
      <c r="V230" s="124" t="s">
        <v>54</v>
      </c>
      <c r="W230" s="124" t="s">
        <v>54</v>
      </c>
      <c r="X230" s="124" t="s">
        <v>48</v>
      </c>
      <c r="Y230" s="124"/>
      <c r="Z230" s="124"/>
      <c r="AA230" s="124"/>
      <c r="AB230" s="124"/>
      <c r="AC230" s="124"/>
      <c r="AD230" s="124">
        <v>498</v>
      </c>
      <c r="AE230" s="124">
        <v>3271</v>
      </c>
      <c r="AF230" s="124">
        <v>106</v>
      </c>
      <c r="AG230" s="124">
        <v>456</v>
      </c>
      <c r="AH230" s="124"/>
    </row>
    <row r="231" s="86" customFormat="1" ht="29" customHeight="1" spans="1:34">
      <c r="A231" s="107">
        <v>226</v>
      </c>
      <c r="B231" s="124" t="s">
        <v>919</v>
      </c>
      <c r="C231" s="124" t="s">
        <v>132</v>
      </c>
      <c r="D231" s="124" t="s">
        <v>920</v>
      </c>
      <c r="E231" s="124" t="s">
        <v>48</v>
      </c>
      <c r="F231" s="124" t="s">
        <v>921</v>
      </c>
      <c r="G231" s="124" t="s">
        <v>922</v>
      </c>
      <c r="H231" s="124" t="s">
        <v>51</v>
      </c>
      <c r="I231" s="124" t="s">
        <v>923</v>
      </c>
      <c r="J231" s="124">
        <v>2026</v>
      </c>
      <c r="K231" s="124">
        <v>2026</v>
      </c>
      <c r="L231" s="124" t="s">
        <v>924</v>
      </c>
      <c r="M231" s="124">
        <v>502</v>
      </c>
      <c r="N231" s="124"/>
      <c r="O231" s="124">
        <v>502</v>
      </c>
      <c r="P231" s="124"/>
      <c r="Q231" s="124"/>
      <c r="R231" s="124"/>
      <c r="S231" s="124">
        <v>502</v>
      </c>
      <c r="T231" s="124" t="s">
        <v>54</v>
      </c>
      <c r="U231" s="124" t="s">
        <v>48</v>
      </c>
      <c r="V231" s="124" t="s">
        <v>48</v>
      </c>
      <c r="W231" s="124" t="s">
        <v>48</v>
      </c>
      <c r="X231" s="124" t="s">
        <v>48</v>
      </c>
      <c r="Y231" s="124"/>
      <c r="Z231" s="124"/>
      <c r="AA231" s="124"/>
      <c r="AB231" s="124"/>
      <c r="AC231" s="124"/>
      <c r="AD231" s="124">
        <v>780</v>
      </c>
      <c r="AE231" s="124">
        <v>3300</v>
      </c>
      <c r="AF231" s="124"/>
      <c r="AG231" s="124"/>
      <c r="AH231" s="124"/>
    </row>
    <row r="232" s="86" customFormat="1" ht="29" customHeight="1" spans="1:34">
      <c r="A232" s="107">
        <v>227</v>
      </c>
      <c r="B232" s="124" t="s">
        <v>919</v>
      </c>
      <c r="C232" s="124" t="s">
        <v>132</v>
      </c>
      <c r="D232" s="124" t="s">
        <v>133</v>
      </c>
      <c r="E232" s="124" t="s">
        <v>48</v>
      </c>
      <c r="F232" s="124" t="s">
        <v>925</v>
      </c>
      <c r="G232" s="124" t="s">
        <v>922</v>
      </c>
      <c r="H232" s="124" t="s">
        <v>51</v>
      </c>
      <c r="I232" s="124" t="s">
        <v>926</v>
      </c>
      <c r="J232" s="124">
        <v>2026</v>
      </c>
      <c r="K232" s="124">
        <v>2026</v>
      </c>
      <c r="L232" s="124" t="s">
        <v>927</v>
      </c>
      <c r="M232" s="124">
        <v>1720</v>
      </c>
      <c r="N232" s="124"/>
      <c r="O232" s="124">
        <v>1720</v>
      </c>
      <c r="P232" s="124"/>
      <c r="Q232" s="124"/>
      <c r="R232" s="124">
        <v>500</v>
      </c>
      <c r="S232" s="124">
        <v>1220</v>
      </c>
      <c r="T232" s="124" t="s">
        <v>54</v>
      </c>
      <c r="U232" s="124" t="s">
        <v>54</v>
      </c>
      <c r="V232" s="124" t="s">
        <v>54</v>
      </c>
      <c r="W232" s="124" t="s">
        <v>54</v>
      </c>
      <c r="X232" s="124" t="s">
        <v>48</v>
      </c>
      <c r="Y232" s="124"/>
      <c r="Z232" s="124"/>
      <c r="AA232" s="124"/>
      <c r="AB232" s="124"/>
      <c r="AC232" s="124"/>
      <c r="AD232" s="124">
        <v>931</v>
      </c>
      <c r="AE232" s="124">
        <v>3763</v>
      </c>
      <c r="AF232" s="124">
        <v>45</v>
      </c>
      <c r="AG232" s="124">
        <v>176</v>
      </c>
      <c r="AH232" s="124"/>
    </row>
    <row r="233" s="86" customFormat="1" ht="29" customHeight="1" spans="1:34">
      <c r="A233" s="107">
        <v>228</v>
      </c>
      <c r="B233" s="124" t="s">
        <v>919</v>
      </c>
      <c r="C233" s="124" t="s">
        <v>275</v>
      </c>
      <c r="D233" s="124" t="s">
        <v>906</v>
      </c>
      <c r="E233" s="124" t="s">
        <v>54</v>
      </c>
      <c r="F233" s="124" t="s">
        <v>928</v>
      </c>
      <c r="G233" s="124" t="s">
        <v>929</v>
      </c>
      <c r="H233" s="124" t="s">
        <v>67</v>
      </c>
      <c r="I233" s="124" t="s">
        <v>930</v>
      </c>
      <c r="J233" s="124">
        <v>2026</v>
      </c>
      <c r="K233" s="124">
        <v>2026</v>
      </c>
      <c r="L233" s="124" t="s">
        <v>931</v>
      </c>
      <c r="M233" s="124">
        <v>80</v>
      </c>
      <c r="N233" s="124"/>
      <c r="O233" s="124">
        <v>80</v>
      </c>
      <c r="P233" s="124"/>
      <c r="Q233" s="124"/>
      <c r="R233" s="124"/>
      <c r="S233" s="124">
        <v>80</v>
      </c>
      <c r="T233" s="124" t="s">
        <v>54</v>
      </c>
      <c r="U233" s="124" t="s">
        <v>54</v>
      </c>
      <c r="V233" s="124" t="s">
        <v>54</v>
      </c>
      <c r="W233" s="124" t="s">
        <v>54</v>
      </c>
      <c r="X233" s="124" t="s">
        <v>48</v>
      </c>
      <c r="Y233" s="124"/>
      <c r="Z233" s="124"/>
      <c r="AA233" s="124"/>
      <c r="AB233" s="124"/>
      <c r="AC233" s="124"/>
      <c r="AD233" s="124">
        <v>638</v>
      </c>
      <c r="AE233" s="124">
        <v>2680</v>
      </c>
      <c r="AF233" s="124">
        <v>213</v>
      </c>
      <c r="AG233" s="124">
        <v>799</v>
      </c>
      <c r="AH233" s="124"/>
    </row>
    <row r="234" s="86" customFormat="1" ht="29" customHeight="1" spans="1:34">
      <c r="A234" s="107">
        <v>229</v>
      </c>
      <c r="B234" s="124" t="s">
        <v>919</v>
      </c>
      <c r="C234" s="124" t="s">
        <v>132</v>
      </c>
      <c r="D234" s="124" t="s">
        <v>685</v>
      </c>
      <c r="E234" s="124" t="s">
        <v>48</v>
      </c>
      <c r="F234" s="124" t="s">
        <v>932</v>
      </c>
      <c r="G234" s="124" t="s">
        <v>929</v>
      </c>
      <c r="H234" s="124" t="s">
        <v>51</v>
      </c>
      <c r="I234" s="124" t="s">
        <v>933</v>
      </c>
      <c r="J234" s="124">
        <v>2026</v>
      </c>
      <c r="K234" s="124">
        <v>2026</v>
      </c>
      <c r="L234" s="124" t="s">
        <v>934</v>
      </c>
      <c r="M234" s="124">
        <v>500</v>
      </c>
      <c r="N234" s="124"/>
      <c r="O234" s="124">
        <v>500</v>
      </c>
      <c r="P234" s="124"/>
      <c r="Q234" s="124"/>
      <c r="R234" s="124"/>
      <c r="S234" s="124">
        <v>300</v>
      </c>
      <c r="T234" s="124" t="s">
        <v>54</v>
      </c>
      <c r="U234" s="124" t="s">
        <v>54</v>
      </c>
      <c r="V234" s="124" t="s">
        <v>54</v>
      </c>
      <c r="W234" s="124" t="s">
        <v>54</v>
      </c>
      <c r="X234" s="124" t="s">
        <v>48</v>
      </c>
      <c r="Y234" s="124"/>
      <c r="Z234" s="124"/>
      <c r="AA234" s="124"/>
      <c r="AB234" s="124"/>
      <c r="AC234" s="124"/>
      <c r="AD234" s="124">
        <v>1291</v>
      </c>
      <c r="AE234" s="124">
        <v>5780</v>
      </c>
      <c r="AF234" s="124">
        <v>47</v>
      </c>
      <c r="AG234" s="124">
        <v>142</v>
      </c>
      <c r="AH234" s="124"/>
    </row>
    <row r="235" s="86" customFormat="1" ht="29" customHeight="1" spans="1:34">
      <c r="A235" s="107">
        <v>230</v>
      </c>
      <c r="B235" s="124" t="s">
        <v>919</v>
      </c>
      <c r="C235" s="124" t="s">
        <v>92</v>
      </c>
      <c r="D235" s="124" t="s">
        <v>363</v>
      </c>
      <c r="E235" s="124" t="s">
        <v>54</v>
      </c>
      <c r="F235" s="124" t="s">
        <v>935</v>
      </c>
      <c r="G235" s="124" t="s">
        <v>922</v>
      </c>
      <c r="H235" s="124" t="s">
        <v>51</v>
      </c>
      <c r="I235" s="124" t="s">
        <v>936</v>
      </c>
      <c r="J235" s="124">
        <v>2026</v>
      </c>
      <c r="K235" s="124">
        <v>2026</v>
      </c>
      <c r="L235" s="124" t="s">
        <v>937</v>
      </c>
      <c r="M235" s="124">
        <v>785</v>
      </c>
      <c r="N235" s="124"/>
      <c r="O235" s="124">
        <v>785</v>
      </c>
      <c r="P235" s="124"/>
      <c r="Q235" s="124"/>
      <c r="R235" s="124"/>
      <c r="S235" s="124">
        <v>785</v>
      </c>
      <c r="T235" s="124" t="s">
        <v>54</v>
      </c>
      <c r="U235" s="124" t="s">
        <v>54</v>
      </c>
      <c r="V235" s="124" t="s">
        <v>54</v>
      </c>
      <c r="W235" s="124" t="s">
        <v>54</v>
      </c>
      <c r="X235" s="124" t="s">
        <v>48</v>
      </c>
      <c r="Y235" s="124"/>
      <c r="Z235" s="124"/>
      <c r="AA235" s="124"/>
      <c r="AB235" s="124"/>
      <c r="AC235" s="124"/>
      <c r="AD235" s="124">
        <v>518</v>
      </c>
      <c r="AE235" s="124">
        <v>1926</v>
      </c>
      <c r="AF235" s="124">
        <v>94</v>
      </c>
      <c r="AG235" s="124">
        <v>326</v>
      </c>
      <c r="AH235" s="124"/>
    </row>
    <row r="236" s="86" customFormat="1" ht="29" customHeight="1" spans="1:34">
      <c r="A236" s="107">
        <v>231</v>
      </c>
      <c r="B236" s="124" t="s">
        <v>919</v>
      </c>
      <c r="C236" s="124" t="s">
        <v>132</v>
      </c>
      <c r="D236" s="124" t="s">
        <v>178</v>
      </c>
      <c r="E236" s="124" t="s">
        <v>54</v>
      </c>
      <c r="F236" s="124" t="s">
        <v>938</v>
      </c>
      <c r="G236" s="124" t="s">
        <v>922</v>
      </c>
      <c r="H236" s="124" t="s">
        <v>51</v>
      </c>
      <c r="I236" s="124" t="s">
        <v>939</v>
      </c>
      <c r="J236" s="124">
        <v>2026</v>
      </c>
      <c r="K236" s="124">
        <v>2026</v>
      </c>
      <c r="L236" s="124" t="s">
        <v>940</v>
      </c>
      <c r="M236" s="124">
        <v>203</v>
      </c>
      <c r="N236" s="124"/>
      <c r="O236" s="124">
        <v>203</v>
      </c>
      <c r="P236" s="124"/>
      <c r="Q236" s="124"/>
      <c r="R236" s="124"/>
      <c r="S236" s="124">
        <v>203</v>
      </c>
      <c r="T236" s="124" t="s">
        <v>54</v>
      </c>
      <c r="U236" s="124" t="s">
        <v>54</v>
      </c>
      <c r="V236" s="124" t="s">
        <v>54</v>
      </c>
      <c r="W236" s="124" t="s">
        <v>54</v>
      </c>
      <c r="X236" s="124" t="s">
        <v>48</v>
      </c>
      <c r="Y236" s="124"/>
      <c r="Z236" s="124"/>
      <c r="AA236" s="124"/>
      <c r="AB236" s="124"/>
      <c r="AC236" s="124"/>
      <c r="AD236" s="124">
        <v>889</v>
      </c>
      <c r="AE236" s="124">
        <v>3771</v>
      </c>
      <c r="AF236" s="124">
        <v>210</v>
      </c>
      <c r="AG236" s="124">
        <v>842</v>
      </c>
      <c r="AH236" s="124"/>
    </row>
    <row r="237" s="86" customFormat="1" ht="29" customHeight="1" spans="1:34">
      <c r="A237" s="107">
        <v>232</v>
      </c>
      <c r="B237" s="124" t="s">
        <v>919</v>
      </c>
      <c r="C237" s="124" t="s">
        <v>46</v>
      </c>
      <c r="D237" s="124" t="s">
        <v>941</v>
      </c>
      <c r="E237" s="124"/>
      <c r="F237" s="124" t="s">
        <v>942</v>
      </c>
      <c r="G237" s="124" t="s">
        <v>922</v>
      </c>
      <c r="H237" s="124" t="s">
        <v>51</v>
      </c>
      <c r="I237" s="124" t="s">
        <v>943</v>
      </c>
      <c r="J237" s="124">
        <v>2026</v>
      </c>
      <c r="K237" s="124">
        <v>2026</v>
      </c>
      <c r="L237" s="124" t="s">
        <v>944</v>
      </c>
      <c r="M237" s="124">
        <v>353</v>
      </c>
      <c r="N237" s="124"/>
      <c r="O237" s="124">
        <v>353</v>
      </c>
      <c r="P237" s="124"/>
      <c r="Q237" s="124"/>
      <c r="R237" s="124"/>
      <c r="S237" s="124">
        <v>353</v>
      </c>
      <c r="T237" s="124" t="s">
        <v>54</v>
      </c>
      <c r="U237" s="124" t="s">
        <v>54</v>
      </c>
      <c r="V237" s="124" t="s">
        <v>54</v>
      </c>
      <c r="W237" s="124" t="s">
        <v>54</v>
      </c>
      <c r="X237" s="124" t="s">
        <v>48</v>
      </c>
      <c r="Y237" s="124"/>
      <c r="Z237" s="124"/>
      <c r="AA237" s="124"/>
      <c r="AB237" s="124"/>
      <c r="AC237" s="124"/>
      <c r="AD237" s="124">
        <v>4485</v>
      </c>
      <c r="AE237" s="124">
        <v>17627</v>
      </c>
      <c r="AF237" s="124">
        <v>478</v>
      </c>
      <c r="AG237" s="124">
        <v>1800</v>
      </c>
      <c r="AH237" s="124"/>
    </row>
    <row r="238" s="86" customFormat="1" ht="29" customHeight="1" spans="1:34">
      <c r="A238" s="107">
        <v>233</v>
      </c>
      <c r="B238" s="124" t="s">
        <v>919</v>
      </c>
      <c r="C238" s="124" t="s">
        <v>275</v>
      </c>
      <c r="D238" s="124" t="s">
        <v>906</v>
      </c>
      <c r="E238" s="124" t="s">
        <v>54</v>
      </c>
      <c r="F238" s="124" t="s">
        <v>945</v>
      </c>
      <c r="G238" s="124" t="s">
        <v>836</v>
      </c>
      <c r="H238" s="124" t="s">
        <v>51</v>
      </c>
      <c r="I238" s="124" t="s">
        <v>946</v>
      </c>
      <c r="J238" s="124">
        <v>2026</v>
      </c>
      <c r="K238" s="124">
        <v>2026</v>
      </c>
      <c r="L238" s="124" t="s">
        <v>947</v>
      </c>
      <c r="M238" s="124">
        <v>102</v>
      </c>
      <c r="N238" s="124"/>
      <c r="O238" s="124">
        <v>102</v>
      </c>
      <c r="P238" s="124"/>
      <c r="Q238" s="124"/>
      <c r="R238" s="124"/>
      <c r="S238" s="124">
        <v>102</v>
      </c>
      <c r="T238" s="124" t="s">
        <v>54</v>
      </c>
      <c r="U238" s="124" t="s">
        <v>54</v>
      </c>
      <c r="V238" s="124" t="s">
        <v>54</v>
      </c>
      <c r="W238" s="124" t="s">
        <v>54</v>
      </c>
      <c r="X238" s="124" t="s">
        <v>48</v>
      </c>
      <c r="Y238" s="124"/>
      <c r="Z238" s="124"/>
      <c r="AA238" s="124"/>
      <c r="AB238" s="124"/>
      <c r="AC238" s="124"/>
      <c r="AD238" s="124">
        <v>638</v>
      </c>
      <c r="AE238" s="124">
        <v>2680</v>
      </c>
      <c r="AF238" s="124">
        <v>213</v>
      </c>
      <c r="AG238" s="124">
        <v>799</v>
      </c>
      <c r="AH238" s="124"/>
    </row>
    <row r="239" s="86" customFormat="1" ht="29" customHeight="1" spans="1:34">
      <c r="A239" s="107">
        <v>234</v>
      </c>
      <c r="B239" s="124" t="s">
        <v>919</v>
      </c>
      <c r="C239" s="124" t="s">
        <v>132</v>
      </c>
      <c r="D239" s="124" t="s">
        <v>685</v>
      </c>
      <c r="E239" s="124" t="s">
        <v>48</v>
      </c>
      <c r="F239" s="124" t="s">
        <v>948</v>
      </c>
      <c r="G239" s="124" t="s">
        <v>836</v>
      </c>
      <c r="H239" s="124" t="s">
        <v>51</v>
      </c>
      <c r="I239" s="124" t="s">
        <v>949</v>
      </c>
      <c r="J239" s="124">
        <v>2026</v>
      </c>
      <c r="K239" s="124">
        <v>2026</v>
      </c>
      <c r="L239" s="124" t="s">
        <v>950</v>
      </c>
      <c r="M239" s="124">
        <v>130</v>
      </c>
      <c r="N239" s="124"/>
      <c r="O239" s="124">
        <v>130</v>
      </c>
      <c r="P239" s="124"/>
      <c r="Q239" s="124"/>
      <c r="R239" s="124"/>
      <c r="S239" s="124">
        <v>130</v>
      </c>
      <c r="T239" s="124" t="s">
        <v>54</v>
      </c>
      <c r="U239" s="124" t="s">
        <v>54</v>
      </c>
      <c r="V239" s="124" t="s">
        <v>54</v>
      </c>
      <c r="W239" s="124" t="s">
        <v>54</v>
      </c>
      <c r="X239" s="124" t="s">
        <v>48</v>
      </c>
      <c r="Y239" s="124"/>
      <c r="Z239" s="124"/>
      <c r="AA239" s="124"/>
      <c r="AB239" s="124"/>
      <c r="AC239" s="124"/>
      <c r="AD239" s="124">
        <v>1291</v>
      </c>
      <c r="AE239" s="124">
        <v>5780</v>
      </c>
      <c r="AF239" s="124">
        <v>47</v>
      </c>
      <c r="AG239" s="124">
        <v>142</v>
      </c>
      <c r="AH239" s="124"/>
    </row>
    <row r="240" s="86" customFormat="1" ht="29" customHeight="1" spans="1:34">
      <c r="A240" s="107">
        <v>235</v>
      </c>
      <c r="B240" s="124" t="s">
        <v>919</v>
      </c>
      <c r="C240" s="124" t="s">
        <v>444</v>
      </c>
      <c r="D240" s="124" t="s">
        <v>951</v>
      </c>
      <c r="E240" s="124" t="s">
        <v>54</v>
      </c>
      <c r="F240" s="124" t="s">
        <v>952</v>
      </c>
      <c r="G240" s="124" t="s">
        <v>953</v>
      </c>
      <c r="H240" s="124" t="s">
        <v>51</v>
      </c>
      <c r="I240" s="124" t="s">
        <v>954</v>
      </c>
      <c r="J240" s="124">
        <v>2026</v>
      </c>
      <c r="K240" s="124">
        <v>2026</v>
      </c>
      <c r="L240" s="124" t="s">
        <v>955</v>
      </c>
      <c r="M240" s="124">
        <v>205</v>
      </c>
      <c r="N240" s="124"/>
      <c r="O240" s="124">
        <v>205</v>
      </c>
      <c r="P240" s="124"/>
      <c r="Q240" s="124"/>
      <c r="R240" s="124"/>
      <c r="S240" s="124">
        <v>205</v>
      </c>
      <c r="T240" s="124" t="s">
        <v>54</v>
      </c>
      <c r="U240" s="124" t="s">
        <v>54</v>
      </c>
      <c r="V240" s="124" t="s">
        <v>54</v>
      </c>
      <c r="W240" s="124" t="s">
        <v>54</v>
      </c>
      <c r="X240" s="124" t="s">
        <v>48</v>
      </c>
      <c r="Y240" s="124"/>
      <c r="Z240" s="124"/>
      <c r="AA240" s="124"/>
      <c r="AB240" s="124"/>
      <c r="AC240" s="124"/>
      <c r="AD240" s="124">
        <v>372</v>
      </c>
      <c r="AE240" s="124">
        <v>1444</v>
      </c>
      <c r="AF240" s="124">
        <v>110</v>
      </c>
      <c r="AG240" s="124">
        <v>420</v>
      </c>
      <c r="AH240" s="124"/>
    </row>
    <row r="241" s="86" customFormat="1" ht="29" customHeight="1" spans="1:34">
      <c r="A241" s="107">
        <v>236</v>
      </c>
      <c r="B241" s="124" t="s">
        <v>919</v>
      </c>
      <c r="C241" s="124" t="s">
        <v>435</v>
      </c>
      <c r="D241" s="124" t="s">
        <v>440</v>
      </c>
      <c r="E241" s="124" t="s">
        <v>54</v>
      </c>
      <c r="F241" s="124" t="s">
        <v>956</v>
      </c>
      <c r="G241" s="124" t="s">
        <v>953</v>
      </c>
      <c r="H241" s="124" t="s">
        <v>51</v>
      </c>
      <c r="I241" s="124" t="s">
        <v>957</v>
      </c>
      <c r="J241" s="124">
        <v>2026</v>
      </c>
      <c r="K241" s="124">
        <v>2026</v>
      </c>
      <c r="L241" s="124" t="s">
        <v>958</v>
      </c>
      <c r="M241" s="124">
        <v>70</v>
      </c>
      <c r="N241" s="124"/>
      <c r="O241" s="124">
        <v>70</v>
      </c>
      <c r="P241" s="124"/>
      <c r="Q241" s="124"/>
      <c r="R241" s="124"/>
      <c r="S241" s="124">
        <v>70</v>
      </c>
      <c r="T241" s="124" t="s">
        <v>54</v>
      </c>
      <c r="U241" s="124" t="s">
        <v>54</v>
      </c>
      <c r="V241" s="124" t="s">
        <v>54</v>
      </c>
      <c r="W241" s="124" t="s">
        <v>54</v>
      </c>
      <c r="X241" s="124" t="s">
        <v>48</v>
      </c>
      <c r="Y241" s="124"/>
      <c r="Z241" s="124"/>
      <c r="AA241" s="124"/>
      <c r="AB241" s="124"/>
      <c r="AC241" s="124"/>
      <c r="AD241" s="124">
        <v>946</v>
      </c>
      <c r="AE241" s="124">
        <v>3761</v>
      </c>
      <c r="AF241" s="124">
        <v>456</v>
      </c>
      <c r="AG241" s="124">
        <v>1870</v>
      </c>
      <c r="AH241" s="124"/>
    </row>
    <row r="242" s="86" customFormat="1" ht="29" customHeight="1" spans="1:34">
      <c r="A242" s="107">
        <v>237</v>
      </c>
      <c r="B242" s="124" t="s">
        <v>919</v>
      </c>
      <c r="C242" s="124" t="s">
        <v>248</v>
      </c>
      <c r="D242" s="124" t="s">
        <v>959</v>
      </c>
      <c r="E242" s="124" t="s">
        <v>54</v>
      </c>
      <c r="F242" s="124" t="s">
        <v>960</v>
      </c>
      <c r="G242" s="124" t="s">
        <v>953</v>
      </c>
      <c r="H242" s="124" t="s">
        <v>51</v>
      </c>
      <c r="I242" s="124" t="s">
        <v>961</v>
      </c>
      <c r="J242" s="124">
        <v>2026</v>
      </c>
      <c r="K242" s="124">
        <v>2026</v>
      </c>
      <c r="L242" s="124" t="s">
        <v>962</v>
      </c>
      <c r="M242" s="124">
        <v>225</v>
      </c>
      <c r="N242" s="124"/>
      <c r="O242" s="124">
        <v>225</v>
      </c>
      <c r="P242" s="124"/>
      <c r="Q242" s="124"/>
      <c r="R242" s="124"/>
      <c r="S242" s="124">
        <v>225</v>
      </c>
      <c r="T242" s="124" t="s">
        <v>54</v>
      </c>
      <c r="U242" s="124" t="s">
        <v>54</v>
      </c>
      <c r="V242" s="124" t="s">
        <v>54</v>
      </c>
      <c r="W242" s="124" t="s">
        <v>54</v>
      </c>
      <c r="X242" s="124" t="s">
        <v>48</v>
      </c>
      <c r="Y242" s="124"/>
      <c r="Z242" s="124"/>
      <c r="AA242" s="124"/>
      <c r="AB242" s="124"/>
      <c r="AC242" s="124"/>
      <c r="AD242" s="124">
        <v>405</v>
      </c>
      <c r="AE242" s="124">
        <v>2176</v>
      </c>
      <c r="AF242" s="124">
        <v>310</v>
      </c>
      <c r="AG242" s="124">
        <v>1280</v>
      </c>
      <c r="AH242" s="124"/>
    </row>
    <row r="243" s="86" customFormat="1" ht="29" customHeight="1" spans="1:34">
      <c r="A243" s="107">
        <v>238</v>
      </c>
      <c r="B243" s="124" t="s">
        <v>919</v>
      </c>
      <c r="C243" s="124" t="s">
        <v>444</v>
      </c>
      <c r="D243" s="124" t="s">
        <v>951</v>
      </c>
      <c r="E243" s="124" t="s">
        <v>54</v>
      </c>
      <c r="F243" s="124" t="s">
        <v>963</v>
      </c>
      <c r="G243" s="124" t="s">
        <v>953</v>
      </c>
      <c r="H243" s="124" t="s">
        <v>51</v>
      </c>
      <c r="I243" s="124" t="s">
        <v>964</v>
      </c>
      <c r="J243" s="124">
        <v>2026</v>
      </c>
      <c r="K243" s="124">
        <v>2026</v>
      </c>
      <c r="L243" s="124" t="s">
        <v>965</v>
      </c>
      <c r="M243" s="124">
        <v>45</v>
      </c>
      <c r="N243" s="124"/>
      <c r="O243" s="124">
        <v>45</v>
      </c>
      <c r="P243" s="124"/>
      <c r="Q243" s="124"/>
      <c r="R243" s="124"/>
      <c r="S243" s="124">
        <v>45</v>
      </c>
      <c r="T243" s="124" t="s">
        <v>54</v>
      </c>
      <c r="U243" s="124" t="s">
        <v>54</v>
      </c>
      <c r="V243" s="124" t="s">
        <v>54</v>
      </c>
      <c r="W243" s="124" t="s">
        <v>54</v>
      </c>
      <c r="X243" s="124" t="s">
        <v>48</v>
      </c>
      <c r="Y243" s="124"/>
      <c r="Z243" s="124"/>
      <c r="AA243" s="124"/>
      <c r="AB243" s="124"/>
      <c r="AC243" s="124"/>
      <c r="AD243" s="124">
        <v>372</v>
      </c>
      <c r="AE243" s="124">
        <v>1444</v>
      </c>
      <c r="AF243" s="124">
        <v>110</v>
      </c>
      <c r="AG243" s="124">
        <v>420</v>
      </c>
      <c r="AH243" s="124"/>
    </row>
    <row r="244" s="86" customFormat="1" ht="29" customHeight="1" spans="1:34">
      <c r="A244" s="107">
        <v>239</v>
      </c>
      <c r="B244" s="124" t="s">
        <v>919</v>
      </c>
      <c r="C244" s="124" t="s">
        <v>435</v>
      </c>
      <c r="D244" s="124" t="s">
        <v>547</v>
      </c>
      <c r="E244" s="124" t="s">
        <v>54</v>
      </c>
      <c r="F244" s="124" t="s">
        <v>966</v>
      </c>
      <c r="G244" s="124" t="s">
        <v>953</v>
      </c>
      <c r="H244" s="124" t="s">
        <v>51</v>
      </c>
      <c r="I244" s="124" t="s">
        <v>967</v>
      </c>
      <c r="J244" s="124">
        <v>2026</v>
      </c>
      <c r="K244" s="124">
        <v>2026</v>
      </c>
      <c r="L244" s="124" t="s">
        <v>968</v>
      </c>
      <c r="M244" s="124">
        <v>155</v>
      </c>
      <c r="N244" s="124"/>
      <c r="O244" s="124">
        <v>155</v>
      </c>
      <c r="P244" s="124"/>
      <c r="Q244" s="124"/>
      <c r="R244" s="124"/>
      <c r="S244" s="124">
        <v>155</v>
      </c>
      <c r="T244" s="124" t="s">
        <v>54</v>
      </c>
      <c r="U244" s="124" t="s">
        <v>54</v>
      </c>
      <c r="V244" s="124" t="s">
        <v>54</v>
      </c>
      <c r="W244" s="124" t="s">
        <v>54</v>
      </c>
      <c r="X244" s="124" t="s">
        <v>54</v>
      </c>
      <c r="Y244" s="124"/>
      <c r="Z244" s="124"/>
      <c r="AA244" s="124"/>
      <c r="AB244" s="124"/>
      <c r="AC244" s="124"/>
      <c r="AD244" s="124">
        <v>623</v>
      </c>
      <c r="AE244" s="124">
        <v>2528</v>
      </c>
      <c r="AF244" s="124">
        <v>326</v>
      </c>
      <c r="AG244" s="124">
        <v>1300</v>
      </c>
      <c r="AH244" s="124"/>
    </row>
    <row r="245" s="86" customFormat="1" ht="29" customHeight="1" spans="1:34">
      <c r="A245" s="107">
        <v>240</v>
      </c>
      <c r="B245" s="124" t="s">
        <v>919</v>
      </c>
      <c r="C245" s="124" t="s">
        <v>492</v>
      </c>
      <c r="D245" s="124" t="s">
        <v>497</v>
      </c>
      <c r="E245" s="124" t="s">
        <v>54</v>
      </c>
      <c r="F245" s="124" t="s">
        <v>969</v>
      </c>
      <c r="G245" s="124" t="s">
        <v>953</v>
      </c>
      <c r="H245" s="124" t="s">
        <v>51</v>
      </c>
      <c r="I245" s="124" t="s">
        <v>970</v>
      </c>
      <c r="J245" s="124">
        <v>2026</v>
      </c>
      <c r="K245" s="124">
        <v>2026</v>
      </c>
      <c r="L245" s="124" t="s">
        <v>971</v>
      </c>
      <c r="M245" s="124">
        <v>250</v>
      </c>
      <c r="N245" s="124"/>
      <c r="O245" s="124">
        <v>250</v>
      </c>
      <c r="P245" s="124"/>
      <c r="Q245" s="124"/>
      <c r="R245" s="124"/>
      <c r="S245" s="124">
        <v>250</v>
      </c>
      <c r="T245" s="124" t="s">
        <v>54</v>
      </c>
      <c r="U245" s="124" t="s">
        <v>54</v>
      </c>
      <c r="V245" s="124" t="s">
        <v>54</v>
      </c>
      <c r="W245" s="124" t="s">
        <v>54</v>
      </c>
      <c r="X245" s="124" t="s">
        <v>48</v>
      </c>
      <c r="Y245" s="124"/>
      <c r="Z245" s="124"/>
      <c r="AA245" s="124"/>
      <c r="AB245" s="124"/>
      <c r="AC245" s="124"/>
      <c r="AD245" s="124">
        <v>386</v>
      </c>
      <c r="AE245" s="124">
        <v>1540</v>
      </c>
      <c r="AF245" s="124">
        <v>168</v>
      </c>
      <c r="AG245" s="124">
        <v>670</v>
      </c>
      <c r="AH245" s="124"/>
    </row>
    <row r="246" s="86" customFormat="1" ht="29" customHeight="1" spans="1:34">
      <c r="A246" s="107">
        <v>241</v>
      </c>
      <c r="B246" s="124" t="s">
        <v>919</v>
      </c>
      <c r="C246" s="124" t="s">
        <v>132</v>
      </c>
      <c r="D246" s="124"/>
      <c r="E246" s="124"/>
      <c r="F246" s="124" t="s">
        <v>972</v>
      </c>
      <c r="G246" s="124" t="s">
        <v>953</v>
      </c>
      <c r="H246" s="124" t="s">
        <v>51</v>
      </c>
      <c r="I246" s="124" t="s">
        <v>973</v>
      </c>
      <c r="J246" s="124">
        <v>2026</v>
      </c>
      <c r="K246" s="124">
        <v>2026</v>
      </c>
      <c r="L246" s="124" t="s">
        <v>974</v>
      </c>
      <c r="M246" s="124">
        <v>90</v>
      </c>
      <c r="N246" s="124"/>
      <c r="O246" s="124">
        <v>90</v>
      </c>
      <c r="P246" s="124"/>
      <c r="Q246" s="124"/>
      <c r="R246" s="124"/>
      <c r="S246" s="124">
        <v>90</v>
      </c>
      <c r="T246" s="124" t="s">
        <v>54</v>
      </c>
      <c r="U246" s="124" t="s">
        <v>48</v>
      </c>
      <c r="V246" s="124" t="s">
        <v>54</v>
      </c>
      <c r="W246" s="124" t="s">
        <v>48</v>
      </c>
      <c r="X246" s="124" t="s">
        <v>48</v>
      </c>
      <c r="Y246" s="124"/>
      <c r="Z246" s="124"/>
      <c r="AA246" s="124"/>
      <c r="AB246" s="124"/>
      <c r="AC246" s="124"/>
      <c r="AD246" s="124"/>
      <c r="AE246" s="124"/>
      <c r="AF246" s="124"/>
      <c r="AG246" s="124"/>
      <c r="AH246" s="124"/>
    </row>
    <row r="247" s="86" customFormat="1" ht="29" customHeight="1" spans="1:34">
      <c r="A247" s="107">
        <v>242</v>
      </c>
      <c r="B247" s="124" t="s">
        <v>919</v>
      </c>
      <c r="C247" s="124" t="s">
        <v>132</v>
      </c>
      <c r="D247" s="124"/>
      <c r="E247" s="124"/>
      <c r="F247" s="124" t="s">
        <v>975</v>
      </c>
      <c r="G247" s="124" t="s">
        <v>953</v>
      </c>
      <c r="H247" s="124" t="s">
        <v>51</v>
      </c>
      <c r="I247" s="124" t="s">
        <v>976</v>
      </c>
      <c r="J247" s="124">
        <v>2026</v>
      </c>
      <c r="K247" s="124">
        <v>2026</v>
      </c>
      <c r="L247" s="124" t="s">
        <v>974</v>
      </c>
      <c r="M247" s="124">
        <v>50</v>
      </c>
      <c r="N247" s="124"/>
      <c r="O247" s="124">
        <v>50</v>
      </c>
      <c r="P247" s="124"/>
      <c r="Q247" s="124"/>
      <c r="R247" s="124"/>
      <c r="S247" s="124">
        <v>50</v>
      </c>
      <c r="T247" s="124" t="s">
        <v>54</v>
      </c>
      <c r="U247" s="124" t="s">
        <v>48</v>
      </c>
      <c r="V247" s="124" t="s">
        <v>48</v>
      </c>
      <c r="W247" s="124" t="s">
        <v>48</v>
      </c>
      <c r="X247" s="124" t="s">
        <v>48</v>
      </c>
      <c r="Y247" s="124"/>
      <c r="Z247" s="124"/>
      <c r="AA247" s="124"/>
      <c r="AB247" s="124"/>
      <c r="AC247" s="124"/>
      <c r="AD247" s="124"/>
      <c r="AE247" s="124"/>
      <c r="AF247" s="124"/>
      <c r="AG247" s="124"/>
      <c r="AH247" s="124"/>
    </row>
    <row r="248" s="86" customFormat="1" ht="29" customHeight="1" spans="1:34">
      <c r="A248" s="107">
        <v>243</v>
      </c>
      <c r="B248" s="124" t="s">
        <v>919</v>
      </c>
      <c r="C248" s="124" t="s">
        <v>132</v>
      </c>
      <c r="D248" s="124"/>
      <c r="E248" s="124"/>
      <c r="F248" s="124" t="s">
        <v>977</v>
      </c>
      <c r="G248" s="124" t="s">
        <v>953</v>
      </c>
      <c r="H248" s="124" t="s">
        <v>51</v>
      </c>
      <c r="I248" s="124" t="s">
        <v>978</v>
      </c>
      <c r="J248" s="124">
        <v>2026</v>
      </c>
      <c r="K248" s="124">
        <v>2026</v>
      </c>
      <c r="L248" s="124" t="s">
        <v>974</v>
      </c>
      <c r="M248" s="124">
        <v>80</v>
      </c>
      <c r="N248" s="124"/>
      <c r="O248" s="124">
        <v>80</v>
      </c>
      <c r="P248" s="124"/>
      <c r="Q248" s="124"/>
      <c r="R248" s="124"/>
      <c r="S248" s="124">
        <v>80</v>
      </c>
      <c r="T248" s="124" t="s">
        <v>54</v>
      </c>
      <c r="U248" s="124" t="s">
        <v>48</v>
      </c>
      <c r="V248" s="124" t="s">
        <v>54</v>
      </c>
      <c r="W248" s="124" t="s">
        <v>48</v>
      </c>
      <c r="X248" s="124" t="s">
        <v>48</v>
      </c>
      <c r="Y248" s="124"/>
      <c r="Z248" s="124"/>
      <c r="AA248" s="124"/>
      <c r="AB248" s="124"/>
      <c r="AC248" s="124"/>
      <c r="AD248" s="124"/>
      <c r="AE248" s="124"/>
      <c r="AF248" s="124"/>
      <c r="AG248" s="124"/>
      <c r="AH248" s="124"/>
    </row>
    <row r="249" s="86" customFormat="1" ht="29" customHeight="1" spans="1:34">
      <c r="A249" s="107">
        <v>244</v>
      </c>
      <c r="B249" s="124" t="s">
        <v>919</v>
      </c>
      <c r="C249" s="124" t="s">
        <v>979</v>
      </c>
      <c r="D249" s="124"/>
      <c r="E249" s="124"/>
      <c r="F249" s="124" t="s">
        <v>980</v>
      </c>
      <c r="G249" s="124" t="s">
        <v>981</v>
      </c>
      <c r="H249" s="124"/>
      <c r="I249" s="124" t="s">
        <v>982</v>
      </c>
      <c r="J249" s="124">
        <v>2026</v>
      </c>
      <c r="K249" s="124">
        <v>2026</v>
      </c>
      <c r="L249" s="124" t="s">
        <v>983</v>
      </c>
      <c r="M249" s="124">
        <v>90</v>
      </c>
      <c r="N249" s="124"/>
      <c r="O249" s="124">
        <v>90</v>
      </c>
      <c r="P249" s="124"/>
      <c r="Q249" s="124"/>
      <c r="R249" s="124"/>
      <c r="S249" s="124">
        <v>90</v>
      </c>
      <c r="T249" s="124" t="s">
        <v>54</v>
      </c>
      <c r="U249" s="124" t="s">
        <v>48</v>
      </c>
      <c r="V249" s="124" t="s">
        <v>48</v>
      </c>
      <c r="W249" s="124" t="s">
        <v>48</v>
      </c>
      <c r="X249" s="124" t="s">
        <v>48</v>
      </c>
      <c r="Y249" s="124"/>
      <c r="Z249" s="124"/>
      <c r="AA249" s="124"/>
      <c r="AB249" s="124"/>
      <c r="AC249" s="124"/>
      <c r="AD249" s="124"/>
      <c r="AE249" s="124"/>
      <c r="AF249" s="124"/>
      <c r="AG249" s="124"/>
      <c r="AH249" s="124"/>
    </row>
    <row r="250" s="86" customFormat="1" ht="29" customHeight="1" spans="1:34">
      <c r="A250" s="107">
        <v>245</v>
      </c>
      <c r="B250" s="124" t="s">
        <v>919</v>
      </c>
      <c r="C250" s="124" t="s">
        <v>979</v>
      </c>
      <c r="D250" s="124"/>
      <c r="E250" s="124"/>
      <c r="F250" s="124" t="s">
        <v>984</v>
      </c>
      <c r="G250" s="124" t="s">
        <v>981</v>
      </c>
      <c r="H250" s="124"/>
      <c r="I250" s="124" t="s">
        <v>985</v>
      </c>
      <c r="J250" s="124">
        <v>2026</v>
      </c>
      <c r="K250" s="124">
        <v>2026</v>
      </c>
      <c r="L250" s="124" t="s">
        <v>986</v>
      </c>
      <c r="M250" s="124">
        <v>7</v>
      </c>
      <c r="N250" s="124"/>
      <c r="O250" s="124">
        <v>7</v>
      </c>
      <c r="P250" s="124"/>
      <c r="Q250" s="124"/>
      <c r="R250" s="124"/>
      <c r="S250" s="124">
        <v>7</v>
      </c>
      <c r="T250" s="124" t="s">
        <v>54</v>
      </c>
      <c r="U250" s="124" t="s">
        <v>48</v>
      </c>
      <c r="V250" s="124" t="s">
        <v>48</v>
      </c>
      <c r="W250" s="124" t="s">
        <v>48</v>
      </c>
      <c r="X250" s="124" t="s">
        <v>48</v>
      </c>
      <c r="Y250" s="124"/>
      <c r="Z250" s="124"/>
      <c r="AA250" s="124"/>
      <c r="AB250" s="124"/>
      <c r="AC250" s="124"/>
      <c r="AD250" s="124"/>
      <c r="AE250" s="124"/>
      <c r="AF250" s="124"/>
      <c r="AG250" s="124"/>
      <c r="AH250" s="124"/>
    </row>
    <row r="251" s="86" customFormat="1" ht="29" customHeight="1" spans="1:34">
      <c r="A251" s="107">
        <v>246</v>
      </c>
      <c r="B251" s="124" t="s">
        <v>919</v>
      </c>
      <c r="C251" s="124" t="s">
        <v>979</v>
      </c>
      <c r="D251" s="124"/>
      <c r="E251" s="124"/>
      <c r="F251" s="124" t="s">
        <v>987</v>
      </c>
      <c r="G251" s="124" t="s">
        <v>988</v>
      </c>
      <c r="H251" s="124"/>
      <c r="I251" s="124" t="s">
        <v>989</v>
      </c>
      <c r="J251" s="124">
        <v>2026</v>
      </c>
      <c r="K251" s="124">
        <v>2026</v>
      </c>
      <c r="L251" s="124" t="s">
        <v>990</v>
      </c>
      <c r="M251" s="124">
        <v>192</v>
      </c>
      <c r="N251" s="124"/>
      <c r="O251" s="124">
        <v>192</v>
      </c>
      <c r="P251" s="124"/>
      <c r="Q251" s="124"/>
      <c r="R251" s="124"/>
      <c r="S251" s="124">
        <v>192</v>
      </c>
      <c r="T251" s="124" t="s">
        <v>54</v>
      </c>
      <c r="U251" s="124" t="s">
        <v>48</v>
      </c>
      <c r="V251" s="124" t="s">
        <v>48</v>
      </c>
      <c r="W251" s="124" t="s">
        <v>48</v>
      </c>
      <c r="X251" s="124" t="s">
        <v>48</v>
      </c>
      <c r="Y251" s="124"/>
      <c r="Z251" s="124"/>
      <c r="AA251" s="124"/>
      <c r="AB251" s="124"/>
      <c r="AC251" s="124"/>
      <c r="AD251" s="124"/>
      <c r="AE251" s="124">
        <v>2000</v>
      </c>
      <c r="AF251" s="124"/>
      <c r="AG251" s="124"/>
      <c r="AH251" s="124"/>
    </row>
    <row r="252" s="86" customFormat="1" ht="29" customHeight="1" spans="1:34">
      <c r="A252" s="107">
        <v>247</v>
      </c>
      <c r="B252" s="124" t="s">
        <v>919</v>
      </c>
      <c r="C252" s="124" t="s">
        <v>979</v>
      </c>
      <c r="D252" s="124"/>
      <c r="E252" s="124"/>
      <c r="F252" s="124" t="s">
        <v>991</v>
      </c>
      <c r="G252" s="124" t="s">
        <v>992</v>
      </c>
      <c r="H252" s="124"/>
      <c r="I252" s="124" t="s">
        <v>993</v>
      </c>
      <c r="J252" s="124">
        <v>2026</v>
      </c>
      <c r="K252" s="124">
        <v>2026</v>
      </c>
      <c r="L252" s="124" t="s">
        <v>994</v>
      </c>
      <c r="M252" s="124">
        <v>276</v>
      </c>
      <c r="N252" s="124"/>
      <c r="O252" s="124">
        <v>276</v>
      </c>
      <c r="P252" s="124"/>
      <c r="Q252" s="124"/>
      <c r="R252" s="124"/>
      <c r="S252" s="124">
        <v>276</v>
      </c>
      <c r="T252" s="124"/>
      <c r="U252" s="124"/>
      <c r="V252" s="124"/>
      <c r="W252" s="124"/>
      <c r="X252" s="124"/>
      <c r="Y252" s="124"/>
      <c r="Z252" s="124"/>
      <c r="AA252" s="124"/>
      <c r="AB252" s="124"/>
      <c r="AC252" s="124"/>
      <c r="AD252" s="124"/>
      <c r="AE252" s="124"/>
      <c r="AF252" s="124"/>
      <c r="AG252" s="124"/>
      <c r="AH252" s="124"/>
    </row>
    <row r="253" s="86" customFormat="1" ht="29" customHeight="1" spans="1:34">
      <c r="A253" s="107">
        <v>248</v>
      </c>
      <c r="B253" s="124" t="s">
        <v>919</v>
      </c>
      <c r="C253" s="124" t="s">
        <v>979</v>
      </c>
      <c r="D253" s="124"/>
      <c r="E253" s="124"/>
      <c r="F253" s="124" t="s">
        <v>995</v>
      </c>
      <c r="G253" s="124" t="s">
        <v>922</v>
      </c>
      <c r="H253" s="124"/>
      <c r="I253" s="124" t="s">
        <v>996</v>
      </c>
      <c r="J253" s="124">
        <v>2026</v>
      </c>
      <c r="K253" s="124">
        <v>2026</v>
      </c>
      <c r="L253" s="124" t="s">
        <v>997</v>
      </c>
      <c r="M253" s="124">
        <v>350</v>
      </c>
      <c r="N253" s="124"/>
      <c r="O253" s="124">
        <v>350</v>
      </c>
      <c r="P253" s="124"/>
      <c r="Q253" s="124"/>
      <c r="R253" s="124"/>
      <c r="S253" s="124">
        <v>350</v>
      </c>
      <c r="T253" s="124" t="s">
        <v>54</v>
      </c>
      <c r="U253" s="124" t="s">
        <v>54</v>
      </c>
      <c r="V253" s="124" t="s">
        <v>54</v>
      </c>
      <c r="W253" s="124" t="s">
        <v>54</v>
      </c>
      <c r="X253" s="124" t="s">
        <v>48</v>
      </c>
      <c r="Y253" s="124"/>
      <c r="Z253" s="124"/>
      <c r="AA253" s="124"/>
      <c r="AB253" s="124"/>
      <c r="AC253" s="124"/>
      <c r="AD253" s="124"/>
      <c r="AE253" s="124"/>
      <c r="AF253" s="124"/>
      <c r="AG253" s="124"/>
      <c r="AH253" s="124"/>
    </row>
    <row r="254" s="94" customFormat="1" ht="60" customHeight="1" spans="1:34">
      <c r="A254" s="107">
        <v>249</v>
      </c>
      <c r="B254" s="167" t="s">
        <v>546</v>
      </c>
      <c r="C254" s="167" t="s">
        <v>758</v>
      </c>
      <c r="D254" s="167" t="s">
        <v>998</v>
      </c>
      <c r="E254" s="167"/>
      <c r="F254" s="167" t="s">
        <v>999</v>
      </c>
      <c r="G254" s="167" t="s">
        <v>334</v>
      </c>
      <c r="H254" s="167" t="s">
        <v>51</v>
      </c>
      <c r="I254" s="167" t="s">
        <v>1000</v>
      </c>
      <c r="J254" s="168">
        <v>2026.1</v>
      </c>
      <c r="K254" s="168">
        <v>2026.12</v>
      </c>
      <c r="L254" s="167" t="s">
        <v>1001</v>
      </c>
      <c r="M254" s="167">
        <v>241.6356</v>
      </c>
      <c r="N254" s="167"/>
      <c r="O254" s="167">
        <v>241.6356</v>
      </c>
      <c r="P254" s="120">
        <v>241.6356</v>
      </c>
      <c r="Q254" s="169"/>
      <c r="R254" s="169"/>
      <c r="S254" s="169"/>
      <c r="T254" s="69" t="s">
        <v>54</v>
      </c>
      <c r="U254" s="69" t="s">
        <v>54</v>
      </c>
      <c r="V254" s="69" t="s">
        <v>54</v>
      </c>
      <c r="W254" s="69" t="s">
        <v>54</v>
      </c>
      <c r="X254" s="69" t="s">
        <v>48</v>
      </c>
      <c r="Y254" s="69"/>
      <c r="Z254" s="69"/>
      <c r="AA254" s="69"/>
      <c r="AB254" s="69"/>
      <c r="AC254" s="69"/>
      <c r="AD254" s="24">
        <v>127</v>
      </c>
      <c r="AE254" s="24">
        <v>581</v>
      </c>
      <c r="AF254" s="24">
        <v>13</v>
      </c>
      <c r="AG254" s="24">
        <v>48</v>
      </c>
      <c r="AH254" s="169"/>
    </row>
    <row r="255" s="94" customFormat="1" ht="69" customHeight="1" spans="1:34">
      <c r="A255" s="107">
        <v>250</v>
      </c>
      <c r="B255" s="167" t="s">
        <v>546</v>
      </c>
      <c r="C255" s="167" t="s">
        <v>758</v>
      </c>
      <c r="D255" s="167" t="s">
        <v>1002</v>
      </c>
      <c r="E255" s="167"/>
      <c r="F255" s="167" t="s">
        <v>1003</v>
      </c>
      <c r="G255" s="167" t="s">
        <v>334</v>
      </c>
      <c r="H255" s="167" t="s">
        <v>51</v>
      </c>
      <c r="I255" s="167" t="s">
        <v>1004</v>
      </c>
      <c r="J255" s="168">
        <v>2026.1</v>
      </c>
      <c r="K255" s="168">
        <v>2026.12</v>
      </c>
      <c r="L255" s="167" t="s">
        <v>1005</v>
      </c>
      <c r="M255" s="167">
        <v>197.9174</v>
      </c>
      <c r="N255" s="167"/>
      <c r="O255" s="167">
        <v>197.9174</v>
      </c>
      <c r="P255" s="120">
        <v>197.9174</v>
      </c>
      <c r="Q255" s="169"/>
      <c r="R255" s="169"/>
      <c r="S255" s="169"/>
      <c r="T255" s="69" t="s">
        <v>54</v>
      </c>
      <c r="U255" s="69" t="s">
        <v>54</v>
      </c>
      <c r="V255" s="69" t="s">
        <v>54</v>
      </c>
      <c r="W255" s="69" t="s">
        <v>54</v>
      </c>
      <c r="X255" s="69" t="s">
        <v>48</v>
      </c>
      <c r="Y255" s="69"/>
      <c r="Z255" s="69"/>
      <c r="AA255" s="69"/>
      <c r="AB255" s="69"/>
      <c r="AC255" s="69"/>
      <c r="AD255" s="24">
        <v>553</v>
      </c>
      <c r="AE255" s="24">
        <v>2133</v>
      </c>
      <c r="AF255" s="24">
        <v>42</v>
      </c>
      <c r="AG255" s="24">
        <v>130</v>
      </c>
      <c r="AH255" s="169"/>
    </row>
    <row r="256" s="94" customFormat="1" ht="29" customHeight="1" spans="1:34">
      <c r="A256" s="107">
        <v>251</v>
      </c>
      <c r="B256" s="167" t="s">
        <v>546</v>
      </c>
      <c r="C256" s="167" t="s">
        <v>248</v>
      </c>
      <c r="D256" s="167" t="s">
        <v>1006</v>
      </c>
      <c r="E256" s="167"/>
      <c r="F256" s="167" t="s">
        <v>1007</v>
      </c>
      <c r="G256" s="167" t="s">
        <v>334</v>
      </c>
      <c r="H256" s="167" t="s">
        <v>51</v>
      </c>
      <c r="I256" s="167" t="s">
        <v>1008</v>
      </c>
      <c r="J256" s="168">
        <v>2026.1</v>
      </c>
      <c r="K256" s="168">
        <v>2026.12</v>
      </c>
      <c r="L256" s="167" t="s">
        <v>1009</v>
      </c>
      <c r="M256" s="167">
        <v>172.6733</v>
      </c>
      <c r="N256" s="167"/>
      <c r="O256" s="167">
        <v>172.6733</v>
      </c>
      <c r="P256" s="120">
        <v>172.6733</v>
      </c>
      <c r="Q256" s="169"/>
      <c r="R256" s="169"/>
      <c r="S256" s="169"/>
      <c r="T256" s="69" t="s">
        <v>54</v>
      </c>
      <c r="U256" s="69" t="s">
        <v>54</v>
      </c>
      <c r="V256" s="69" t="s">
        <v>54</v>
      </c>
      <c r="W256" s="69" t="s">
        <v>54</v>
      </c>
      <c r="X256" s="69" t="s">
        <v>48</v>
      </c>
      <c r="Y256" s="69"/>
      <c r="Z256" s="69"/>
      <c r="AA256" s="69"/>
      <c r="AB256" s="69"/>
      <c r="AC256" s="69"/>
      <c r="AD256" s="24">
        <v>421</v>
      </c>
      <c r="AE256" s="24">
        <v>1788</v>
      </c>
      <c r="AF256" s="24">
        <v>201</v>
      </c>
      <c r="AG256" s="24">
        <v>890</v>
      </c>
      <c r="AH256" s="169"/>
    </row>
    <row r="257" s="94" customFormat="1" ht="29" customHeight="1" spans="1:34">
      <c r="A257" s="107">
        <v>252</v>
      </c>
      <c r="B257" s="167" t="s">
        <v>546</v>
      </c>
      <c r="C257" s="167" t="s">
        <v>92</v>
      </c>
      <c r="D257" s="167" t="s">
        <v>359</v>
      </c>
      <c r="E257" s="167"/>
      <c r="F257" s="167" t="s">
        <v>1010</v>
      </c>
      <c r="G257" s="167" t="s">
        <v>334</v>
      </c>
      <c r="H257" s="167" t="s">
        <v>51</v>
      </c>
      <c r="I257" s="167" t="s">
        <v>1011</v>
      </c>
      <c r="J257" s="168">
        <v>2026.1</v>
      </c>
      <c r="K257" s="168">
        <v>2026.12</v>
      </c>
      <c r="L257" s="167" t="s">
        <v>1012</v>
      </c>
      <c r="M257" s="167">
        <v>189.6767</v>
      </c>
      <c r="N257" s="167"/>
      <c r="O257" s="167">
        <v>189.6767</v>
      </c>
      <c r="P257" s="120">
        <v>189.6767</v>
      </c>
      <c r="Q257" s="169"/>
      <c r="R257" s="169"/>
      <c r="S257" s="169"/>
      <c r="T257" s="69" t="s">
        <v>54</v>
      </c>
      <c r="U257" s="69" t="s">
        <v>54</v>
      </c>
      <c r="V257" s="69" t="s">
        <v>54</v>
      </c>
      <c r="W257" s="69" t="s">
        <v>54</v>
      </c>
      <c r="X257" s="69" t="s">
        <v>48</v>
      </c>
      <c r="Y257" s="69"/>
      <c r="Z257" s="69"/>
      <c r="AA257" s="69"/>
      <c r="AB257" s="69"/>
      <c r="AC257" s="69"/>
      <c r="AD257" s="24">
        <v>20</v>
      </c>
      <c r="AE257" s="24">
        <v>83</v>
      </c>
      <c r="AF257" s="24">
        <v>5</v>
      </c>
      <c r="AG257" s="24">
        <v>25</v>
      </c>
      <c r="AH257" s="169"/>
    </row>
    <row r="258" s="94" customFormat="1" ht="29" customHeight="1" spans="1:34">
      <c r="A258" s="107">
        <v>253</v>
      </c>
      <c r="B258" s="167" t="s">
        <v>546</v>
      </c>
      <c r="C258" s="167" t="s">
        <v>92</v>
      </c>
      <c r="D258" s="167" t="s">
        <v>677</v>
      </c>
      <c r="E258" s="167"/>
      <c r="F258" s="167" t="s">
        <v>1013</v>
      </c>
      <c r="G258" s="167" t="s">
        <v>334</v>
      </c>
      <c r="H258" s="167" t="s">
        <v>51</v>
      </c>
      <c r="I258" s="167" t="s">
        <v>1014</v>
      </c>
      <c r="J258" s="168">
        <v>2026.1</v>
      </c>
      <c r="K258" s="168">
        <v>2026.12</v>
      </c>
      <c r="L258" s="167" t="s">
        <v>1015</v>
      </c>
      <c r="M258" s="167">
        <v>205.7532</v>
      </c>
      <c r="N258" s="167"/>
      <c r="O258" s="167">
        <v>205.7532</v>
      </c>
      <c r="P258" s="120">
        <v>205.7532</v>
      </c>
      <c r="Q258" s="169"/>
      <c r="R258" s="169"/>
      <c r="S258" s="169"/>
      <c r="T258" s="69" t="s">
        <v>54</v>
      </c>
      <c r="U258" s="69" t="s">
        <v>54</v>
      </c>
      <c r="V258" s="69" t="s">
        <v>54</v>
      </c>
      <c r="W258" s="69" t="s">
        <v>54</v>
      </c>
      <c r="X258" s="69" t="s">
        <v>48</v>
      </c>
      <c r="Y258" s="69"/>
      <c r="Z258" s="69"/>
      <c r="AA258" s="69"/>
      <c r="AB258" s="69"/>
      <c r="AC258" s="69"/>
      <c r="AD258" s="18">
        <v>34</v>
      </c>
      <c r="AE258" s="18">
        <v>128</v>
      </c>
      <c r="AF258" s="18">
        <v>9</v>
      </c>
      <c r="AG258" s="18">
        <v>33</v>
      </c>
      <c r="AH258" s="169"/>
    </row>
    <row r="259" s="94" customFormat="1" ht="29" customHeight="1" spans="1:34">
      <c r="A259" s="107">
        <v>254</v>
      </c>
      <c r="B259" s="167" t="s">
        <v>546</v>
      </c>
      <c r="C259" s="167" t="s">
        <v>101</v>
      </c>
      <c r="D259" s="167" t="s">
        <v>465</v>
      </c>
      <c r="E259" s="167"/>
      <c r="F259" s="167" t="s">
        <v>1016</v>
      </c>
      <c r="G259" s="167" t="s">
        <v>334</v>
      </c>
      <c r="H259" s="167" t="s">
        <v>51</v>
      </c>
      <c r="I259" s="167" t="s">
        <v>1017</v>
      </c>
      <c r="J259" s="168">
        <v>2026.1</v>
      </c>
      <c r="K259" s="168">
        <v>2026.12</v>
      </c>
      <c r="L259" s="167" t="s">
        <v>1018</v>
      </c>
      <c r="M259" s="167">
        <v>128.9313</v>
      </c>
      <c r="N259" s="167"/>
      <c r="O259" s="167">
        <v>128.9313</v>
      </c>
      <c r="P259" s="120">
        <v>128.9313</v>
      </c>
      <c r="Q259" s="169"/>
      <c r="R259" s="169"/>
      <c r="S259" s="169"/>
      <c r="T259" s="69" t="s">
        <v>54</v>
      </c>
      <c r="U259" s="69" t="s">
        <v>54</v>
      </c>
      <c r="V259" s="69" t="s">
        <v>54</v>
      </c>
      <c r="W259" s="69" t="s">
        <v>54</v>
      </c>
      <c r="X259" s="69" t="s">
        <v>48</v>
      </c>
      <c r="Y259" s="69"/>
      <c r="Z259" s="69"/>
      <c r="AA259" s="69"/>
      <c r="AB259" s="69"/>
      <c r="AC259" s="69"/>
      <c r="AD259" s="24"/>
      <c r="AE259" s="24"/>
      <c r="AF259" s="24">
        <v>14</v>
      </c>
      <c r="AG259" s="24">
        <v>60</v>
      </c>
      <c r="AH259" s="169"/>
    </row>
    <row r="260" s="94" customFormat="1" ht="29" customHeight="1" spans="1:34">
      <c r="A260" s="107">
        <v>255</v>
      </c>
      <c r="B260" s="167" t="s">
        <v>546</v>
      </c>
      <c r="C260" s="167" t="s">
        <v>101</v>
      </c>
      <c r="D260" s="167" t="s">
        <v>485</v>
      </c>
      <c r="E260" s="167"/>
      <c r="F260" s="167" t="s">
        <v>1019</v>
      </c>
      <c r="G260" s="167" t="s">
        <v>334</v>
      </c>
      <c r="H260" s="167" t="s">
        <v>51</v>
      </c>
      <c r="I260" s="167" t="s">
        <v>1020</v>
      </c>
      <c r="J260" s="168">
        <v>2026.1</v>
      </c>
      <c r="K260" s="168">
        <v>2026.12</v>
      </c>
      <c r="L260" s="167" t="s">
        <v>1021</v>
      </c>
      <c r="M260" s="167">
        <v>73.4039</v>
      </c>
      <c r="N260" s="167"/>
      <c r="O260" s="167">
        <v>73.4039</v>
      </c>
      <c r="P260" s="120">
        <v>73.4039</v>
      </c>
      <c r="Q260" s="169"/>
      <c r="R260" s="169"/>
      <c r="S260" s="169"/>
      <c r="T260" s="69" t="s">
        <v>54</v>
      </c>
      <c r="U260" s="69" t="s">
        <v>54</v>
      </c>
      <c r="V260" s="69" t="s">
        <v>54</v>
      </c>
      <c r="W260" s="69" t="s">
        <v>54</v>
      </c>
      <c r="X260" s="69" t="s">
        <v>48</v>
      </c>
      <c r="Y260" s="69"/>
      <c r="Z260" s="69"/>
      <c r="AA260" s="69"/>
      <c r="AB260" s="69"/>
      <c r="AC260" s="69"/>
      <c r="AD260" s="24"/>
      <c r="AE260" s="24"/>
      <c r="AF260" s="24">
        <v>9</v>
      </c>
      <c r="AG260" s="24">
        <v>31</v>
      </c>
      <c r="AH260" s="169"/>
    </row>
    <row r="261" s="94" customFormat="1" ht="29" customHeight="1" spans="1:34">
      <c r="A261" s="107">
        <v>256</v>
      </c>
      <c r="B261" s="167" t="s">
        <v>546</v>
      </c>
      <c r="C261" s="167" t="s">
        <v>63</v>
      </c>
      <c r="D261" s="167" t="s">
        <v>202</v>
      </c>
      <c r="E261" s="167"/>
      <c r="F261" s="167" t="s">
        <v>1022</v>
      </c>
      <c r="G261" s="167" t="s">
        <v>334</v>
      </c>
      <c r="H261" s="167" t="s">
        <v>51</v>
      </c>
      <c r="I261" s="167" t="s">
        <v>1023</v>
      </c>
      <c r="J261" s="168">
        <v>2026.1</v>
      </c>
      <c r="K261" s="168">
        <v>2026.12</v>
      </c>
      <c r="L261" s="167" t="s">
        <v>1024</v>
      </c>
      <c r="M261" s="167">
        <v>136.2867</v>
      </c>
      <c r="N261" s="167"/>
      <c r="O261" s="167">
        <v>136.2867</v>
      </c>
      <c r="P261" s="120">
        <v>136.2867</v>
      </c>
      <c r="Q261" s="169"/>
      <c r="R261" s="169"/>
      <c r="S261" s="169"/>
      <c r="T261" s="69" t="s">
        <v>54</v>
      </c>
      <c r="U261" s="69" t="s">
        <v>54</v>
      </c>
      <c r="V261" s="69" t="s">
        <v>54</v>
      </c>
      <c r="W261" s="69" t="s">
        <v>54</v>
      </c>
      <c r="X261" s="69" t="s">
        <v>48</v>
      </c>
      <c r="Y261" s="69"/>
      <c r="Z261" s="69"/>
      <c r="AA261" s="69"/>
      <c r="AB261" s="69"/>
      <c r="AC261" s="69"/>
      <c r="AD261" s="24">
        <v>310</v>
      </c>
      <c r="AE261" s="24">
        <v>1198</v>
      </c>
      <c r="AF261" s="24">
        <v>64</v>
      </c>
      <c r="AG261" s="24">
        <v>211</v>
      </c>
      <c r="AH261" s="169"/>
    </row>
    <row r="262" s="94" customFormat="1" ht="29" customHeight="1" spans="1:34">
      <c r="A262" s="107">
        <v>257</v>
      </c>
      <c r="B262" s="167" t="s">
        <v>546</v>
      </c>
      <c r="C262" s="167" t="s">
        <v>239</v>
      </c>
      <c r="D262" s="167" t="s">
        <v>1025</v>
      </c>
      <c r="E262" s="167"/>
      <c r="F262" s="167" t="s">
        <v>1026</v>
      </c>
      <c r="G262" s="167" t="s">
        <v>334</v>
      </c>
      <c r="H262" s="167" t="s">
        <v>51</v>
      </c>
      <c r="I262" s="167" t="s">
        <v>1027</v>
      </c>
      <c r="J262" s="168">
        <v>2026.1</v>
      </c>
      <c r="K262" s="168">
        <v>2026.12</v>
      </c>
      <c r="L262" s="167" t="s">
        <v>1028</v>
      </c>
      <c r="M262" s="167">
        <v>99.3794</v>
      </c>
      <c r="N262" s="167"/>
      <c r="O262" s="167">
        <v>99.3794</v>
      </c>
      <c r="P262" s="120">
        <v>99.3794</v>
      </c>
      <c r="Q262" s="169"/>
      <c r="R262" s="169"/>
      <c r="S262" s="169"/>
      <c r="T262" s="69" t="s">
        <v>54</v>
      </c>
      <c r="U262" s="69" t="s">
        <v>54</v>
      </c>
      <c r="V262" s="69" t="s">
        <v>54</v>
      </c>
      <c r="W262" s="69" t="s">
        <v>54</v>
      </c>
      <c r="X262" s="69" t="s">
        <v>48</v>
      </c>
      <c r="Y262" s="69"/>
      <c r="Z262" s="69"/>
      <c r="AA262" s="69"/>
      <c r="AB262" s="69"/>
      <c r="AC262" s="69"/>
      <c r="AD262" s="24">
        <v>186</v>
      </c>
      <c r="AE262" s="24">
        <v>1092</v>
      </c>
      <c r="AF262" s="24">
        <v>58</v>
      </c>
      <c r="AG262" s="24">
        <v>282</v>
      </c>
      <c r="AH262" s="169"/>
    </row>
    <row r="263" s="94" customFormat="1" ht="29" customHeight="1" spans="1:34">
      <c r="A263" s="107">
        <v>258</v>
      </c>
      <c r="B263" s="167" t="s">
        <v>546</v>
      </c>
      <c r="C263" s="167" t="s">
        <v>444</v>
      </c>
      <c r="D263" s="167" t="s">
        <v>453</v>
      </c>
      <c r="E263" s="167"/>
      <c r="F263" s="167" t="s">
        <v>1029</v>
      </c>
      <c r="G263" s="167" t="s">
        <v>334</v>
      </c>
      <c r="H263" s="167" t="s">
        <v>51</v>
      </c>
      <c r="I263" s="167" t="s">
        <v>1030</v>
      </c>
      <c r="J263" s="168">
        <v>2026.1</v>
      </c>
      <c r="K263" s="168">
        <v>2026.12</v>
      </c>
      <c r="L263" s="167" t="s">
        <v>1031</v>
      </c>
      <c r="M263" s="167">
        <v>46.9297</v>
      </c>
      <c r="N263" s="167"/>
      <c r="O263" s="167">
        <v>46.9297</v>
      </c>
      <c r="P263" s="120">
        <v>46.9297</v>
      </c>
      <c r="Q263" s="169"/>
      <c r="R263" s="169"/>
      <c r="S263" s="169"/>
      <c r="T263" s="69" t="s">
        <v>54</v>
      </c>
      <c r="U263" s="69" t="s">
        <v>54</v>
      </c>
      <c r="V263" s="69" t="s">
        <v>54</v>
      </c>
      <c r="W263" s="69" t="s">
        <v>54</v>
      </c>
      <c r="X263" s="69" t="s">
        <v>48</v>
      </c>
      <c r="Y263" s="69"/>
      <c r="Z263" s="69"/>
      <c r="AA263" s="69"/>
      <c r="AB263" s="69"/>
      <c r="AC263" s="69"/>
      <c r="AD263" s="18">
        <v>725</v>
      </c>
      <c r="AE263" s="18">
        <v>3235</v>
      </c>
      <c r="AF263" s="18">
        <v>509</v>
      </c>
      <c r="AG263" s="18">
        <v>2334</v>
      </c>
      <c r="AH263" s="169"/>
    </row>
    <row r="264" s="94" customFormat="1" ht="29" customHeight="1" spans="1:34">
      <c r="A264" s="107">
        <v>259</v>
      </c>
      <c r="B264" s="167" t="s">
        <v>546</v>
      </c>
      <c r="C264" s="167" t="s">
        <v>326</v>
      </c>
      <c r="D264" s="167" t="s">
        <v>1032</v>
      </c>
      <c r="E264" s="167"/>
      <c r="F264" s="167" t="s">
        <v>1033</v>
      </c>
      <c r="G264" s="167" t="s">
        <v>334</v>
      </c>
      <c r="H264" s="167" t="s">
        <v>51</v>
      </c>
      <c r="I264" s="167" t="s">
        <v>1034</v>
      </c>
      <c r="J264" s="168">
        <v>2026.1</v>
      </c>
      <c r="K264" s="168">
        <v>2026.12</v>
      </c>
      <c r="L264" s="167" t="s">
        <v>1035</v>
      </c>
      <c r="M264" s="167">
        <v>209.7897</v>
      </c>
      <c r="N264" s="167"/>
      <c r="O264" s="167">
        <v>209.7897</v>
      </c>
      <c r="P264" s="120">
        <v>209.7897</v>
      </c>
      <c r="Q264" s="169"/>
      <c r="R264" s="169"/>
      <c r="S264" s="169"/>
      <c r="T264" s="69" t="s">
        <v>54</v>
      </c>
      <c r="U264" s="69" t="s">
        <v>54</v>
      </c>
      <c r="V264" s="69" t="s">
        <v>54</v>
      </c>
      <c r="W264" s="69" t="s">
        <v>54</v>
      </c>
      <c r="X264" s="69" t="s">
        <v>48</v>
      </c>
      <c r="Y264" s="69"/>
      <c r="Z264" s="69"/>
      <c r="AA264" s="69"/>
      <c r="AB264" s="69"/>
      <c r="AC264" s="69"/>
      <c r="AD264" s="18">
        <v>358</v>
      </c>
      <c r="AE264" s="18">
        <v>1485</v>
      </c>
      <c r="AF264" s="18">
        <v>220</v>
      </c>
      <c r="AG264" s="18">
        <v>913</v>
      </c>
      <c r="AH264" s="169"/>
    </row>
    <row r="265" s="94" customFormat="1" ht="29" customHeight="1" spans="1:34">
      <c r="A265" s="107">
        <v>260</v>
      </c>
      <c r="B265" s="167" t="s">
        <v>546</v>
      </c>
      <c r="C265" s="167" t="s">
        <v>231</v>
      </c>
      <c r="D265" s="167" t="s">
        <v>1036</v>
      </c>
      <c r="E265" s="167"/>
      <c r="F265" s="167" t="s">
        <v>1037</v>
      </c>
      <c r="G265" s="167" t="s">
        <v>334</v>
      </c>
      <c r="H265" s="167" t="s">
        <v>51</v>
      </c>
      <c r="I265" s="167" t="s">
        <v>1038</v>
      </c>
      <c r="J265" s="168">
        <v>2026.1</v>
      </c>
      <c r="K265" s="168">
        <v>2026.12</v>
      </c>
      <c r="L265" s="167" t="s">
        <v>1039</v>
      </c>
      <c r="M265" s="167">
        <v>306.8898</v>
      </c>
      <c r="N265" s="167"/>
      <c r="O265" s="167">
        <v>306.8898</v>
      </c>
      <c r="P265" s="120">
        <v>306.8898</v>
      </c>
      <c r="Q265" s="169"/>
      <c r="R265" s="169"/>
      <c r="S265" s="169"/>
      <c r="T265" s="69" t="s">
        <v>54</v>
      </c>
      <c r="U265" s="69" t="s">
        <v>54</v>
      </c>
      <c r="V265" s="69" t="s">
        <v>54</v>
      </c>
      <c r="W265" s="69" t="s">
        <v>54</v>
      </c>
      <c r="X265" s="69" t="s">
        <v>48</v>
      </c>
      <c r="Y265" s="69"/>
      <c r="Z265" s="69"/>
      <c r="AA265" s="69"/>
      <c r="AB265" s="69"/>
      <c r="AC265" s="69"/>
      <c r="AD265" s="18">
        <v>184</v>
      </c>
      <c r="AE265" s="18">
        <v>858</v>
      </c>
      <c r="AF265" s="18">
        <v>118</v>
      </c>
      <c r="AG265" s="18">
        <v>677</v>
      </c>
      <c r="AH265" s="169"/>
    </row>
    <row r="266" s="94" customFormat="1" ht="29" customHeight="1" spans="1:34">
      <c r="A266" s="107">
        <v>261</v>
      </c>
      <c r="B266" s="167" t="s">
        <v>546</v>
      </c>
      <c r="C266" s="167" t="s">
        <v>444</v>
      </c>
      <c r="D266" s="167" t="s">
        <v>951</v>
      </c>
      <c r="E266" s="167"/>
      <c r="F266" s="167" t="s">
        <v>1040</v>
      </c>
      <c r="G266" s="167" t="s">
        <v>334</v>
      </c>
      <c r="H266" s="167" t="s">
        <v>51</v>
      </c>
      <c r="I266" s="167" t="s">
        <v>1041</v>
      </c>
      <c r="J266" s="168">
        <v>2026.1</v>
      </c>
      <c r="K266" s="168">
        <v>2026.12</v>
      </c>
      <c r="L266" s="167" t="s">
        <v>1042</v>
      </c>
      <c r="M266" s="167">
        <v>79.3297</v>
      </c>
      <c r="N266" s="167"/>
      <c r="O266" s="167">
        <v>79.3297</v>
      </c>
      <c r="P266" s="120">
        <v>79.3297</v>
      </c>
      <c r="Q266" s="169"/>
      <c r="R266" s="169"/>
      <c r="S266" s="169"/>
      <c r="T266" s="69" t="s">
        <v>54</v>
      </c>
      <c r="U266" s="69" t="s">
        <v>54</v>
      </c>
      <c r="V266" s="69" t="s">
        <v>54</v>
      </c>
      <c r="W266" s="69" t="s">
        <v>54</v>
      </c>
      <c r="X266" s="69" t="s">
        <v>48</v>
      </c>
      <c r="Y266" s="69"/>
      <c r="Z266" s="69"/>
      <c r="AA266" s="69"/>
      <c r="AB266" s="69"/>
      <c r="AC266" s="69"/>
      <c r="AD266" s="24">
        <v>82</v>
      </c>
      <c r="AE266" s="24">
        <v>363</v>
      </c>
      <c r="AF266" s="24">
        <v>36</v>
      </c>
      <c r="AG266" s="24">
        <v>152</v>
      </c>
      <c r="AH266" s="169"/>
    </row>
    <row r="267" s="94" customFormat="1" ht="29" customHeight="1" spans="1:34">
      <c r="A267" s="107">
        <v>262</v>
      </c>
      <c r="B267" s="167" t="s">
        <v>546</v>
      </c>
      <c r="C267" s="167" t="s">
        <v>132</v>
      </c>
      <c r="D267" s="167" t="s">
        <v>1043</v>
      </c>
      <c r="E267" s="167"/>
      <c r="F267" s="167" t="s">
        <v>1044</v>
      </c>
      <c r="G267" s="167" t="s">
        <v>334</v>
      </c>
      <c r="H267" s="167" t="s">
        <v>51</v>
      </c>
      <c r="I267" s="167" t="s">
        <v>1045</v>
      </c>
      <c r="J267" s="168">
        <v>2026.1</v>
      </c>
      <c r="K267" s="168">
        <v>2026.12</v>
      </c>
      <c r="L267" s="167" t="s">
        <v>1046</v>
      </c>
      <c r="M267" s="167">
        <v>140.6573</v>
      </c>
      <c r="N267" s="167"/>
      <c r="O267" s="167">
        <v>140.6573</v>
      </c>
      <c r="P267" s="120">
        <v>140.6573</v>
      </c>
      <c r="Q267" s="169"/>
      <c r="R267" s="169"/>
      <c r="S267" s="169"/>
      <c r="T267" s="69" t="s">
        <v>54</v>
      </c>
      <c r="U267" s="69" t="s">
        <v>54</v>
      </c>
      <c r="V267" s="69" t="s">
        <v>54</v>
      </c>
      <c r="W267" s="69" t="s">
        <v>54</v>
      </c>
      <c r="X267" s="69" t="s">
        <v>48</v>
      </c>
      <c r="Y267" s="69"/>
      <c r="Z267" s="69"/>
      <c r="AA267" s="69"/>
      <c r="AB267" s="69"/>
      <c r="AC267" s="69"/>
      <c r="AD267" s="24">
        <v>103</v>
      </c>
      <c r="AE267" s="24">
        <v>406</v>
      </c>
      <c r="AF267" s="24">
        <v>3</v>
      </c>
      <c r="AG267" s="24">
        <v>9</v>
      </c>
      <c r="AH267" s="169"/>
    </row>
    <row r="268" s="94" customFormat="1" ht="29" customHeight="1" spans="1:34">
      <c r="A268" s="107">
        <v>263</v>
      </c>
      <c r="B268" s="167" t="s">
        <v>546</v>
      </c>
      <c r="C268" s="167" t="s">
        <v>137</v>
      </c>
      <c r="D268" s="167" t="s">
        <v>1047</v>
      </c>
      <c r="E268" s="167"/>
      <c r="F268" s="167" t="s">
        <v>1048</v>
      </c>
      <c r="G268" s="167" t="s">
        <v>334</v>
      </c>
      <c r="H268" s="167" t="s">
        <v>51</v>
      </c>
      <c r="I268" s="23" t="s">
        <v>1049</v>
      </c>
      <c r="J268" s="168">
        <v>2026.1</v>
      </c>
      <c r="K268" s="168">
        <v>2026.12</v>
      </c>
      <c r="L268" s="167" t="s">
        <v>1050</v>
      </c>
      <c r="M268" s="167">
        <v>309.2279</v>
      </c>
      <c r="N268" s="167"/>
      <c r="O268" s="167">
        <v>309.2279</v>
      </c>
      <c r="P268" s="120">
        <v>309.2279</v>
      </c>
      <c r="Q268" s="169"/>
      <c r="R268" s="169"/>
      <c r="S268" s="169"/>
      <c r="T268" s="69" t="s">
        <v>54</v>
      </c>
      <c r="U268" s="69" t="s">
        <v>54</v>
      </c>
      <c r="V268" s="69" t="s">
        <v>54</v>
      </c>
      <c r="W268" s="69" t="s">
        <v>54</v>
      </c>
      <c r="X268" s="69" t="s">
        <v>48</v>
      </c>
      <c r="Y268" s="69"/>
      <c r="Z268" s="69"/>
      <c r="AA268" s="69"/>
      <c r="AB268" s="69"/>
      <c r="AC268" s="69"/>
      <c r="AD268" s="18">
        <v>672</v>
      </c>
      <c r="AE268" s="18">
        <v>2792</v>
      </c>
      <c r="AF268" s="18">
        <v>127</v>
      </c>
      <c r="AG268" s="18">
        <v>438</v>
      </c>
      <c r="AH268" s="169"/>
    </row>
    <row r="269" s="94" customFormat="1" ht="29" customHeight="1" spans="1:34">
      <c r="A269" s="107">
        <v>264</v>
      </c>
      <c r="B269" s="167" t="s">
        <v>546</v>
      </c>
      <c r="C269" s="167" t="s">
        <v>519</v>
      </c>
      <c r="D269" s="167" t="s">
        <v>1051</v>
      </c>
      <c r="E269" s="167"/>
      <c r="F269" s="167" t="s">
        <v>1052</v>
      </c>
      <c r="G269" s="167" t="s">
        <v>334</v>
      </c>
      <c r="H269" s="167" t="s">
        <v>51</v>
      </c>
      <c r="I269" s="167" t="s">
        <v>1053</v>
      </c>
      <c r="J269" s="168">
        <v>2026.1</v>
      </c>
      <c r="K269" s="168">
        <v>2026.12</v>
      </c>
      <c r="L269" s="167" t="s">
        <v>1054</v>
      </c>
      <c r="M269" s="167">
        <v>220.4732</v>
      </c>
      <c r="N269" s="167"/>
      <c r="O269" s="167">
        <v>220.4732</v>
      </c>
      <c r="P269" s="120">
        <v>220.4732</v>
      </c>
      <c r="Q269" s="169"/>
      <c r="R269" s="169"/>
      <c r="S269" s="169"/>
      <c r="T269" s="69" t="s">
        <v>54</v>
      </c>
      <c r="U269" s="69" t="s">
        <v>54</v>
      </c>
      <c r="V269" s="69" t="s">
        <v>54</v>
      </c>
      <c r="W269" s="69" t="s">
        <v>54</v>
      </c>
      <c r="X269" s="69" t="s">
        <v>48</v>
      </c>
      <c r="Y269" s="69"/>
      <c r="Z269" s="69"/>
      <c r="AA269" s="69"/>
      <c r="AB269" s="69"/>
      <c r="AC269" s="69"/>
      <c r="AD269" s="24">
        <v>72</v>
      </c>
      <c r="AE269" s="24">
        <v>315</v>
      </c>
      <c r="AF269" s="24">
        <v>29</v>
      </c>
      <c r="AG269" s="24">
        <v>122</v>
      </c>
      <c r="AH269" s="169"/>
    </row>
    <row r="270" s="94" customFormat="1" ht="29" customHeight="1" spans="1:34">
      <c r="A270" s="107">
        <v>265</v>
      </c>
      <c r="B270" s="167" t="s">
        <v>546</v>
      </c>
      <c r="C270" s="167" t="s">
        <v>248</v>
      </c>
      <c r="D270" s="167" t="s">
        <v>1055</v>
      </c>
      <c r="E270" s="167"/>
      <c r="F270" s="167" t="s">
        <v>1056</v>
      </c>
      <c r="G270" s="167" t="s">
        <v>334</v>
      </c>
      <c r="H270" s="167" t="s">
        <v>51</v>
      </c>
      <c r="I270" s="167" t="s">
        <v>1057</v>
      </c>
      <c r="J270" s="168">
        <v>2026.1</v>
      </c>
      <c r="K270" s="168">
        <v>2026.12</v>
      </c>
      <c r="L270" s="167" t="s">
        <v>1058</v>
      </c>
      <c r="M270" s="167">
        <v>173.3176</v>
      </c>
      <c r="N270" s="167"/>
      <c r="O270" s="167">
        <v>173.3176</v>
      </c>
      <c r="P270" s="120">
        <v>173.3176</v>
      </c>
      <c r="Q270" s="169"/>
      <c r="R270" s="169"/>
      <c r="S270" s="169"/>
      <c r="T270" s="69" t="s">
        <v>54</v>
      </c>
      <c r="U270" s="69" t="s">
        <v>54</v>
      </c>
      <c r="V270" s="69" t="s">
        <v>54</v>
      </c>
      <c r="W270" s="69" t="s">
        <v>54</v>
      </c>
      <c r="X270" s="69" t="s">
        <v>48</v>
      </c>
      <c r="Y270" s="69"/>
      <c r="Z270" s="69"/>
      <c r="AA270" s="69"/>
      <c r="AB270" s="69"/>
      <c r="AC270" s="69"/>
      <c r="AD270" s="24">
        <v>385</v>
      </c>
      <c r="AE270" s="24">
        <v>1622</v>
      </c>
      <c r="AF270" s="24">
        <v>138</v>
      </c>
      <c r="AG270" s="24">
        <v>610</v>
      </c>
      <c r="AH270" s="169"/>
    </row>
    <row r="271" s="94" customFormat="1" ht="29" customHeight="1" spans="1:34">
      <c r="A271" s="107">
        <v>266</v>
      </c>
      <c r="B271" s="167" t="s">
        <v>546</v>
      </c>
      <c r="C271" s="167" t="s">
        <v>63</v>
      </c>
      <c r="D271" s="167" t="s">
        <v>111</v>
      </c>
      <c r="E271" s="167"/>
      <c r="F271" s="167" t="s">
        <v>1059</v>
      </c>
      <c r="G271" s="167" t="s">
        <v>334</v>
      </c>
      <c r="H271" s="167" t="s">
        <v>51</v>
      </c>
      <c r="I271" s="23" t="s">
        <v>1060</v>
      </c>
      <c r="J271" s="168">
        <v>2026.1</v>
      </c>
      <c r="K271" s="168">
        <v>2026.12</v>
      </c>
      <c r="L271" s="167" t="s">
        <v>1061</v>
      </c>
      <c r="M271" s="167">
        <v>261.1325</v>
      </c>
      <c r="N271" s="167"/>
      <c r="O271" s="167">
        <v>261.1325</v>
      </c>
      <c r="P271" s="120">
        <v>261.1325</v>
      </c>
      <c r="Q271" s="169"/>
      <c r="R271" s="169"/>
      <c r="S271" s="169"/>
      <c r="T271" s="69" t="s">
        <v>54</v>
      </c>
      <c r="U271" s="69" t="s">
        <v>54</v>
      </c>
      <c r="V271" s="69" t="s">
        <v>54</v>
      </c>
      <c r="W271" s="69" t="s">
        <v>54</v>
      </c>
      <c r="X271" s="69" t="s">
        <v>48</v>
      </c>
      <c r="Y271" s="69"/>
      <c r="Z271" s="69"/>
      <c r="AA271" s="69"/>
      <c r="AB271" s="69"/>
      <c r="AC271" s="69"/>
      <c r="AD271" s="18">
        <v>455</v>
      </c>
      <c r="AE271" s="18">
        <v>1676</v>
      </c>
      <c r="AF271" s="18">
        <v>238</v>
      </c>
      <c r="AG271" s="18">
        <v>897</v>
      </c>
      <c r="AH271" s="169"/>
    </row>
    <row r="272" s="94" customFormat="1" ht="29" customHeight="1" spans="1:34">
      <c r="A272" s="107">
        <v>267</v>
      </c>
      <c r="B272" s="167" t="s">
        <v>546</v>
      </c>
      <c r="C272" s="167" t="s">
        <v>492</v>
      </c>
      <c r="D272" s="167" t="s">
        <v>493</v>
      </c>
      <c r="E272" s="167"/>
      <c r="F272" s="167" t="s">
        <v>1062</v>
      </c>
      <c r="G272" s="167" t="s">
        <v>334</v>
      </c>
      <c r="H272" s="167" t="s">
        <v>51</v>
      </c>
      <c r="I272" s="167" t="s">
        <v>1063</v>
      </c>
      <c r="J272" s="168">
        <v>2026.1</v>
      </c>
      <c r="K272" s="168">
        <v>2026.12</v>
      </c>
      <c r="L272" s="167" t="s">
        <v>1064</v>
      </c>
      <c r="M272" s="167">
        <v>318.3577</v>
      </c>
      <c r="N272" s="167"/>
      <c r="O272" s="167">
        <v>318.3577</v>
      </c>
      <c r="P272" s="120">
        <v>318.3577</v>
      </c>
      <c r="Q272" s="169"/>
      <c r="R272" s="169"/>
      <c r="S272" s="169"/>
      <c r="T272" s="69" t="s">
        <v>54</v>
      </c>
      <c r="U272" s="69" t="s">
        <v>54</v>
      </c>
      <c r="V272" s="69" t="s">
        <v>54</v>
      </c>
      <c r="W272" s="69" t="s">
        <v>54</v>
      </c>
      <c r="X272" s="69" t="s">
        <v>48</v>
      </c>
      <c r="Y272" s="69"/>
      <c r="Z272" s="69"/>
      <c r="AA272" s="69"/>
      <c r="AB272" s="69"/>
      <c r="AC272" s="69"/>
      <c r="AD272" s="18">
        <v>187</v>
      </c>
      <c r="AE272" s="18">
        <v>882</v>
      </c>
      <c r="AF272" s="18">
        <v>77</v>
      </c>
      <c r="AG272" s="18">
        <v>368</v>
      </c>
      <c r="AH272" s="169"/>
    </row>
    <row r="273" s="94" customFormat="1" ht="29" customHeight="1" spans="1:34">
      <c r="A273" s="107">
        <v>268</v>
      </c>
      <c r="B273" s="167" t="s">
        <v>546</v>
      </c>
      <c r="C273" s="167" t="s">
        <v>83</v>
      </c>
      <c r="D273" s="167" t="s">
        <v>1065</v>
      </c>
      <c r="E273" s="167"/>
      <c r="F273" s="167" t="s">
        <v>1066</v>
      </c>
      <c r="G273" s="167" t="s">
        <v>334</v>
      </c>
      <c r="H273" s="167" t="s">
        <v>51</v>
      </c>
      <c r="I273" s="167" t="s">
        <v>1067</v>
      </c>
      <c r="J273" s="168">
        <v>2026.1</v>
      </c>
      <c r="K273" s="168">
        <v>2026.12</v>
      </c>
      <c r="L273" s="167" t="s">
        <v>1068</v>
      </c>
      <c r="M273" s="167">
        <v>56.3782</v>
      </c>
      <c r="N273" s="167"/>
      <c r="O273" s="167">
        <v>56.3782</v>
      </c>
      <c r="P273" s="120">
        <v>56.3782</v>
      </c>
      <c r="Q273" s="169"/>
      <c r="R273" s="169"/>
      <c r="S273" s="169"/>
      <c r="T273" s="69" t="s">
        <v>54</v>
      </c>
      <c r="U273" s="69" t="s">
        <v>54</v>
      </c>
      <c r="V273" s="69" t="s">
        <v>54</v>
      </c>
      <c r="W273" s="69" t="s">
        <v>54</v>
      </c>
      <c r="X273" s="69" t="s">
        <v>48</v>
      </c>
      <c r="Y273" s="69"/>
      <c r="Z273" s="69"/>
      <c r="AA273" s="69"/>
      <c r="AB273" s="69"/>
      <c r="AC273" s="69"/>
      <c r="AD273" s="24">
        <v>544</v>
      </c>
      <c r="AE273" s="24">
        <v>2268</v>
      </c>
      <c r="AF273" s="24">
        <v>195</v>
      </c>
      <c r="AG273" s="24">
        <v>733</v>
      </c>
      <c r="AH273" s="169"/>
    </row>
    <row r="274" s="94" customFormat="1" ht="29" customHeight="1" spans="1:34">
      <c r="A274" s="107">
        <v>269</v>
      </c>
      <c r="B274" s="167" t="s">
        <v>546</v>
      </c>
      <c r="C274" s="167" t="s">
        <v>519</v>
      </c>
      <c r="D274" s="167" t="s">
        <v>1051</v>
      </c>
      <c r="E274" s="167"/>
      <c r="F274" s="167" t="s">
        <v>1069</v>
      </c>
      <c r="G274" s="167" t="s">
        <v>334</v>
      </c>
      <c r="H274" s="167" t="s">
        <v>51</v>
      </c>
      <c r="I274" s="167" t="s">
        <v>1070</v>
      </c>
      <c r="J274" s="168">
        <v>2026.1</v>
      </c>
      <c r="K274" s="168">
        <v>2026.12</v>
      </c>
      <c r="L274" s="167" t="s">
        <v>1071</v>
      </c>
      <c r="M274" s="167">
        <v>142.3039</v>
      </c>
      <c r="N274" s="167"/>
      <c r="O274" s="167">
        <v>142.3039</v>
      </c>
      <c r="P274" s="120">
        <v>142.3039</v>
      </c>
      <c r="Q274" s="169"/>
      <c r="R274" s="169"/>
      <c r="S274" s="169"/>
      <c r="T274" s="69" t="s">
        <v>54</v>
      </c>
      <c r="U274" s="69" t="s">
        <v>54</v>
      </c>
      <c r="V274" s="69" t="s">
        <v>54</v>
      </c>
      <c r="W274" s="69" t="s">
        <v>54</v>
      </c>
      <c r="X274" s="69" t="s">
        <v>48</v>
      </c>
      <c r="Y274" s="69"/>
      <c r="Z274" s="69"/>
      <c r="AA274" s="69"/>
      <c r="AB274" s="69"/>
      <c r="AC274" s="69"/>
      <c r="AD274" s="24">
        <v>90</v>
      </c>
      <c r="AE274" s="24">
        <v>429</v>
      </c>
      <c r="AF274" s="24">
        <v>21</v>
      </c>
      <c r="AG274" s="24">
        <v>101</v>
      </c>
      <c r="AH274" s="169"/>
    </row>
    <row r="275" s="94" customFormat="1" ht="29" customHeight="1" spans="1:34">
      <c r="A275" s="107">
        <v>270</v>
      </c>
      <c r="B275" s="167" t="s">
        <v>546</v>
      </c>
      <c r="C275" s="167" t="s">
        <v>70</v>
      </c>
      <c r="D275" s="167" t="s">
        <v>75</v>
      </c>
      <c r="E275" s="167"/>
      <c r="F275" s="167" t="s">
        <v>1072</v>
      </c>
      <c r="G275" s="167" t="s">
        <v>334</v>
      </c>
      <c r="H275" s="167" t="s">
        <v>51</v>
      </c>
      <c r="I275" s="167" t="s">
        <v>1073</v>
      </c>
      <c r="J275" s="168">
        <v>2026.1</v>
      </c>
      <c r="K275" s="168">
        <v>2026.12</v>
      </c>
      <c r="L275" s="167" t="s">
        <v>1074</v>
      </c>
      <c r="M275" s="167">
        <v>132.0636</v>
      </c>
      <c r="N275" s="167"/>
      <c r="O275" s="167">
        <v>132.0636</v>
      </c>
      <c r="P275" s="120">
        <v>132.0636</v>
      </c>
      <c r="Q275" s="169"/>
      <c r="R275" s="169"/>
      <c r="S275" s="169"/>
      <c r="T275" s="69" t="s">
        <v>54</v>
      </c>
      <c r="U275" s="69" t="s">
        <v>54</v>
      </c>
      <c r="V275" s="69" t="s">
        <v>54</v>
      </c>
      <c r="W275" s="69" t="s">
        <v>54</v>
      </c>
      <c r="X275" s="69" t="s">
        <v>48</v>
      </c>
      <c r="Y275" s="69"/>
      <c r="Z275" s="69"/>
      <c r="AA275" s="69"/>
      <c r="AB275" s="69"/>
      <c r="AC275" s="69"/>
      <c r="AD275" s="18">
        <v>52</v>
      </c>
      <c r="AE275" s="18">
        <v>214</v>
      </c>
      <c r="AF275" s="18">
        <v>1</v>
      </c>
      <c r="AG275" s="18">
        <v>5</v>
      </c>
      <c r="AH275" s="169"/>
    </row>
    <row r="276" s="94" customFormat="1" ht="29" customHeight="1" spans="1:34">
      <c r="A276" s="107">
        <v>271</v>
      </c>
      <c r="B276" s="167" t="s">
        <v>546</v>
      </c>
      <c r="C276" s="167" t="s">
        <v>70</v>
      </c>
      <c r="D276" s="167" t="s">
        <v>1075</v>
      </c>
      <c r="E276" s="167"/>
      <c r="F276" s="167" t="s">
        <v>1076</v>
      </c>
      <c r="G276" s="167" t="s">
        <v>334</v>
      </c>
      <c r="H276" s="167" t="s">
        <v>51</v>
      </c>
      <c r="I276" s="167" t="s">
        <v>1077</v>
      </c>
      <c r="J276" s="168">
        <v>2026.1</v>
      </c>
      <c r="K276" s="168">
        <v>2026.12</v>
      </c>
      <c r="L276" s="167" t="s">
        <v>1078</v>
      </c>
      <c r="M276" s="167">
        <v>176.9116</v>
      </c>
      <c r="N276" s="167"/>
      <c r="O276" s="167">
        <v>176.9116</v>
      </c>
      <c r="P276" s="120">
        <v>176.9116</v>
      </c>
      <c r="Q276" s="169"/>
      <c r="R276" s="169"/>
      <c r="S276" s="169"/>
      <c r="T276" s="69" t="s">
        <v>54</v>
      </c>
      <c r="U276" s="69" t="s">
        <v>54</v>
      </c>
      <c r="V276" s="69" t="s">
        <v>54</v>
      </c>
      <c r="W276" s="69" t="s">
        <v>54</v>
      </c>
      <c r="X276" s="69" t="s">
        <v>48</v>
      </c>
      <c r="Y276" s="69"/>
      <c r="Z276" s="69"/>
      <c r="AA276" s="69"/>
      <c r="AB276" s="69"/>
      <c r="AC276" s="69"/>
      <c r="AD276" s="18">
        <v>398</v>
      </c>
      <c r="AE276" s="18">
        <v>1764</v>
      </c>
      <c r="AF276" s="18">
        <v>76</v>
      </c>
      <c r="AG276" s="18">
        <v>279</v>
      </c>
      <c r="AH276" s="169"/>
    </row>
    <row r="277" s="94" customFormat="1" ht="29" customHeight="1" spans="1:34">
      <c r="A277" s="107">
        <v>272</v>
      </c>
      <c r="B277" s="167" t="s">
        <v>546</v>
      </c>
      <c r="C277" s="167" t="s">
        <v>83</v>
      </c>
      <c r="D277" s="167" t="s">
        <v>828</v>
      </c>
      <c r="E277" s="167"/>
      <c r="F277" s="167" t="s">
        <v>1079</v>
      </c>
      <c r="G277" s="167" t="s">
        <v>334</v>
      </c>
      <c r="H277" s="167" t="s">
        <v>51</v>
      </c>
      <c r="I277" s="23" t="s">
        <v>1080</v>
      </c>
      <c r="J277" s="168">
        <v>2026.1</v>
      </c>
      <c r="K277" s="168">
        <v>2026.12</v>
      </c>
      <c r="L277" s="167" t="s">
        <v>1081</v>
      </c>
      <c r="M277" s="167">
        <v>69.0394</v>
      </c>
      <c r="N277" s="167"/>
      <c r="O277" s="167">
        <v>69.0394</v>
      </c>
      <c r="P277" s="120">
        <v>69.0394</v>
      </c>
      <c r="Q277" s="169"/>
      <c r="R277" s="169"/>
      <c r="S277" s="169"/>
      <c r="T277" s="69" t="s">
        <v>54</v>
      </c>
      <c r="U277" s="69" t="s">
        <v>54</v>
      </c>
      <c r="V277" s="69" t="s">
        <v>54</v>
      </c>
      <c r="W277" s="69" t="s">
        <v>54</v>
      </c>
      <c r="X277" s="69" t="s">
        <v>48</v>
      </c>
      <c r="Y277" s="69"/>
      <c r="Z277" s="69"/>
      <c r="AA277" s="69"/>
      <c r="AB277" s="69"/>
      <c r="AC277" s="69"/>
      <c r="AD277" s="24">
        <v>136</v>
      </c>
      <c r="AE277" s="24">
        <v>549</v>
      </c>
      <c r="AF277" s="24">
        <v>65</v>
      </c>
      <c r="AG277" s="24">
        <v>261</v>
      </c>
      <c r="AH277" s="169"/>
    </row>
    <row r="278" s="94" customFormat="1" ht="29" customHeight="1" spans="1:34">
      <c r="A278" s="107">
        <v>273</v>
      </c>
      <c r="B278" s="167" t="s">
        <v>546</v>
      </c>
      <c r="C278" s="167" t="s">
        <v>106</v>
      </c>
      <c r="D278" s="167" t="s">
        <v>711</v>
      </c>
      <c r="E278" s="167"/>
      <c r="F278" s="167" t="s">
        <v>1082</v>
      </c>
      <c r="G278" s="167" t="s">
        <v>334</v>
      </c>
      <c r="H278" s="167" t="s">
        <v>51</v>
      </c>
      <c r="I278" s="167" t="s">
        <v>1083</v>
      </c>
      <c r="J278" s="168">
        <v>2026.1</v>
      </c>
      <c r="K278" s="168">
        <v>2026.12</v>
      </c>
      <c r="L278" s="167" t="s">
        <v>1084</v>
      </c>
      <c r="M278" s="167">
        <v>128.033</v>
      </c>
      <c r="N278" s="167"/>
      <c r="O278" s="167">
        <v>128.033</v>
      </c>
      <c r="P278" s="120">
        <v>128.033</v>
      </c>
      <c r="Q278" s="169"/>
      <c r="R278" s="169"/>
      <c r="S278" s="169"/>
      <c r="T278" s="69" t="s">
        <v>54</v>
      </c>
      <c r="U278" s="69" t="s">
        <v>54</v>
      </c>
      <c r="V278" s="69" t="s">
        <v>54</v>
      </c>
      <c r="W278" s="69" t="s">
        <v>54</v>
      </c>
      <c r="X278" s="69" t="s">
        <v>48</v>
      </c>
      <c r="Y278" s="69"/>
      <c r="Z278" s="69"/>
      <c r="AA278" s="69"/>
      <c r="AB278" s="69"/>
      <c r="AC278" s="69"/>
      <c r="AD278" s="18">
        <v>82</v>
      </c>
      <c r="AE278" s="18">
        <v>349</v>
      </c>
      <c r="AF278" s="18">
        <v>8</v>
      </c>
      <c r="AG278" s="18">
        <v>29</v>
      </c>
      <c r="AH278" s="169"/>
    </row>
    <row r="279" s="94" customFormat="1" ht="29" customHeight="1" spans="1:34">
      <c r="A279" s="107">
        <v>274</v>
      </c>
      <c r="B279" s="167" t="s">
        <v>546</v>
      </c>
      <c r="C279" s="167" t="s">
        <v>189</v>
      </c>
      <c r="D279" s="167" t="s">
        <v>1085</v>
      </c>
      <c r="E279" s="167"/>
      <c r="F279" s="167" t="s">
        <v>1086</v>
      </c>
      <c r="G279" s="167" t="s">
        <v>334</v>
      </c>
      <c r="H279" s="167" t="s">
        <v>51</v>
      </c>
      <c r="I279" s="167" t="s">
        <v>1087</v>
      </c>
      <c r="J279" s="168">
        <v>2026.1</v>
      </c>
      <c r="K279" s="168">
        <v>2026.12</v>
      </c>
      <c r="L279" s="167"/>
      <c r="M279" s="171">
        <v>260</v>
      </c>
      <c r="N279" s="171">
        <v>260</v>
      </c>
      <c r="O279" s="167"/>
      <c r="P279" s="120">
        <v>260</v>
      </c>
      <c r="Q279" s="169"/>
      <c r="R279" s="169"/>
      <c r="S279" s="169"/>
      <c r="T279" s="69" t="s">
        <v>54</v>
      </c>
      <c r="U279" s="69" t="s">
        <v>54</v>
      </c>
      <c r="V279" s="69" t="s">
        <v>54</v>
      </c>
      <c r="W279" s="69" t="s">
        <v>54</v>
      </c>
      <c r="X279" s="69" t="s">
        <v>48</v>
      </c>
      <c r="Y279" s="69"/>
      <c r="Z279" s="69"/>
      <c r="AA279" s="69"/>
      <c r="AB279" s="69"/>
      <c r="AC279" s="69"/>
      <c r="AD279" s="61">
        <v>425</v>
      </c>
      <c r="AE279" s="61">
        <v>1782</v>
      </c>
      <c r="AF279" s="61">
        <v>28</v>
      </c>
      <c r="AG279" s="61">
        <v>100</v>
      </c>
      <c r="AH279" s="169"/>
    </row>
    <row r="280" s="94" customFormat="1" ht="29" customHeight="1" spans="1:34">
      <c r="A280" s="107">
        <v>275</v>
      </c>
      <c r="B280" s="167" t="s">
        <v>546</v>
      </c>
      <c r="C280" s="167" t="s">
        <v>758</v>
      </c>
      <c r="D280" s="167" t="s">
        <v>1088</v>
      </c>
      <c r="E280" s="167"/>
      <c r="F280" s="167" t="s">
        <v>1089</v>
      </c>
      <c r="G280" s="167" t="s">
        <v>334</v>
      </c>
      <c r="H280" s="167" t="s">
        <v>51</v>
      </c>
      <c r="I280" s="167" t="s">
        <v>1090</v>
      </c>
      <c r="J280" s="168">
        <v>2026.1</v>
      </c>
      <c r="K280" s="168">
        <v>2026.12</v>
      </c>
      <c r="L280" s="167" t="s">
        <v>1091</v>
      </c>
      <c r="M280" s="167">
        <v>157.8789</v>
      </c>
      <c r="N280" s="167"/>
      <c r="O280" s="167">
        <v>157.8789</v>
      </c>
      <c r="P280" s="120">
        <v>157.8789</v>
      </c>
      <c r="Q280" s="169"/>
      <c r="R280" s="169"/>
      <c r="S280" s="169"/>
      <c r="T280" s="69" t="s">
        <v>54</v>
      </c>
      <c r="U280" s="69" t="s">
        <v>54</v>
      </c>
      <c r="V280" s="69" t="s">
        <v>54</v>
      </c>
      <c r="W280" s="69" t="s">
        <v>54</v>
      </c>
      <c r="X280" s="69" t="s">
        <v>48</v>
      </c>
      <c r="Y280" s="69"/>
      <c r="Z280" s="69"/>
      <c r="AA280" s="69"/>
      <c r="AB280" s="69"/>
      <c r="AC280" s="69"/>
      <c r="AD280" s="18">
        <v>57</v>
      </c>
      <c r="AE280" s="18">
        <v>213</v>
      </c>
      <c r="AF280" s="18">
        <v>5</v>
      </c>
      <c r="AG280" s="18">
        <v>14</v>
      </c>
      <c r="AH280" s="169"/>
    </row>
    <row r="281" s="94" customFormat="1" ht="29" customHeight="1" spans="1:34">
      <c r="A281" s="107">
        <v>276</v>
      </c>
      <c r="B281" s="167" t="s">
        <v>546</v>
      </c>
      <c r="C281" s="167" t="s">
        <v>92</v>
      </c>
      <c r="D281" s="167" t="s">
        <v>355</v>
      </c>
      <c r="E281" s="167"/>
      <c r="F281" s="167" t="s">
        <v>1092</v>
      </c>
      <c r="G281" s="167" t="s">
        <v>334</v>
      </c>
      <c r="H281" s="167" t="s">
        <v>51</v>
      </c>
      <c r="I281" s="167" t="s">
        <v>1093</v>
      </c>
      <c r="J281" s="168">
        <v>2026.1</v>
      </c>
      <c r="K281" s="168">
        <v>2026.12</v>
      </c>
      <c r="L281" s="167" t="s">
        <v>1094</v>
      </c>
      <c r="M281" s="167">
        <v>94.964</v>
      </c>
      <c r="N281" s="167"/>
      <c r="O281" s="167">
        <v>94.964</v>
      </c>
      <c r="P281" s="120">
        <v>94.964</v>
      </c>
      <c r="Q281" s="169"/>
      <c r="R281" s="169"/>
      <c r="S281" s="169"/>
      <c r="T281" s="69" t="s">
        <v>54</v>
      </c>
      <c r="U281" s="69" t="s">
        <v>54</v>
      </c>
      <c r="V281" s="69" t="s">
        <v>54</v>
      </c>
      <c r="W281" s="69" t="s">
        <v>54</v>
      </c>
      <c r="X281" s="69" t="s">
        <v>48</v>
      </c>
      <c r="Y281" s="69"/>
      <c r="Z281" s="69"/>
      <c r="AA281" s="69"/>
      <c r="AB281" s="69"/>
      <c r="AC281" s="69"/>
      <c r="AD281" s="18">
        <v>26</v>
      </c>
      <c r="AE281" s="18">
        <v>132</v>
      </c>
      <c r="AF281" s="18">
        <v>2</v>
      </c>
      <c r="AG281" s="18">
        <v>9</v>
      </c>
      <c r="AH281" s="169"/>
    </row>
    <row r="282" s="94" customFormat="1" ht="29" customHeight="1" spans="1:34">
      <c r="A282" s="107">
        <v>277</v>
      </c>
      <c r="B282" s="167" t="s">
        <v>546</v>
      </c>
      <c r="C282" s="167" t="s">
        <v>101</v>
      </c>
      <c r="D282" s="167" t="s">
        <v>477</v>
      </c>
      <c r="E282" s="167"/>
      <c r="F282" s="167" t="s">
        <v>1095</v>
      </c>
      <c r="G282" s="167" t="s">
        <v>334</v>
      </c>
      <c r="H282" s="167" t="s">
        <v>51</v>
      </c>
      <c r="I282" s="167" t="s">
        <v>1096</v>
      </c>
      <c r="J282" s="168">
        <v>2026.1</v>
      </c>
      <c r="K282" s="168">
        <v>2026.12</v>
      </c>
      <c r="L282" s="167" t="s">
        <v>1097</v>
      </c>
      <c r="M282" s="167">
        <v>46.7624</v>
      </c>
      <c r="N282" s="167"/>
      <c r="O282" s="167">
        <v>46.7624</v>
      </c>
      <c r="P282" s="120">
        <v>46.7624</v>
      </c>
      <c r="Q282" s="169"/>
      <c r="R282" s="169"/>
      <c r="S282" s="169"/>
      <c r="T282" s="69" t="s">
        <v>54</v>
      </c>
      <c r="U282" s="69" t="s">
        <v>54</v>
      </c>
      <c r="V282" s="69" t="s">
        <v>54</v>
      </c>
      <c r="W282" s="69" t="s">
        <v>54</v>
      </c>
      <c r="X282" s="69" t="s">
        <v>48</v>
      </c>
      <c r="Y282" s="69"/>
      <c r="Z282" s="69"/>
      <c r="AA282" s="69"/>
      <c r="AB282" s="69"/>
      <c r="AC282" s="69"/>
      <c r="AD282" s="18">
        <v>90</v>
      </c>
      <c r="AE282" s="18">
        <v>357</v>
      </c>
      <c r="AF282" s="18">
        <v>11</v>
      </c>
      <c r="AG282" s="18">
        <v>42</v>
      </c>
      <c r="AH282" s="169"/>
    </row>
    <row r="283" s="94" customFormat="1" ht="29" customHeight="1" spans="1:34">
      <c r="A283" s="107">
        <v>278</v>
      </c>
      <c r="B283" s="167" t="s">
        <v>546</v>
      </c>
      <c r="C283" s="167" t="s">
        <v>70</v>
      </c>
      <c r="D283" s="167" t="s">
        <v>71</v>
      </c>
      <c r="E283" s="167"/>
      <c r="F283" s="167" t="s">
        <v>1098</v>
      </c>
      <c r="G283" s="167" t="s">
        <v>334</v>
      </c>
      <c r="H283" s="167" t="s">
        <v>51</v>
      </c>
      <c r="I283" s="23" t="s">
        <v>1099</v>
      </c>
      <c r="J283" s="168">
        <v>2026.1</v>
      </c>
      <c r="K283" s="168">
        <v>2026.12</v>
      </c>
      <c r="L283" s="167" t="s">
        <v>1100</v>
      </c>
      <c r="M283" s="167">
        <v>76.8644</v>
      </c>
      <c r="N283" s="167"/>
      <c r="O283" s="167">
        <v>76.8644</v>
      </c>
      <c r="P283" s="120">
        <v>76.8644</v>
      </c>
      <c r="Q283" s="169"/>
      <c r="R283" s="169"/>
      <c r="S283" s="169"/>
      <c r="T283" s="69" t="s">
        <v>54</v>
      </c>
      <c r="U283" s="69" t="s">
        <v>54</v>
      </c>
      <c r="V283" s="69" t="s">
        <v>54</v>
      </c>
      <c r="W283" s="69" t="s">
        <v>54</v>
      </c>
      <c r="X283" s="69" t="s">
        <v>48</v>
      </c>
      <c r="Y283" s="69"/>
      <c r="Z283" s="69"/>
      <c r="AA283" s="69"/>
      <c r="AB283" s="69"/>
      <c r="AC283" s="69"/>
      <c r="AD283" s="18">
        <v>98</v>
      </c>
      <c r="AE283" s="18">
        <v>405</v>
      </c>
      <c r="AF283" s="18">
        <v>11</v>
      </c>
      <c r="AG283" s="18">
        <v>46</v>
      </c>
      <c r="AH283" s="169"/>
    </row>
    <row r="284" s="94" customFormat="1" ht="29" customHeight="1" spans="1:34">
      <c r="A284" s="107">
        <v>279</v>
      </c>
      <c r="B284" s="167" t="s">
        <v>546</v>
      </c>
      <c r="C284" s="167" t="s">
        <v>132</v>
      </c>
      <c r="D284" s="167" t="s">
        <v>763</v>
      </c>
      <c r="E284" s="167"/>
      <c r="F284" s="167" t="s">
        <v>1101</v>
      </c>
      <c r="G284" s="167" t="s">
        <v>334</v>
      </c>
      <c r="H284" s="167" t="s">
        <v>51</v>
      </c>
      <c r="I284" s="167" t="s">
        <v>1102</v>
      </c>
      <c r="J284" s="168">
        <v>2026.1</v>
      </c>
      <c r="K284" s="168">
        <v>2026.12</v>
      </c>
      <c r="L284" s="167" t="s">
        <v>1103</v>
      </c>
      <c r="M284" s="167">
        <v>58.2134</v>
      </c>
      <c r="N284" s="167"/>
      <c r="O284" s="167">
        <v>58.2134</v>
      </c>
      <c r="P284" s="120">
        <v>58.2134</v>
      </c>
      <c r="Q284" s="169"/>
      <c r="R284" s="169"/>
      <c r="S284" s="169"/>
      <c r="T284" s="69" t="s">
        <v>54</v>
      </c>
      <c r="U284" s="69" t="s">
        <v>54</v>
      </c>
      <c r="V284" s="69" t="s">
        <v>54</v>
      </c>
      <c r="W284" s="69" t="s">
        <v>54</v>
      </c>
      <c r="X284" s="69" t="s">
        <v>48</v>
      </c>
      <c r="Y284" s="69"/>
      <c r="Z284" s="69"/>
      <c r="AA284" s="69"/>
      <c r="AB284" s="69"/>
      <c r="AC284" s="69"/>
      <c r="AD284" s="18">
        <v>128</v>
      </c>
      <c r="AE284" s="18">
        <v>605</v>
      </c>
      <c r="AF284" s="18">
        <v>7</v>
      </c>
      <c r="AG284" s="18">
        <v>23</v>
      </c>
      <c r="AH284" s="169"/>
    </row>
    <row r="285" s="94" customFormat="1" ht="29" customHeight="1" spans="1:34">
      <c r="A285" s="107">
        <v>280</v>
      </c>
      <c r="B285" s="167" t="s">
        <v>546</v>
      </c>
      <c r="C285" s="167" t="s">
        <v>132</v>
      </c>
      <c r="D285" s="167" t="s">
        <v>763</v>
      </c>
      <c r="E285" s="167"/>
      <c r="F285" s="167" t="s">
        <v>1104</v>
      </c>
      <c r="G285" s="167" t="s">
        <v>334</v>
      </c>
      <c r="H285" s="167" t="s">
        <v>51</v>
      </c>
      <c r="I285" s="167" t="s">
        <v>1105</v>
      </c>
      <c r="J285" s="168">
        <v>2026.1</v>
      </c>
      <c r="K285" s="168">
        <v>2026.12</v>
      </c>
      <c r="L285" s="167" t="s">
        <v>1106</v>
      </c>
      <c r="M285" s="167">
        <v>55.1987</v>
      </c>
      <c r="N285" s="167"/>
      <c r="O285" s="167">
        <v>55.1987</v>
      </c>
      <c r="P285" s="120">
        <v>55.1987</v>
      </c>
      <c r="Q285" s="169"/>
      <c r="R285" s="169"/>
      <c r="S285" s="169"/>
      <c r="T285" s="69" t="s">
        <v>54</v>
      </c>
      <c r="U285" s="69" t="s">
        <v>54</v>
      </c>
      <c r="V285" s="69" t="s">
        <v>54</v>
      </c>
      <c r="W285" s="69" t="s">
        <v>54</v>
      </c>
      <c r="X285" s="69" t="s">
        <v>48</v>
      </c>
      <c r="Y285" s="69"/>
      <c r="Z285" s="69"/>
      <c r="AA285" s="69"/>
      <c r="AB285" s="69"/>
      <c r="AC285" s="69"/>
      <c r="AD285" s="18">
        <v>224</v>
      </c>
      <c r="AE285" s="18">
        <v>1002</v>
      </c>
      <c r="AF285" s="18">
        <v>13</v>
      </c>
      <c r="AG285" s="18">
        <v>36</v>
      </c>
      <c r="AH285" s="169"/>
    </row>
    <row r="286" s="94" customFormat="1" ht="29" customHeight="1" spans="1:34">
      <c r="A286" s="107">
        <v>281</v>
      </c>
      <c r="B286" s="167" t="s">
        <v>546</v>
      </c>
      <c r="C286" s="167" t="s">
        <v>106</v>
      </c>
      <c r="D286" s="167" t="s">
        <v>411</v>
      </c>
      <c r="E286" s="167"/>
      <c r="F286" s="167" t="s">
        <v>1107</v>
      </c>
      <c r="G286" s="167" t="s">
        <v>334</v>
      </c>
      <c r="H286" s="167" t="s">
        <v>51</v>
      </c>
      <c r="I286" s="167" t="s">
        <v>1108</v>
      </c>
      <c r="J286" s="168">
        <v>2026.1</v>
      </c>
      <c r="K286" s="168">
        <v>2026.12</v>
      </c>
      <c r="L286" s="167" t="s">
        <v>1109</v>
      </c>
      <c r="M286" s="167">
        <v>47.0725</v>
      </c>
      <c r="N286" s="167"/>
      <c r="O286" s="167">
        <v>47.0725</v>
      </c>
      <c r="P286" s="120">
        <v>47.0725</v>
      </c>
      <c r="Q286" s="169"/>
      <c r="R286" s="169"/>
      <c r="S286" s="169"/>
      <c r="T286" s="69" t="s">
        <v>54</v>
      </c>
      <c r="U286" s="69" t="s">
        <v>54</v>
      </c>
      <c r="V286" s="69" t="s">
        <v>54</v>
      </c>
      <c r="W286" s="69" t="s">
        <v>54</v>
      </c>
      <c r="X286" s="69" t="s">
        <v>48</v>
      </c>
      <c r="Y286" s="69"/>
      <c r="Z286" s="69"/>
      <c r="AA286" s="69"/>
      <c r="AB286" s="69"/>
      <c r="AC286" s="69"/>
      <c r="AD286" s="18">
        <v>46</v>
      </c>
      <c r="AE286" s="18">
        <v>194</v>
      </c>
      <c r="AF286" s="18">
        <v>8</v>
      </c>
      <c r="AG286" s="18">
        <v>37</v>
      </c>
      <c r="AH286" s="169"/>
    </row>
    <row r="287" s="94" customFormat="1" ht="29" customHeight="1" spans="1:34">
      <c r="A287" s="107">
        <v>282</v>
      </c>
      <c r="B287" s="167" t="s">
        <v>546</v>
      </c>
      <c r="C287" s="167" t="s">
        <v>758</v>
      </c>
      <c r="D287" s="167" t="s">
        <v>1110</v>
      </c>
      <c r="E287" s="167"/>
      <c r="F287" s="167" t="s">
        <v>1111</v>
      </c>
      <c r="G287" s="167" t="s">
        <v>334</v>
      </c>
      <c r="H287" s="167" t="s">
        <v>51</v>
      </c>
      <c r="I287" s="167" t="s">
        <v>1112</v>
      </c>
      <c r="J287" s="168">
        <v>2026.1</v>
      </c>
      <c r="K287" s="168">
        <v>2026.12</v>
      </c>
      <c r="L287" s="167" t="s">
        <v>1113</v>
      </c>
      <c r="M287" s="167">
        <v>67.2155</v>
      </c>
      <c r="N287" s="167"/>
      <c r="O287" s="167">
        <v>67.2155</v>
      </c>
      <c r="P287" s="120">
        <v>67.2155</v>
      </c>
      <c r="Q287" s="169"/>
      <c r="R287" s="169"/>
      <c r="S287" s="169"/>
      <c r="T287" s="69" t="s">
        <v>54</v>
      </c>
      <c r="U287" s="69" t="s">
        <v>54</v>
      </c>
      <c r="V287" s="69" t="s">
        <v>54</v>
      </c>
      <c r="W287" s="69" t="s">
        <v>54</v>
      </c>
      <c r="X287" s="69" t="s">
        <v>48</v>
      </c>
      <c r="Y287" s="69"/>
      <c r="Z287" s="69"/>
      <c r="AA287" s="69"/>
      <c r="AB287" s="69"/>
      <c r="AC287" s="69"/>
      <c r="AD287" s="18">
        <v>89</v>
      </c>
      <c r="AE287" s="18">
        <v>337</v>
      </c>
      <c r="AF287" s="18">
        <v>8</v>
      </c>
      <c r="AG287" s="18">
        <v>32</v>
      </c>
      <c r="AH287" s="169"/>
    </row>
    <row r="288" s="94" customFormat="1" ht="29" customHeight="1" spans="1:34">
      <c r="A288" s="107">
        <v>283</v>
      </c>
      <c r="B288" s="167" t="s">
        <v>546</v>
      </c>
      <c r="C288" s="167" t="s">
        <v>70</v>
      </c>
      <c r="D288" s="167" t="s">
        <v>1114</v>
      </c>
      <c r="E288" s="167"/>
      <c r="F288" s="167" t="s">
        <v>1115</v>
      </c>
      <c r="G288" s="167" t="s">
        <v>334</v>
      </c>
      <c r="H288" s="167" t="s">
        <v>51</v>
      </c>
      <c r="I288" s="23" t="s">
        <v>1116</v>
      </c>
      <c r="J288" s="168">
        <v>2026.1</v>
      </c>
      <c r="K288" s="168">
        <v>2026.12</v>
      </c>
      <c r="L288" s="167" t="s">
        <v>1117</v>
      </c>
      <c r="M288" s="167">
        <v>168.8769</v>
      </c>
      <c r="N288" s="167"/>
      <c r="O288" s="167">
        <v>168.8769</v>
      </c>
      <c r="P288" s="120">
        <v>168.8769</v>
      </c>
      <c r="Q288" s="169"/>
      <c r="R288" s="169"/>
      <c r="S288" s="169"/>
      <c r="T288" s="69" t="s">
        <v>54</v>
      </c>
      <c r="U288" s="69" t="s">
        <v>54</v>
      </c>
      <c r="V288" s="69" t="s">
        <v>54</v>
      </c>
      <c r="W288" s="69" t="s">
        <v>54</v>
      </c>
      <c r="X288" s="69" t="s">
        <v>48</v>
      </c>
      <c r="Y288" s="69"/>
      <c r="Z288" s="69"/>
      <c r="AA288" s="69"/>
      <c r="AB288" s="69"/>
      <c r="AC288" s="69"/>
      <c r="AD288" s="18">
        <v>100</v>
      </c>
      <c r="AE288" s="18">
        <v>278</v>
      </c>
      <c r="AF288" s="18">
        <v>49</v>
      </c>
      <c r="AG288" s="18">
        <v>175</v>
      </c>
      <c r="AH288" s="169"/>
    </row>
    <row r="289" s="94" customFormat="1" ht="29" customHeight="1" spans="1:34">
      <c r="A289" s="107">
        <v>284</v>
      </c>
      <c r="B289" s="167" t="s">
        <v>546</v>
      </c>
      <c r="C289" s="167" t="s">
        <v>106</v>
      </c>
      <c r="D289" s="167" t="s">
        <v>194</v>
      </c>
      <c r="E289" s="167"/>
      <c r="F289" s="167" t="s">
        <v>1118</v>
      </c>
      <c r="G289" s="167" t="s">
        <v>334</v>
      </c>
      <c r="H289" s="167" t="s">
        <v>51</v>
      </c>
      <c r="I289" s="167" t="s">
        <v>1119</v>
      </c>
      <c r="J289" s="168">
        <v>2026.1</v>
      </c>
      <c r="K289" s="168">
        <v>2026.12</v>
      </c>
      <c r="L289" s="21" t="s">
        <v>1120</v>
      </c>
      <c r="M289" s="69">
        <v>50</v>
      </c>
      <c r="N289" s="167">
        <v>50</v>
      </c>
      <c r="O289" s="167"/>
      <c r="P289" s="169"/>
      <c r="Q289" s="169"/>
      <c r="R289" s="169"/>
      <c r="S289" s="169"/>
      <c r="T289" s="69" t="s">
        <v>54</v>
      </c>
      <c r="U289" s="69" t="s">
        <v>54</v>
      </c>
      <c r="V289" s="69" t="s">
        <v>54</v>
      </c>
      <c r="W289" s="69" t="s">
        <v>54</v>
      </c>
      <c r="X289" s="69" t="s">
        <v>48</v>
      </c>
      <c r="Y289" s="69"/>
      <c r="Z289" s="69"/>
      <c r="AA289" s="69"/>
      <c r="AB289" s="69"/>
      <c r="AC289" s="69"/>
      <c r="AD289" s="18">
        <v>94</v>
      </c>
      <c r="AE289" s="18">
        <v>329</v>
      </c>
      <c r="AF289" s="18">
        <v>18</v>
      </c>
      <c r="AG289" s="18">
        <v>54</v>
      </c>
      <c r="AH289" s="169"/>
    </row>
    <row r="290" s="94" customFormat="1" ht="29" customHeight="1" spans="1:34">
      <c r="A290" s="107">
        <v>285</v>
      </c>
      <c r="B290" s="167" t="s">
        <v>546</v>
      </c>
      <c r="C290" s="167" t="s">
        <v>106</v>
      </c>
      <c r="D290" s="167" t="s">
        <v>418</v>
      </c>
      <c r="E290" s="167"/>
      <c r="F290" s="167" t="s">
        <v>1121</v>
      </c>
      <c r="G290" s="167" t="s">
        <v>334</v>
      </c>
      <c r="H290" s="167" t="s">
        <v>51</v>
      </c>
      <c r="I290" s="167" t="s">
        <v>1122</v>
      </c>
      <c r="J290" s="168">
        <v>2026.1</v>
      </c>
      <c r="K290" s="168">
        <v>2026.12</v>
      </c>
      <c r="L290" s="21" t="s">
        <v>1123</v>
      </c>
      <c r="M290" s="69">
        <v>30</v>
      </c>
      <c r="N290" s="167">
        <v>30</v>
      </c>
      <c r="O290" s="167"/>
      <c r="P290" s="169"/>
      <c r="Q290" s="169"/>
      <c r="R290" s="169"/>
      <c r="S290" s="169"/>
      <c r="T290" s="69" t="s">
        <v>54</v>
      </c>
      <c r="U290" s="69" t="s">
        <v>54</v>
      </c>
      <c r="V290" s="69" t="s">
        <v>54</v>
      </c>
      <c r="W290" s="69" t="s">
        <v>54</v>
      </c>
      <c r="X290" s="69" t="s">
        <v>48</v>
      </c>
      <c r="Y290" s="69"/>
      <c r="Z290" s="69"/>
      <c r="AA290" s="69"/>
      <c r="AB290" s="69"/>
      <c r="AC290" s="69"/>
      <c r="AD290" s="18">
        <v>103</v>
      </c>
      <c r="AE290" s="18">
        <v>427</v>
      </c>
      <c r="AF290" s="18">
        <v>21</v>
      </c>
      <c r="AG290" s="18">
        <v>83</v>
      </c>
      <c r="AH290" s="169"/>
    </row>
    <row r="291" s="94" customFormat="1" ht="29" customHeight="1" spans="1:34">
      <c r="A291" s="107">
        <v>286</v>
      </c>
      <c r="B291" s="167" t="s">
        <v>546</v>
      </c>
      <c r="C291" s="167"/>
      <c r="D291" s="167"/>
      <c r="E291" s="167"/>
      <c r="F291" s="167" t="s">
        <v>1124</v>
      </c>
      <c r="G291" s="167" t="s">
        <v>334</v>
      </c>
      <c r="H291" s="167" t="s">
        <v>51</v>
      </c>
      <c r="I291" s="167"/>
      <c r="J291" s="168">
        <v>2026.1</v>
      </c>
      <c r="K291" s="168">
        <v>2026.12</v>
      </c>
      <c r="L291" s="167" t="s">
        <v>1125</v>
      </c>
      <c r="M291" s="167">
        <v>427</v>
      </c>
      <c r="N291" s="167"/>
      <c r="O291" s="167">
        <v>427</v>
      </c>
      <c r="P291" s="120">
        <v>427</v>
      </c>
      <c r="Q291" s="169"/>
      <c r="R291" s="169"/>
      <c r="S291" s="169"/>
      <c r="T291" s="169"/>
      <c r="U291" s="169"/>
      <c r="V291" s="169"/>
      <c r="W291" s="169"/>
      <c r="X291" s="169"/>
      <c r="Y291" s="169"/>
      <c r="Z291" s="169"/>
      <c r="AA291" s="169"/>
      <c r="AB291" s="169"/>
      <c r="AC291" s="169"/>
      <c r="AD291" s="169"/>
      <c r="AE291" s="169"/>
      <c r="AF291" s="169"/>
      <c r="AG291" s="169"/>
      <c r="AH291" s="169"/>
    </row>
    <row r="292" s="86" customFormat="1" ht="29" customHeight="1" spans="1:34">
      <c r="A292" s="107">
        <v>287</v>
      </c>
      <c r="B292" s="124" t="s">
        <v>294</v>
      </c>
      <c r="C292" s="124" t="s">
        <v>132</v>
      </c>
      <c r="D292" s="124"/>
      <c r="E292" s="124"/>
      <c r="F292" s="170" t="s">
        <v>1126</v>
      </c>
      <c r="G292" s="124" t="s">
        <v>1127</v>
      </c>
      <c r="H292" s="124" t="s">
        <v>51</v>
      </c>
      <c r="I292" s="124" t="s">
        <v>1128</v>
      </c>
      <c r="J292" s="124">
        <v>2026.4</v>
      </c>
      <c r="K292" s="124">
        <v>2026.12</v>
      </c>
      <c r="L292" s="124" t="s">
        <v>1129</v>
      </c>
      <c r="M292" s="124">
        <v>700</v>
      </c>
      <c r="N292" s="124">
        <v>700</v>
      </c>
      <c r="O292" s="124"/>
      <c r="P292" s="124">
        <v>700</v>
      </c>
      <c r="Q292" s="124"/>
      <c r="R292" s="124"/>
      <c r="S292" s="124"/>
      <c r="T292" s="124" t="s">
        <v>54</v>
      </c>
      <c r="U292" s="124" t="s">
        <v>54</v>
      </c>
      <c r="V292" s="124"/>
      <c r="W292" s="124"/>
      <c r="X292" s="124" t="s">
        <v>48</v>
      </c>
      <c r="Y292" s="124" t="s">
        <v>54</v>
      </c>
      <c r="Z292" s="124" t="s">
        <v>54</v>
      </c>
      <c r="AA292" s="124"/>
      <c r="AB292" s="124" t="s">
        <v>54</v>
      </c>
      <c r="AC292" s="124"/>
      <c r="AD292" s="18">
        <v>3</v>
      </c>
      <c r="AE292" s="18">
        <v>19300</v>
      </c>
      <c r="AF292" s="18">
        <v>635</v>
      </c>
      <c r="AG292" s="18">
        <v>2530</v>
      </c>
      <c r="AH292" s="124"/>
    </row>
    <row r="293" s="86" customFormat="1" ht="29" customHeight="1" spans="1:34">
      <c r="A293" s="107">
        <v>288</v>
      </c>
      <c r="B293" s="124" t="s">
        <v>294</v>
      </c>
      <c r="C293" s="124" t="s">
        <v>758</v>
      </c>
      <c r="D293" s="124"/>
      <c r="E293" s="124"/>
      <c r="F293" s="170" t="s">
        <v>1130</v>
      </c>
      <c r="G293" s="124" t="s">
        <v>1127</v>
      </c>
      <c r="H293" s="124" t="s">
        <v>51</v>
      </c>
      <c r="I293" s="124" t="s">
        <v>1131</v>
      </c>
      <c r="J293" s="124">
        <v>2026.4</v>
      </c>
      <c r="K293" s="124">
        <v>2026.12</v>
      </c>
      <c r="L293" s="124" t="s">
        <v>1132</v>
      </c>
      <c r="M293" s="124">
        <v>210</v>
      </c>
      <c r="N293" s="124">
        <v>210</v>
      </c>
      <c r="O293" s="124"/>
      <c r="P293" s="124">
        <v>210</v>
      </c>
      <c r="Q293" s="124"/>
      <c r="R293" s="124"/>
      <c r="S293" s="124"/>
      <c r="T293" s="124" t="s">
        <v>54</v>
      </c>
      <c r="U293" s="124" t="s">
        <v>54</v>
      </c>
      <c r="V293" s="124"/>
      <c r="W293" s="124"/>
      <c r="X293" s="124" t="s">
        <v>48</v>
      </c>
      <c r="Y293" s="124" t="s">
        <v>54</v>
      </c>
      <c r="Z293" s="124" t="s">
        <v>54</v>
      </c>
      <c r="AA293" s="124"/>
      <c r="AB293" s="124" t="s">
        <v>54</v>
      </c>
      <c r="AC293" s="124"/>
      <c r="AD293" s="18">
        <v>2</v>
      </c>
      <c r="AE293" s="18">
        <v>6820</v>
      </c>
      <c r="AF293" s="18">
        <v>250</v>
      </c>
      <c r="AG293" s="18">
        <v>1350</v>
      </c>
      <c r="AH293" s="124"/>
    </row>
    <row r="294" s="86" customFormat="1" ht="29" customHeight="1" spans="1:34">
      <c r="A294" s="107">
        <v>289</v>
      </c>
      <c r="B294" s="124" t="s">
        <v>294</v>
      </c>
      <c r="C294" s="124" t="s">
        <v>101</v>
      </c>
      <c r="D294" s="124" t="s">
        <v>469</v>
      </c>
      <c r="E294" s="124"/>
      <c r="F294" s="170" t="s">
        <v>1133</v>
      </c>
      <c r="G294" s="124" t="s">
        <v>1127</v>
      </c>
      <c r="H294" s="124" t="s">
        <v>51</v>
      </c>
      <c r="I294" s="124" t="s">
        <v>1134</v>
      </c>
      <c r="J294" s="124">
        <v>2026.4</v>
      </c>
      <c r="K294" s="124">
        <v>2026.12</v>
      </c>
      <c r="L294" s="124" t="s">
        <v>1135</v>
      </c>
      <c r="M294" s="124">
        <v>140</v>
      </c>
      <c r="N294" s="124">
        <v>140</v>
      </c>
      <c r="O294" s="124"/>
      <c r="P294" s="124">
        <v>140</v>
      </c>
      <c r="Q294" s="124"/>
      <c r="R294" s="124"/>
      <c r="S294" s="124"/>
      <c r="T294" s="124" t="s">
        <v>54</v>
      </c>
      <c r="U294" s="124" t="s">
        <v>54</v>
      </c>
      <c r="V294" s="124"/>
      <c r="W294" s="124"/>
      <c r="X294" s="124" t="s">
        <v>48</v>
      </c>
      <c r="Y294" s="124" t="s">
        <v>54</v>
      </c>
      <c r="Z294" s="124" t="s">
        <v>54</v>
      </c>
      <c r="AA294" s="124"/>
      <c r="AB294" s="124" t="s">
        <v>54</v>
      </c>
      <c r="AC294" s="124"/>
      <c r="AD294" s="18">
        <v>1</v>
      </c>
      <c r="AE294" s="18">
        <v>1406</v>
      </c>
      <c r="AF294" s="18">
        <v>301</v>
      </c>
      <c r="AG294" s="18">
        <v>1051</v>
      </c>
      <c r="AH294" s="124"/>
    </row>
    <row r="295" s="86" customFormat="1" ht="29" customHeight="1" spans="1:34">
      <c r="A295" s="107">
        <v>290</v>
      </c>
      <c r="B295" s="124" t="s">
        <v>294</v>
      </c>
      <c r="C295" s="124" t="s">
        <v>101</v>
      </c>
      <c r="D295" s="124" t="s">
        <v>473</v>
      </c>
      <c r="E295" s="124"/>
      <c r="F295" s="170" t="s">
        <v>1136</v>
      </c>
      <c r="G295" s="124" t="s">
        <v>1127</v>
      </c>
      <c r="H295" s="124" t="s">
        <v>51</v>
      </c>
      <c r="I295" s="124" t="s">
        <v>1137</v>
      </c>
      <c r="J295" s="124">
        <v>2026.4</v>
      </c>
      <c r="K295" s="124">
        <v>2026.12</v>
      </c>
      <c r="L295" s="124" t="s">
        <v>1138</v>
      </c>
      <c r="M295" s="124">
        <v>280</v>
      </c>
      <c r="N295" s="124">
        <v>280</v>
      </c>
      <c r="O295" s="124"/>
      <c r="P295" s="124">
        <v>280</v>
      </c>
      <c r="Q295" s="124"/>
      <c r="R295" s="124"/>
      <c r="S295" s="124"/>
      <c r="T295" s="124" t="s">
        <v>54</v>
      </c>
      <c r="U295" s="124" t="s">
        <v>54</v>
      </c>
      <c r="V295" s="124"/>
      <c r="W295" s="124"/>
      <c r="X295" s="124" t="s">
        <v>48</v>
      </c>
      <c r="Y295" s="124" t="s">
        <v>54</v>
      </c>
      <c r="Z295" s="124" t="s">
        <v>54</v>
      </c>
      <c r="AA295" s="124"/>
      <c r="AB295" s="124" t="s">
        <v>54</v>
      </c>
      <c r="AC295" s="124"/>
      <c r="AD295" s="18">
        <v>3</v>
      </c>
      <c r="AE295" s="18">
        <v>7210</v>
      </c>
      <c r="AF295" s="18">
        <v>979</v>
      </c>
      <c r="AG295" s="18">
        <v>4056</v>
      </c>
      <c r="AH295" s="124"/>
    </row>
    <row r="296" s="86" customFormat="1" ht="29" customHeight="1" spans="1:34">
      <c r="A296" s="107">
        <v>291</v>
      </c>
      <c r="B296" s="124" t="s">
        <v>294</v>
      </c>
      <c r="C296" s="124" t="s">
        <v>132</v>
      </c>
      <c r="D296" s="124" t="s">
        <v>685</v>
      </c>
      <c r="E296" s="124"/>
      <c r="F296" s="170" t="s">
        <v>1139</v>
      </c>
      <c r="G296" s="124" t="s">
        <v>1127</v>
      </c>
      <c r="H296" s="124" t="s">
        <v>51</v>
      </c>
      <c r="I296" s="124" t="s">
        <v>1140</v>
      </c>
      <c r="J296" s="124">
        <v>2026.4</v>
      </c>
      <c r="K296" s="124">
        <v>2026.12</v>
      </c>
      <c r="L296" s="124" t="s">
        <v>1141</v>
      </c>
      <c r="M296" s="124">
        <v>210</v>
      </c>
      <c r="N296" s="124">
        <v>210</v>
      </c>
      <c r="O296" s="124"/>
      <c r="P296" s="124">
        <v>210</v>
      </c>
      <c r="Q296" s="124"/>
      <c r="R296" s="124"/>
      <c r="S296" s="124"/>
      <c r="T296" s="124" t="s">
        <v>54</v>
      </c>
      <c r="U296" s="124" t="s">
        <v>54</v>
      </c>
      <c r="V296" s="124"/>
      <c r="W296" s="124"/>
      <c r="X296" s="124" t="s">
        <v>48</v>
      </c>
      <c r="Y296" s="124" t="s">
        <v>54</v>
      </c>
      <c r="Z296" s="124" t="s">
        <v>54</v>
      </c>
      <c r="AA296" s="124"/>
      <c r="AB296" s="124" t="s">
        <v>54</v>
      </c>
      <c r="AC296" s="124"/>
      <c r="AD296" s="18">
        <v>80</v>
      </c>
      <c r="AE296" s="18">
        <v>135</v>
      </c>
      <c r="AF296" s="18">
        <v>30</v>
      </c>
      <c r="AG296" s="18">
        <v>40</v>
      </c>
      <c r="AH296" s="124"/>
    </row>
  </sheetData>
  <autoFilter ref="A4:XFB296">
    <extLst/>
  </autoFilter>
  <mergeCells count="31">
    <mergeCell ref="A1:AH1"/>
    <mergeCell ref="A2:F2"/>
    <mergeCell ref="G2:I2"/>
    <mergeCell ref="J2:O2"/>
    <mergeCell ref="P2:Y2"/>
    <mergeCell ref="Z2:AD2"/>
    <mergeCell ref="AE2:AH2"/>
    <mergeCell ref="C3:E3"/>
    <mergeCell ref="M3:O3"/>
    <mergeCell ref="P3:S3"/>
    <mergeCell ref="Y3:AC3"/>
    <mergeCell ref="AD3:AG3"/>
    <mergeCell ref="AI133:AM133"/>
    <mergeCell ref="AI142:AN142"/>
    <mergeCell ref="AI150:AL150"/>
    <mergeCell ref="A3:A4"/>
    <mergeCell ref="B3:B4"/>
    <mergeCell ref="F3:F4"/>
    <mergeCell ref="G3:G4"/>
    <mergeCell ref="H3:H4"/>
    <mergeCell ref="I3:I4"/>
    <mergeCell ref="J3:J4"/>
    <mergeCell ref="K3:K4"/>
    <mergeCell ref="L3:L4"/>
    <mergeCell ref="T3:T4"/>
    <mergeCell ref="U3:U4"/>
    <mergeCell ref="V3:V4"/>
    <mergeCell ref="W3:W4"/>
    <mergeCell ref="X3:X4"/>
    <mergeCell ref="AH3:AH4"/>
    <mergeCell ref="AI147:AI149"/>
  </mergeCells>
  <conditionalFormatting sqref="F162">
    <cfRule type="duplicateValues" dxfId="0" priority="6"/>
  </conditionalFormatting>
  <conditionalFormatting sqref="F$1:F$1048576">
    <cfRule type="duplicateValues" dxfId="0" priority="3"/>
  </conditionalFormatting>
  <conditionalFormatting sqref="I254:I258">
    <cfRule type="duplicateValues" dxfId="0" priority="2"/>
  </conditionalFormatting>
  <conditionalFormatting sqref="I259:I291">
    <cfRule type="duplicateValues" dxfId="0" priority="1"/>
  </conditionalFormatting>
  <dataValidations count="1">
    <dataValidation type="list" allowBlank="1" showInputMessage="1" showErrorMessage="1" error="请按下拉箭头选择" sqref="H67 H68 H136 H137 H160 G161 H161 H162 H164 H165 H64:H66 H157:H159">
      <formula1>"新建,继建"</formula1>
    </dataValidation>
  </dataValidations>
  <pageMargins left="0.0784722222222222" right="0.196527777777778" top="0.156944444444444" bottom="0.0784722222222222" header="0.5" footer="0.5"/>
  <pageSetup paperSize="8" scale="50"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M174"/>
  <sheetViews>
    <sheetView topLeftCell="E1" workbookViewId="0">
      <selection activeCell="I12" sqref="I12"/>
    </sheetView>
  </sheetViews>
  <sheetFormatPr defaultColWidth="9" defaultRowHeight="14.25"/>
  <cols>
    <col min="1" max="1" width="5.125" style="2" customWidth="1"/>
    <col min="2" max="2" width="6.4" style="2" customWidth="1"/>
    <col min="3" max="3" width="5.625" style="2" customWidth="1"/>
    <col min="4" max="4" width="6.40833333333333" style="2" customWidth="1"/>
    <col min="5" max="5" width="6.875" style="2" customWidth="1"/>
    <col min="6" max="6" width="8.28333333333333" style="8" customWidth="1"/>
    <col min="7" max="7" width="47.5" style="2" customWidth="1"/>
    <col min="8" max="8" width="25.6666666666667" style="8" customWidth="1"/>
    <col min="9" max="9" width="6.1" style="2" customWidth="1"/>
    <col min="10" max="10" width="30.625" style="9" customWidth="1"/>
    <col min="11" max="11" width="8.43333333333333" style="2" customWidth="1"/>
    <col min="12" max="12" width="11.4" style="2" customWidth="1"/>
    <col min="13" max="13" width="8.88333333333333" style="2" customWidth="1"/>
    <col min="14" max="14" width="6.25" style="2" customWidth="1"/>
    <col min="15" max="15" width="7.25" style="2" customWidth="1"/>
    <col min="16" max="16" width="8.05833333333333" style="2" customWidth="1"/>
    <col min="17" max="17" width="6.75" style="2" customWidth="1"/>
    <col min="18" max="18" width="8" style="2" customWidth="1"/>
    <col min="19" max="20" width="13.4416666666667" style="10" customWidth="1"/>
    <col min="21" max="21" width="4.875" style="11" customWidth="1"/>
    <col min="22" max="22" width="5.25" style="11" customWidth="1"/>
    <col min="23" max="24" width="4.875" style="11" customWidth="1"/>
    <col min="25" max="25" width="10.3083333333333" style="11" customWidth="1"/>
    <col min="26" max="26" width="6.25" style="2" customWidth="1"/>
    <col min="27" max="27" width="6.375" style="2" customWidth="1"/>
    <col min="28" max="28" width="8" style="2" customWidth="1"/>
    <col min="29" max="29" width="8.5" style="2" customWidth="1"/>
    <col min="30" max="30" width="7.75" style="2" customWidth="1"/>
    <col min="31" max="31" width="8.5" style="2" customWidth="1"/>
    <col min="32" max="32" width="7.5" style="2" customWidth="1"/>
    <col min="33" max="33" width="7.775" style="2" customWidth="1"/>
    <col min="34" max="34" width="5.75" style="2" customWidth="1"/>
    <col min="35" max="35" width="43.725" style="12" customWidth="1"/>
    <col min="36" max="36" width="6.29166666666667" style="2" customWidth="1"/>
    <col min="37" max="37" width="31.0916666666667" style="2" customWidth="1"/>
    <col min="38" max="38" width="7.625" style="2" customWidth="1"/>
    <col min="39" max="16384" width="9" style="2"/>
  </cols>
  <sheetData>
    <row r="1" s="1" customFormat="1" ht="26" customHeight="1" spans="1:39">
      <c r="A1" s="13" t="s">
        <v>1142</v>
      </c>
      <c r="B1" s="13"/>
      <c r="C1" s="13"/>
      <c r="D1" s="13"/>
      <c r="E1" s="13"/>
      <c r="F1" s="13"/>
      <c r="G1" s="13"/>
      <c r="H1" s="13"/>
      <c r="I1" s="13"/>
      <c r="J1" s="13"/>
      <c r="K1" s="13"/>
      <c r="L1" s="13"/>
      <c r="M1" s="13"/>
      <c r="N1" s="13"/>
      <c r="O1" s="13"/>
      <c r="P1" s="13"/>
      <c r="Q1" s="13"/>
      <c r="R1" s="13"/>
      <c r="S1" s="33"/>
      <c r="T1" s="33"/>
      <c r="U1" s="13"/>
      <c r="V1" s="13"/>
      <c r="W1" s="13"/>
      <c r="X1" s="13"/>
      <c r="Y1" s="13"/>
      <c r="Z1" s="13"/>
      <c r="AA1" s="13"/>
      <c r="AB1" s="13"/>
      <c r="AC1" s="13"/>
      <c r="AD1" s="13"/>
      <c r="AE1" s="13"/>
      <c r="AF1" s="13"/>
      <c r="AG1" s="13"/>
      <c r="AH1" s="13"/>
      <c r="AI1" s="13"/>
      <c r="AJ1" s="13"/>
      <c r="AK1" s="13"/>
      <c r="AL1" s="13"/>
      <c r="AM1" s="54"/>
    </row>
    <row r="2" s="2" customFormat="1" ht="27" spans="1:38">
      <c r="A2" s="14" t="s">
        <v>1143</v>
      </c>
      <c r="B2" s="14"/>
      <c r="C2" s="14"/>
      <c r="D2" s="14"/>
      <c r="E2" s="14"/>
      <c r="F2" s="14"/>
      <c r="G2" s="14"/>
      <c r="H2" s="14"/>
      <c r="I2" s="14"/>
      <c r="J2" s="14"/>
      <c r="K2" s="14"/>
      <c r="L2" s="14"/>
      <c r="M2" s="14"/>
      <c r="N2" s="14"/>
      <c r="O2" s="14"/>
      <c r="P2" s="14"/>
      <c r="Q2" s="14"/>
      <c r="R2" s="14"/>
      <c r="S2" s="34"/>
      <c r="T2" s="34"/>
      <c r="U2" s="34"/>
      <c r="V2" s="34"/>
      <c r="W2" s="34"/>
      <c r="X2" s="34"/>
      <c r="Y2" s="34"/>
      <c r="Z2" s="14"/>
      <c r="AA2" s="14"/>
      <c r="AB2" s="14"/>
      <c r="AC2" s="14"/>
      <c r="AD2" s="14"/>
      <c r="AE2" s="14"/>
      <c r="AF2" s="14"/>
      <c r="AG2" s="14"/>
      <c r="AH2" s="14"/>
      <c r="AI2" s="55"/>
      <c r="AJ2" s="14"/>
      <c r="AK2" s="14"/>
      <c r="AL2" s="14"/>
    </row>
    <row r="3" s="1" customFormat="1" ht="29" customHeight="1" spans="1:38">
      <c r="A3" s="13" t="s">
        <v>1144</v>
      </c>
      <c r="B3" s="13"/>
      <c r="C3" s="13"/>
      <c r="D3" s="13"/>
      <c r="E3" s="13"/>
      <c r="F3" s="15"/>
      <c r="G3" s="13"/>
      <c r="H3" s="15"/>
      <c r="I3" s="13"/>
      <c r="J3" s="28"/>
      <c r="K3" s="13"/>
      <c r="L3" s="13"/>
      <c r="M3" s="13"/>
      <c r="N3" s="13"/>
      <c r="O3" s="13"/>
      <c r="P3" s="13"/>
      <c r="Q3" s="13"/>
      <c r="R3" s="13"/>
      <c r="S3" s="35"/>
      <c r="T3" s="35"/>
      <c r="U3" s="33"/>
      <c r="V3" s="33"/>
      <c r="W3" s="33"/>
      <c r="X3" s="33"/>
      <c r="Y3" s="33"/>
      <c r="Z3" s="13"/>
      <c r="AA3" s="13"/>
      <c r="AB3" s="13"/>
      <c r="AC3" s="13"/>
      <c r="AD3" s="13"/>
      <c r="AE3" s="13"/>
      <c r="AF3" s="13"/>
      <c r="AG3" s="13"/>
      <c r="AH3" s="13"/>
      <c r="AI3" s="13"/>
      <c r="AJ3" s="13"/>
      <c r="AK3" s="13"/>
      <c r="AL3" s="13"/>
    </row>
    <row r="4" s="3" customFormat="1" ht="29" customHeight="1" spans="1:38">
      <c r="A4" s="16" t="s">
        <v>6</v>
      </c>
      <c r="B4" s="16" t="s">
        <v>1145</v>
      </c>
      <c r="C4" s="16" t="s">
        <v>1146</v>
      </c>
      <c r="D4" s="16" t="s">
        <v>1147</v>
      </c>
      <c r="E4" s="16" t="s">
        <v>1148</v>
      </c>
      <c r="F4" s="16" t="s">
        <v>1149</v>
      </c>
      <c r="G4" s="16"/>
      <c r="H4" s="16"/>
      <c r="I4" s="16"/>
      <c r="J4" s="29"/>
      <c r="K4" s="16" t="s">
        <v>1150</v>
      </c>
      <c r="L4" s="16"/>
      <c r="M4" s="16"/>
      <c r="N4" s="16"/>
      <c r="O4" s="16"/>
      <c r="P4" s="16"/>
      <c r="Q4" s="16"/>
      <c r="R4" s="16"/>
      <c r="S4" s="36" t="s">
        <v>17</v>
      </c>
      <c r="T4" s="36"/>
      <c r="U4" s="36"/>
      <c r="V4" s="36"/>
      <c r="W4" s="36"/>
      <c r="X4" s="36"/>
      <c r="Y4" s="36"/>
      <c r="Z4" s="50" t="s">
        <v>1151</v>
      </c>
      <c r="AA4" s="50"/>
      <c r="AB4" s="50"/>
      <c r="AC4" s="50"/>
      <c r="AD4" s="50"/>
      <c r="AE4" s="50"/>
      <c r="AF4" s="50"/>
      <c r="AG4" s="50"/>
      <c r="AH4" s="50" t="s">
        <v>1152</v>
      </c>
      <c r="AI4" s="56" t="s">
        <v>1153</v>
      </c>
      <c r="AJ4" s="51" t="s">
        <v>1154</v>
      </c>
      <c r="AK4" s="52"/>
      <c r="AL4" s="50" t="s">
        <v>25</v>
      </c>
    </row>
    <row r="5" s="3" customFormat="1" ht="29" customHeight="1" spans="1:38">
      <c r="A5" s="16"/>
      <c r="B5" s="16"/>
      <c r="C5" s="16"/>
      <c r="D5" s="16"/>
      <c r="E5" s="16"/>
      <c r="F5" s="16" t="s">
        <v>10</v>
      </c>
      <c r="G5" s="16" t="s">
        <v>9</v>
      </c>
      <c r="H5" s="16" t="s">
        <v>1155</v>
      </c>
      <c r="I5" s="16" t="s">
        <v>11</v>
      </c>
      <c r="J5" s="29" t="s">
        <v>7</v>
      </c>
      <c r="K5" s="30" t="s">
        <v>1156</v>
      </c>
      <c r="L5" s="30" t="s">
        <v>1157</v>
      </c>
      <c r="M5" s="30" t="s">
        <v>1158</v>
      </c>
      <c r="N5" s="30" t="s">
        <v>1159</v>
      </c>
      <c r="O5" s="30" t="s">
        <v>1160</v>
      </c>
      <c r="P5" s="30" t="s">
        <v>1161</v>
      </c>
      <c r="Q5" s="30" t="s">
        <v>1162</v>
      </c>
      <c r="R5" s="30" t="s">
        <v>1163</v>
      </c>
      <c r="S5" s="37" t="s">
        <v>1164</v>
      </c>
      <c r="T5" s="37" t="s">
        <v>1165</v>
      </c>
      <c r="U5" s="37" t="s">
        <v>1166</v>
      </c>
      <c r="V5" s="37" t="s">
        <v>1167</v>
      </c>
      <c r="W5" s="38" t="s">
        <v>1168</v>
      </c>
      <c r="X5" s="38" t="s">
        <v>1169</v>
      </c>
      <c r="Y5" s="37" t="s">
        <v>1170</v>
      </c>
      <c r="Z5" s="50" t="s">
        <v>1171</v>
      </c>
      <c r="AA5" s="50"/>
      <c r="AB5" s="51" t="s">
        <v>1172</v>
      </c>
      <c r="AC5" s="52"/>
      <c r="AD5" s="50" t="s">
        <v>1173</v>
      </c>
      <c r="AE5" s="50"/>
      <c r="AF5" s="50" t="s">
        <v>1174</v>
      </c>
      <c r="AG5" s="50"/>
      <c r="AH5" s="50"/>
      <c r="AI5" s="57"/>
      <c r="AJ5" s="56" t="s">
        <v>1175</v>
      </c>
      <c r="AK5" s="56" t="s">
        <v>1176</v>
      </c>
      <c r="AL5" s="50"/>
    </row>
    <row r="6" s="3" customFormat="1" ht="29" customHeight="1" spans="1:38">
      <c r="A6" s="16"/>
      <c r="B6" s="16"/>
      <c r="C6" s="16"/>
      <c r="D6" s="16"/>
      <c r="E6" s="16"/>
      <c r="F6" s="16"/>
      <c r="G6" s="16"/>
      <c r="H6" s="16"/>
      <c r="I6" s="16"/>
      <c r="J6" s="29"/>
      <c r="K6" s="31"/>
      <c r="L6" s="31"/>
      <c r="M6" s="31"/>
      <c r="N6" s="31"/>
      <c r="O6" s="31"/>
      <c r="P6" s="31"/>
      <c r="Q6" s="31"/>
      <c r="R6" s="31"/>
      <c r="S6" s="39"/>
      <c r="T6" s="39"/>
      <c r="U6" s="39"/>
      <c r="V6" s="39"/>
      <c r="W6" s="40"/>
      <c r="X6" s="40"/>
      <c r="Y6" s="39"/>
      <c r="Z6" s="50" t="s">
        <v>1177</v>
      </c>
      <c r="AA6" s="50" t="s">
        <v>1178</v>
      </c>
      <c r="AB6" s="50" t="s">
        <v>1179</v>
      </c>
      <c r="AC6" s="50" t="s">
        <v>1180</v>
      </c>
      <c r="AD6" s="50" t="s">
        <v>1179</v>
      </c>
      <c r="AE6" s="50" t="s">
        <v>1180</v>
      </c>
      <c r="AF6" s="50" t="s">
        <v>1179</v>
      </c>
      <c r="AG6" s="50" t="s">
        <v>1180</v>
      </c>
      <c r="AH6" s="50"/>
      <c r="AI6" s="58"/>
      <c r="AJ6" s="58"/>
      <c r="AK6" s="58"/>
      <c r="AL6" s="50"/>
    </row>
    <row r="7" s="4" customFormat="1" ht="29" customHeight="1" spans="1:38">
      <c r="A7" s="17"/>
      <c r="B7" s="17" t="s">
        <v>1181</v>
      </c>
      <c r="C7" s="17" t="s">
        <v>979</v>
      </c>
      <c r="D7" s="17"/>
      <c r="E7" s="17"/>
      <c r="F7" s="17"/>
      <c r="G7" s="17" t="s">
        <v>1182</v>
      </c>
      <c r="H7" s="17"/>
      <c r="I7" s="17"/>
      <c r="J7" s="17"/>
      <c r="K7" s="17">
        <f t="shared" ref="K7:M7" si="0">K8+K84+K142</f>
        <v>68</v>
      </c>
      <c r="L7" s="17">
        <f t="shared" si="0"/>
        <v>6479.597</v>
      </c>
      <c r="M7" s="17">
        <f t="shared" si="0"/>
        <v>81385.5</v>
      </c>
      <c r="N7" s="17"/>
      <c r="O7" s="17">
        <f t="shared" ref="O7:Q7" si="1">O8+O84+O142</f>
        <v>4</v>
      </c>
      <c r="P7" s="17">
        <f t="shared" si="1"/>
        <v>3300</v>
      </c>
      <c r="Q7" s="17">
        <f t="shared" si="1"/>
        <v>71000</v>
      </c>
      <c r="R7" s="17"/>
      <c r="S7" s="41" t="e">
        <f t="shared" ref="S7:V7" si="2">S8+S84+S142</f>
        <v>#REF!</v>
      </c>
      <c r="T7" s="41">
        <f t="shared" si="2"/>
        <v>8558</v>
      </c>
      <c r="U7" s="17"/>
      <c r="V7" s="17">
        <f t="shared" si="2"/>
        <v>4.59</v>
      </c>
      <c r="W7" s="17"/>
      <c r="X7" s="17"/>
      <c r="Y7" s="17"/>
      <c r="Z7" s="17">
        <f t="shared" ref="Z7:AG7" si="3">Z8+Z84+Z142</f>
        <v>623</v>
      </c>
      <c r="AA7" s="17">
        <f t="shared" si="3"/>
        <v>850</v>
      </c>
      <c r="AB7" s="17">
        <f t="shared" si="3"/>
        <v>86949</v>
      </c>
      <c r="AC7" s="17">
        <f t="shared" si="3"/>
        <v>367636</v>
      </c>
      <c r="AD7" s="17">
        <f t="shared" si="3"/>
        <v>81214</v>
      </c>
      <c r="AE7" s="17">
        <f t="shared" si="3"/>
        <v>259627</v>
      </c>
      <c r="AF7" s="17">
        <f t="shared" si="3"/>
        <v>5584</v>
      </c>
      <c r="AG7" s="17">
        <f t="shared" si="3"/>
        <v>17116</v>
      </c>
      <c r="AH7" s="17"/>
      <c r="AI7" s="19"/>
      <c r="AJ7" s="17"/>
      <c r="AK7" s="17"/>
      <c r="AL7" s="17"/>
    </row>
    <row r="8" s="5" customFormat="1" ht="29" customHeight="1" spans="1:38">
      <c r="A8" s="17" t="s">
        <v>1183</v>
      </c>
      <c r="B8" s="17" t="s">
        <v>1181</v>
      </c>
      <c r="C8" s="17" t="s">
        <v>979</v>
      </c>
      <c r="D8" s="17"/>
      <c r="E8" s="17"/>
      <c r="F8" s="17"/>
      <c r="G8" s="17" t="s">
        <v>1184</v>
      </c>
      <c r="H8" s="17"/>
      <c r="I8" s="17"/>
      <c r="J8" s="17"/>
      <c r="K8" s="17">
        <f t="shared" ref="K8:M8" si="4">K9+K30+K43+K45+K51+K53+K73+K78</f>
        <v>31</v>
      </c>
      <c r="L8" s="17">
        <f t="shared" si="4"/>
        <v>82.012</v>
      </c>
      <c r="M8" s="17">
        <f t="shared" si="4"/>
        <v>81385.5</v>
      </c>
      <c r="N8" s="17"/>
      <c r="O8" s="17">
        <f t="shared" ref="O8:Q8" si="5">O9+O30+O43+O45+O51+O53+O73+O78</f>
        <v>4</v>
      </c>
      <c r="P8" s="17">
        <f t="shared" si="5"/>
        <v>3300</v>
      </c>
      <c r="Q8" s="17">
        <f t="shared" si="5"/>
        <v>71000</v>
      </c>
      <c r="R8" s="17"/>
      <c r="S8" s="41">
        <f t="shared" ref="S8:AG8" si="6">S9+S30+S43+S45+S51+S53+S73+S78</f>
        <v>11839</v>
      </c>
      <c r="T8" s="41">
        <f t="shared" si="6"/>
        <v>4279</v>
      </c>
      <c r="U8" s="17"/>
      <c r="V8" s="17">
        <f t="shared" si="6"/>
        <v>2.34</v>
      </c>
      <c r="W8" s="17">
        <f t="shared" si="6"/>
        <v>0</v>
      </c>
      <c r="X8" s="17">
        <f t="shared" si="6"/>
        <v>0</v>
      </c>
      <c r="Y8" s="17">
        <f t="shared" si="6"/>
        <v>0</v>
      </c>
      <c r="Z8" s="17">
        <f t="shared" si="6"/>
        <v>289</v>
      </c>
      <c r="AA8" s="17">
        <f t="shared" si="6"/>
        <v>375</v>
      </c>
      <c r="AB8" s="17">
        <f t="shared" si="6"/>
        <v>15870</v>
      </c>
      <c r="AC8" s="17">
        <f t="shared" si="6"/>
        <v>150440</v>
      </c>
      <c r="AD8" s="17">
        <f t="shared" si="6"/>
        <v>13908</v>
      </c>
      <c r="AE8" s="17">
        <f t="shared" si="6"/>
        <v>60748</v>
      </c>
      <c r="AF8" s="17">
        <f t="shared" si="6"/>
        <v>3463</v>
      </c>
      <c r="AG8" s="17">
        <f t="shared" si="6"/>
        <v>14231</v>
      </c>
      <c r="AH8" s="17"/>
      <c r="AI8" s="17"/>
      <c r="AJ8" s="17"/>
      <c r="AK8" s="17"/>
      <c r="AL8" s="17"/>
    </row>
    <row r="9" s="5" customFormat="1" ht="29" customHeight="1" spans="1:38">
      <c r="A9" s="17"/>
      <c r="B9" s="17" t="s">
        <v>1181</v>
      </c>
      <c r="C9" s="17" t="s">
        <v>979</v>
      </c>
      <c r="D9" s="17"/>
      <c r="E9" s="17"/>
      <c r="F9" s="17"/>
      <c r="G9" s="17" t="s">
        <v>1185</v>
      </c>
      <c r="H9" s="17"/>
      <c r="I9" s="17"/>
      <c r="J9" s="17"/>
      <c r="K9" s="17"/>
      <c r="L9" s="17"/>
      <c r="M9" s="17">
        <f t="shared" ref="M9:Q9" si="7">SUM(M10:M29)</f>
        <v>80800</v>
      </c>
      <c r="N9" s="17"/>
      <c r="O9" s="17">
        <f t="shared" si="7"/>
        <v>4</v>
      </c>
      <c r="P9" s="17">
        <f t="shared" si="7"/>
        <v>3300</v>
      </c>
      <c r="Q9" s="17">
        <f t="shared" si="7"/>
        <v>71000</v>
      </c>
      <c r="R9" s="17"/>
      <c r="S9" s="41">
        <f>SUM(S10:S29)</f>
        <v>7421</v>
      </c>
      <c r="T9" s="41">
        <f>SUM(T10:T29)</f>
        <v>579</v>
      </c>
      <c r="U9" s="17"/>
      <c r="V9" s="17"/>
      <c r="W9" s="17"/>
      <c r="X9" s="17"/>
      <c r="Y9" s="17"/>
      <c r="Z9" s="17">
        <f t="shared" ref="Z9:AE9" si="8">SUM(Z10:Z29)</f>
        <v>84</v>
      </c>
      <c r="AA9" s="17">
        <f t="shared" si="8"/>
        <v>115</v>
      </c>
      <c r="AB9" s="17">
        <f t="shared" si="8"/>
        <v>3780</v>
      </c>
      <c r="AC9" s="17">
        <f t="shared" si="8"/>
        <v>15240</v>
      </c>
      <c r="AD9" s="17">
        <f t="shared" si="8"/>
        <v>3780</v>
      </c>
      <c r="AE9" s="17">
        <f t="shared" si="8"/>
        <v>15240</v>
      </c>
      <c r="AF9" s="17"/>
      <c r="AG9" s="17"/>
      <c r="AH9" s="59"/>
      <c r="AI9" s="17"/>
      <c r="AJ9" s="17"/>
      <c r="AK9" s="17"/>
      <c r="AL9" s="60"/>
    </row>
    <row r="10" s="6" customFormat="1" ht="29" customHeight="1" spans="1:38">
      <c r="A10" s="18">
        <v>1</v>
      </c>
      <c r="B10" s="18" t="s">
        <v>1181</v>
      </c>
      <c r="C10" s="18" t="s">
        <v>979</v>
      </c>
      <c r="D10" s="18" t="s">
        <v>92</v>
      </c>
      <c r="E10" s="18" t="s">
        <v>1186</v>
      </c>
      <c r="F10" s="18" t="s">
        <v>687</v>
      </c>
      <c r="G10" s="18" t="s">
        <v>333</v>
      </c>
      <c r="H10" s="18" t="s">
        <v>1187</v>
      </c>
      <c r="I10" s="18" t="s">
        <v>51</v>
      </c>
      <c r="J10" s="18" t="s">
        <v>294</v>
      </c>
      <c r="K10" s="18"/>
      <c r="L10" s="18"/>
      <c r="M10" s="32">
        <v>3000</v>
      </c>
      <c r="N10" s="32">
        <v>0</v>
      </c>
      <c r="O10" s="32">
        <v>0</v>
      </c>
      <c r="P10" s="32">
        <v>0</v>
      </c>
      <c r="Q10" s="32">
        <v>10000</v>
      </c>
      <c r="R10" s="18"/>
      <c r="S10" s="42">
        <v>508</v>
      </c>
      <c r="T10" s="42"/>
      <c r="U10" s="43"/>
      <c r="V10" s="32"/>
      <c r="W10" s="32"/>
      <c r="X10" s="32"/>
      <c r="Y10" s="32"/>
      <c r="Z10" s="18">
        <v>6</v>
      </c>
      <c r="AA10" s="18">
        <v>7</v>
      </c>
      <c r="AB10" s="18">
        <v>200</v>
      </c>
      <c r="AC10" s="18">
        <v>740</v>
      </c>
      <c r="AD10" s="18">
        <v>200</v>
      </c>
      <c r="AE10" s="18">
        <v>740</v>
      </c>
      <c r="AF10" s="18"/>
      <c r="AG10" s="18"/>
      <c r="AH10" s="26" t="s">
        <v>50</v>
      </c>
      <c r="AI10" s="61" t="s">
        <v>1188</v>
      </c>
      <c r="AJ10" s="26" t="s">
        <v>32</v>
      </c>
      <c r="AK10" s="26" t="s">
        <v>1189</v>
      </c>
      <c r="AL10" s="62"/>
    </row>
    <row r="11" s="6" customFormat="1" ht="29" customHeight="1" spans="1:38">
      <c r="A11" s="18">
        <v>2</v>
      </c>
      <c r="B11" s="18" t="s">
        <v>1181</v>
      </c>
      <c r="C11" s="18" t="s">
        <v>979</v>
      </c>
      <c r="D11" s="18" t="s">
        <v>83</v>
      </c>
      <c r="E11" s="18" t="s">
        <v>1186</v>
      </c>
      <c r="F11" s="18" t="s">
        <v>687</v>
      </c>
      <c r="G11" s="18" t="s">
        <v>333</v>
      </c>
      <c r="H11" s="18" t="s">
        <v>1190</v>
      </c>
      <c r="I11" s="18" t="s">
        <v>51</v>
      </c>
      <c r="J11" s="18" t="s">
        <v>294</v>
      </c>
      <c r="K11" s="18"/>
      <c r="L11" s="18"/>
      <c r="M11" s="32">
        <v>3000</v>
      </c>
      <c r="N11" s="32">
        <v>0</v>
      </c>
      <c r="O11" s="32">
        <v>0</v>
      </c>
      <c r="P11" s="32">
        <v>600</v>
      </c>
      <c r="Q11" s="32">
        <v>0</v>
      </c>
      <c r="R11" s="18"/>
      <c r="S11" s="42">
        <v>528</v>
      </c>
      <c r="T11" s="42"/>
      <c r="U11" s="43"/>
      <c r="V11" s="32"/>
      <c r="W11" s="32"/>
      <c r="X11" s="32"/>
      <c r="Y11" s="32"/>
      <c r="Z11" s="18">
        <v>4</v>
      </c>
      <c r="AA11" s="18">
        <v>9</v>
      </c>
      <c r="AB11" s="18">
        <v>300</v>
      </c>
      <c r="AC11" s="18">
        <v>1240</v>
      </c>
      <c r="AD11" s="18">
        <v>300</v>
      </c>
      <c r="AE11" s="18">
        <v>1240</v>
      </c>
      <c r="AF11" s="18"/>
      <c r="AG11" s="18"/>
      <c r="AH11" s="26" t="s">
        <v>50</v>
      </c>
      <c r="AI11" s="61" t="s">
        <v>1191</v>
      </c>
      <c r="AJ11" s="26" t="s">
        <v>32</v>
      </c>
      <c r="AK11" s="26" t="s">
        <v>1192</v>
      </c>
      <c r="AL11" s="62"/>
    </row>
    <row r="12" s="6" customFormat="1" ht="29" customHeight="1" spans="1:38">
      <c r="A12" s="18">
        <v>3</v>
      </c>
      <c r="B12" s="18" t="s">
        <v>1181</v>
      </c>
      <c r="C12" s="18" t="s">
        <v>979</v>
      </c>
      <c r="D12" s="18" t="s">
        <v>326</v>
      </c>
      <c r="E12" s="18" t="s">
        <v>1186</v>
      </c>
      <c r="F12" s="18" t="s">
        <v>687</v>
      </c>
      <c r="G12" s="18" t="s">
        <v>333</v>
      </c>
      <c r="H12" s="18" t="s">
        <v>1193</v>
      </c>
      <c r="I12" s="18" t="s">
        <v>51</v>
      </c>
      <c r="J12" s="18" t="s">
        <v>294</v>
      </c>
      <c r="K12" s="18"/>
      <c r="L12" s="18"/>
      <c r="M12" s="32">
        <v>5000</v>
      </c>
      <c r="N12" s="32">
        <v>0</v>
      </c>
      <c r="O12" s="32">
        <v>2</v>
      </c>
      <c r="P12" s="32">
        <v>0</v>
      </c>
      <c r="Q12" s="32">
        <v>0</v>
      </c>
      <c r="R12" s="18"/>
      <c r="S12" s="42">
        <v>830</v>
      </c>
      <c r="T12" s="42"/>
      <c r="U12" s="43"/>
      <c r="V12" s="32"/>
      <c r="W12" s="32"/>
      <c r="X12" s="32"/>
      <c r="Y12" s="32"/>
      <c r="Z12" s="18">
        <v>1</v>
      </c>
      <c r="AA12" s="18">
        <v>12</v>
      </c>
      <c r="AB12" s="18">
        <v>460</v>
      </c>
      <c r="AC12" s="18">
        <v>2000</v>
      </c>
      <c r="AD12" s="18">
        <v>460</v>
      </c>
      <c r="AE12" s="18">
        <v>2000</v>
      </c>
      <c r="AF12" s="18"/>
      <c r="AG12" s="18"/>
      <c r="AH12" s="26" t="s">
        <v>50</v>
      </c>
      <c r="AI12" s="61" t="s">
        <v>1194</v>
      </c>
      <c r="AJ12" s="26" t="s">
        <v>32</v>
      </c>
      <c r="AK12" s="26" t="s">
        <v>1195</v>
      </c>
      <c r="AL12" s="62"/>
    </row>
    <row r="13" s="6" customFormat="1" ht="29" customHeight="1" spans="1:38">
      <c r="A13" s="18">
        <v>4</v>
      </c>
      <c r="B13" s="18" t="s">
        <v>1181</v>
      </c>
      <c r="C13" s="18" t="s">
        <v>979</v>
      </c>
      <c r="D13" s="18" t="s">
        <v>492</v>
      </c>
      <c r="E13" s="18" t="s">
        <v>1186</v>
      </c>
      <c r="F13" s="18" t="s">
        <v>687</v>
      </c>
      <c r="G13" s="18" t="s">
        <v>333</v>
      </c>
      <c r="H13" s="18" t="s">
        <v>1196</v>
      </c>
      <c r="I13" s="18" t="s">
        <v>51</v>
      </c>
      <c r="J13" s="18" t="s">
        <v>294</v>
      </c>
      <c r="K13" s="18"/>
      <c r="L13" s="18"/>
      <c r="M13" s="32">
        <v>2000</v>
      </c>
      <c r="N13" s="32">
        <v>0</v>
      </c>
      <c r="O13" s="32">
        <v>0</v>
      </c>
      <c r="P13" s="32">
        <v>0</v>
      </c>
      <c r="Q13" s="32">
        <v>8000</v>
      </c>
      <c r="R13" s="18"/>
      <c r="S13" s="42">
        <v>394</v>
      </c>
      <c r="T13" s="42"/>
      <c r="U13" s="43"/>
      <c r="V13" s="32"/>
      <c r="W13" s="32"/>
      <c r="X13" s="32"/>
      <c r="Y13" s="32"/>
      <c r="Z13" s="18">
        <v>5</v>
      </c>
      <c r="AA13" s="18">
        <v>5</v>
      </c>
      <c r="AB13" s="18">
        <v>180</v>
      </c>
      <c r="AC13" s="18">
        <v>760</v>
      </c>
      <c r="AD13" s="18">
        <v>180</v>
      </c>
      <c r="AE13" s="18">
        <v>760</v>
      </c>
      <c r="AF13" s="18"/>
      <c r="AG13" s="18"/>
      <c r="AH13" s="26" t="s">
        <v>50</v>
      </c>
      <c r="AI13" s="61" t="s">
        <v>1197</v>
      </c>
      <c r="AJ13" s="26" t="s">
        <v>32</v>
      </c>
      <c r="AK13" s="26" t="s">
        <v>1198</v>
      </c>
      <c r="AL13" s="62"/>
    </row>
    <row r="14" s="6" customFormat="1" ht="29" customHeight="1" spans="1:38">
      <c r="A14" s="18">
        <v>5</v>
      </c>
      <c r="B14" s="18" t="s">
        <v>1181</v>
      </c>
      <c r="C14" s="18" t="s">
        <v>979</v>
      </c>
      <c r="D14" s="18" t="s">
        <v>231</v>
      </c>
      <c r="E14" s="18" t="s">
        <v>1186</v>
      </c>
      <c r="F14" s="18" t="s">
        <v>687</v>
      </c>
      <c r="G14" s="18" t="s">
        <v>333</v>
      </c>
      <c r="H14" s="18" t="s">
        <v>1199</v>
      </c>
      <c r="I14" s="18" t="s">
        <v>51</v>
      </c>
      <c r="J14" s="18" t="s">
        <v>294</v>
      </c>
      <c r="K14" s="18"/>
      <c r="L14" s="18"/>
      <c r="M14" s="32">
        <v>3000</v>
      </c>
      <c r="N14" s="32">
        <v>0</v>
      </c>
      <c r="O14" s="32">
        <v>0</v>
      </c>
      <c r="P14" s="32">
        <v>0</v>
      </c>
      <c r="Q14" s="32">
        <v>5000</v>
      </c>
      <c r="R14" s="18"/>
      <c r="S14" s="42">
        <v>393</v>
      </c>
      <c r="T14" s="42"/>
      <c r="U14" s="43"/>
      <c r="V14" s="32"/>
      <c r="W14" s="32"/>
      <c r="X14" s="32"/>
      <c r="Y14" s="32"/>
      <c r="Z14" s="18">
        <v>1</v>
      </c>
      <c r="AA14" s="18">
        <v>7</v>
      </c>
      <c r="AB14" s="18">
        <v>180</v>
      </c>
      <c r="AC14" s="18">
        <v>840</v>
      </c>
      <c r="AD14" s="18">
        <v>180</v>
      </c>
      <c r="AE14" s="18">
        <v>840</v>
      </c>
      <c r="AF14" s="18"/>
      <c r="AG14" s="18"/>
      <c r="AH14" s="26" t="s">
        <v>50</v>
      </c>
      <c r="AI14" s="61" t="s">
        <v>1200</v>
      </c>
      <c r="AJ14" s="26" t="s">
        <v>32</v>
      </c>
      <c r="AK14" s="26" t="s">
        <v>1201</v>
      </c>
      <c r="AL14" s="62"/>
    </row>
    <row r="15" s="6" customFormat="1" ht="29" customHeight="1" spans="1:38">
      <c r="A15" s="18">
        <v>6</v>
      </c>
      <c r="B15" s="18" t="s">
        <v>1181</v>
      </c>
      <c r="C15" s="18" t="s">
        <v>979</v>
      </c>
      <c r="D15" s="18" t="s">
        <v>435</v>
      </c>
      <c r="E15" s="18" t="s">
        <v>1186</v>
      </c>
      <c r="F15" s="18" t="s">
        <v>687</v>
      </c>
      <c r="G15" s="18" t="s">
        <v>333</v>
      </c>
      <c r="H15" s="18" t="s">
        <v>1202</v>
      </c>
      <c r="I15" s="18" t="s">
        <v>51</v>
      </c>
      <c r="J15" s="18" t="s">
        <v>294</v>
      </c>
      <c r="K15" s="18"/>
      <c r="L15" s="18"/>
      <c r="M15" s="32">
        <v>3000</v>
      </c>
      <c r="N15" s="32">
        <v>0</v>
      </c>
      <c r="O15" s="32">
        <v>0</v>
      </c>
      <c r="P15" s="32">
        <v>0</v>
      </c>
      <c r="Q15" s="32">
        <v>5000</v>
      </c>
      <c r="R15" s="18"/>
      <c r="S15" s="42">
        <v>400</v>
      </c>
      <c r="T15" s="42"/>
      <c r="U15" s="43"/>
      <c r="V15" s="32"/>
      <c r="W15" s="32"/>
      <c r="X15" s="32"/>
      <c r="Y15" s="32"/>
      <c r="Z15" s="18">
        <v>0</v>
      </c>
      <c r="AA15" s="18">
        <v>7</v>
      </c>
      <c r="AB15" s="18">
        <v>180</v>
      </c>
      <c r="AC15" s="18">
        <v>760</v>
      </c>
      <c r="AD15" s="18">
        <v>180</v>
      </c>
      <c r="AE15" s="18">
        <v>760</v>
      </c>
      <c r="AF15" s="18"/>
      <c r="AG15" s="18"/>
      <c r="AH15" s="26" t="s">
        <v>50</v>
      </c>
      <c r="AI15" s="61" t="s">
        <v>1203</v>
      </c>
      <c r="AJ15" s="26" t="s">
        <v>32</v>
      </c>
      <c r="AK15" s="26" t="s">
        <v>1198</v>
      </c>
      <c r="AL15" s="62"/>
    </row>
    <row r="16" s="6" customFormat="1" ht="29" customHeight="1" spans="1:38">
      <c r="A16" s="18">
        <v>7</v>
      </c>
      <c r="B16" s="18" t="s">
        <v>1181</v>
      </c>
      <c r="C16" s="18" t="s">
        <v>979</v>
      </c>
      <c r="D16" s="18" t="s">
        <v>519</v>
      </c>
      <c r="E16" s="18" t="s">
        <v>1186</v>
      </c>
      <c r="F16" s="18" t="s">
        <v>687</v>
      </c>
      <c r="G16" s="18" t="s">
        <v>333</v>
      </c>
      <c r="H16" s="18" t="s">
        <v>1204</v>
      </c>
      <c r="I16" s="18" t="s">
        <v>51</v>
      </c>
      <c r="J16" s="18" t="s">
        <v>294</v>
      </c>
      <c r="K16" s="18"/>
      <c r="L16" s="18"/>
      <c r="M16" s="32">
        <v>8000</v>
      </c>
      <c r="N16" s="32">
        <v>0</v>
      </c>
      <c r="O16" s="32">
        <v>0</v>
      </c>
      <c r="P16" s="32">
        <v>500</v>
      </c>
      <c r="Q16" s="32">
        <v>5000</v>
      </c>
      <c r="R16" s="18"/>
      <c r="S16" s="42">
        <v>910</v>
      </c>
      <c r="T16" s="42"/>
      <c r="U16" s="43"/>
      <c r="V16" s="32"/>
      <c r="W16" s="32"/>
      <c r="X16" s="32"/>
      <c r="Y16" s="32"/>
      <c r="Z16" s="18">
        <v>1</v>
      </c>
      <c r="AA16" s="18">
        <v>11</v>
      </c>
      <c r="AB16" s="18">
        <v>400</v>
      </c>
      <c r="AC16" s="18">
        <v>1640</v>
      </c>
      <c r="AD16" s="18">
        <v>400</v>
      </c>
      <c r="AE16" s="18">
        <v>1640</v>
      </c>
      <c r="AF16" s="18"/>
      <c r="AG16" s="18"/>
      <c r="AH16" s="26" t="s">
        <v>50</v>
      </c>
      <c r="AI16" s="61" t="s">
        <v>1205</v>
      </c>
      <c r="AJ16" s="26" t="s">
        <v>32</v>
      </c>
      <c r="AK16" s="26" t="s">
        <v>1206</v>
      </c>
      <c r="AL16" s="62"/>
    </row>
    <row r="17" s="6" customFormat="1" ht="29" customHeight="1" spans="1:38">
      <c r="A17" s="18">
        <v>8</v>
      </c>
      <c r="B17" s="18" t="s">
        <v>1181</v>
      </c>
      <c r="C17" s="18" t="s">
        <v>979</v>
      </c>
      <c r="D17" s="18" t="s">
        <v>248</v>
      </c>
      <c r="E17" s="18" t="s">
        <v>1186</v>
      </c>
      <c r="F17" s="18" t="s">
        <v>687</v>
      </c>
      <c r="G17" s="18" t="s">
        <v>333</v>
      </c>
      <c r="H17" s="18" t="s">
        <v>1207</v>
      </c>
      <c r="I17" s="18" t="s">
        <v>51</v>
      </c>
      <c r="J17" s="18" t="s">
        <v>294</v>
      </c>
      <c r="K17" s="18"/>
      <c r="L17" s="18"/>
      <c r="M17" s="32">
        <v>5000</v>
      </c>
      <c r="N17" s="32">
        <v>0</v>
      </c>
      <c r="O17" s="32">
        <v>0</v>
      </c>
      <c r="P17" s="32">
        <v>500</v>
      </c>
      <c r="Q17" s="32">
        <v>20000</v>
      </c>
      <c r="R17" s="18"/>
      <c r="S17" s="42">
        <v>711</v>
      </c>
      <c r="T17" s="42"/>
      <c r="U17" s="43"/>
      <c r="V17" s="32"/>
      <c r="W17" s="32"/>
      <c r="X17" s="32"/>
      <c r="Y17" s="32"/>
      <c r="Z17" s="18">
        <v>0</v>
      </c>
      <c r="AA17" s="18">
        <v>11</v>
      </c>
      <c r="AB17" s="18">
        <v>360</v>
      </c>
      <c r="AC17" s="18">
        <v>1520</v>
      </c>
      <c r="AD17" s="18">
        <v>360</v>
      </c>
      <c r="AE17" s="18">
        <v>1520</v>
      </c>
      <c r="AF17" s="18"/>
      <c r="AG17" s="18"/>
      <c r="AH17" s="26" t="s">
        <v>50</v>
      </c>
      <c r="AI17" s="61" t="s">
        <v>1208</v>
      </c>
      <c r="AJ17" s="26" t="s">
        <v>32</v>
      </c>
      <c r="AK17" s="26" t="s">
        <v>1209</v>
      </c>
      <c r="AL17" s="62"/>
    </row>
    <row r="18" s="6" customFormat="1" ht="29" customHeight="1" spans="1:38">
      <c r="A18" s="18">
        <v>9</v>
      </c>
      <c r="B18" s="18" t="s">
        <v>1181</v>
      </c>
      <c r="C18" s="18" t="s">
        <v>979</v>
      </c>
      <c r="D18" s="18" t="s">
        <v>137</v>
      </c>
      <c r="E18" s="18" t="s">
        <v>1186</v>
      </c>
      <c r="F18" s="18" t="s">
        <v>687</v>
      </c>
      <c r="G18" s="18" t="s">
        <v>333</v>
      </c>
      <c r="H18" s="18" t="s">
        <v>1210</v>
      </c>
      <c r="I18" s="18" t="s">
        <v>51</v>
      </c>
      <c r="J18" s="18" t="s">
        <v>294</v>
      </c>
      <c r="K18" s="18"/>
      <c r="L18" s="18"/>
      <c r="M18" s="32">
        <v>5000</v>
      </c>
      <c r="N18" s="32">
        <v>0</v>
      </c>
      <c r="O18" s="32">
        <v>0</v>
      </c>
      <c r="P18" s="32">
        <v>0</v>
      </c>
      <c r="Q18" s="32">
        <v>3000</v>
      </c>
      <c r="R18" s="18"/>
      <c r="S18" s="42">
        <v>285</v>
      </c>
      <c r="T18" s="42"/>
      <c r="U18" s="43"/>
      <c r="V18" s="32"/>
      <c r="W18" s="32"/>
      <c r="X18" s="32"/>
      <c r="Y18" s="32"/>
      <c r="Z18" s="18">
        <v>5</v>
      </c>
      <c r="AA18" s="18">
        <v>6</v>
      </c>
      <c r="AB18" s="18">
        <v>100</v>
      </c>
      <c r="AC18" s="18">
        <v>400</v>
      </c>
      <c r="AD18" s="18">
        <v>100</v>
      </c>
      <c r="AE18" s="18">
        <v>400</v>
      </c>
      <c r="AF18" s="18"/>
      <c r="AG18" s="18"/>
      <c r="AH18" s="26" t="s">
        <v>50</v>
      </c>
      <c r="AI18" s="61" t="s">
        <v>1211</v>
      </c>
      <c r="AJ18" s="26" t="s">
        <v>32</v>
      </c>
      <c r="AK18" s="26" t="s">
        <v>1212</v>
      </c>
      <c r="AL18" s="62"/>
    </row>
    <row r="19" s="6" customFormat="1" ht="29" customHeight="1" spans="1:38">
      <c r="A19" s="18">
        <v>10</v>
      </c>
      <c r="B19" s="18" t="s">
        <v>1181</v>
      </c>
      <c r="C19" s="18" t="s">
        <v>979</v>
      </c>
      <c r="D19" s="18" t="s">
        <v>758</v>
      </c>
      <c r="E19" s="18" t="s">
        <v>1186</v>
      </c>
      <c r="F19" s="18" t="s">
        <v>687</v>
      </c>
      <c r="G19" s="18" t="s">
        <v>333</v>
      </c>
      <c r="H19" s="18" t="s">
        <v>1213</v>
      </c>
      <c r="I19" s="18" t="s">
        <v>51</v>
      </c>
      <c r="J19" s="18" t="s">
        <v>294</v>
      </c>
      <c r="K19" s="18"/>
      <c r="L19" s="18"/>
      <c r="M19" s="32">
        <v>2000</v>
      </c>
      <c r="N19" s="32">
        <v>0</v>
      </c>
      <c r="O19" s="32">
        <v>0</v>
      </c>
      <c r="P19" s="32">
        <v>0</v>
      </c>
      <c r="Q19" s="32">
        <v>0</v>
      </c>
      <c r="R19" s="18"/>
      <c r="S19" s="42">
        <v>97</v>
      </c>
      <c r="T19" s="42"/>
      <c r="U19" s="43"/>
      <c r="V19" s="32"/>
      <c r="W19" s="32"/>
      <c r="X19" s="32"/>
      <c r="Y19" s="32"/>
      <c r="Z19" s="18">
        <v>8</v>
      </c>
      <c r="AA19" s="18">
        <v>1</v>
      </c>
      <c r="AB19" s="18">
        <v>40</v>
      </c>
      <c r="AC19" s="18">
        <v>140</v>
      </c>
      <c r="AD19" s="18">
        <v>40</v>
      </c>
      <c r="AE19" s="18">
        <v>140</v>
      </c>
      <c r="AF19" s="18"/>
      <c r="AG19" s="18"/>
      <c r="AH19" s="26" t="s">
        <v>50</v>
      </c>
      <c r="AI19" s="61" t="s">
        <v>1214</v>
      </c>
      <c r="AJ19" s="26" t="s">
        <v>32</v>
      </c>
      <c r="AK19" s="26" t="s">
        <v>1215</v>
      </c>
      <c r="AL19" s="62"/>
    </row>
    <row r="20" s="6" customFormat="1" ht="29" customHeight="1" spans="1:38">
      <c r="A20" s="18">
        <v>11</v>
      </c>
      <c r="B20" s="18" t="s">
        <v>1181</v>
      </c>
      <c r="C20" s="18" t="s">
        <v>979</v>
      </c>
      <c r="D20" s="18" t="s">
        <v>444</v>
      </c>
      <c r="E20" s="18" t="s">
        <v>1186</v>
      </c>
      <c r="F20" s="18" t="s">
        <v>687</v>
      </c>
      <c r="G20" s="18" t="s">
        <v>333</v>
      </c>
      <c r="H20" s="18" t="s">
        <v>1216</v>
      </c>
      <c r="I20" s="18" t="s">
        <v>51</v>
      </c>
      <c r="J20" s="18" t="s">
        <v>294</v>
      </c>
      <c r="K20" s="18"/>
      <c r="L20" s="18"/>
      <c r="M20" s="32">
        <v>8000</v>
      </c>
      <c r="N20" s="32">
        <v>0</v>
      </c>
      <c r="O20" s="32">
        <v>0</v>
      </c>
      <c r="P20" s="32">
        <v>0</v>
      </c>
      <c r="Q20" s="32">
        <v>7000</v>
      </c>
      <c r="R20" s="18"/>
      <c r="S20" s="42">
        <v>787</v>
      </c>
      <c r="T20" s="42"/>
      <c r="U20" s="43"/>
      <c r="V20" s="32"/>
      <c r="W20" s="32"/>
      <c r="X20" s="32"/>
      <c r="Y20" s="32"/>
      <c r="Z20" s="18">
        <v>1</v>
      </c>
      <c r="AA20" s="18">
        <v>7</v>
      </c>
      <c r="AB20" s="18">
        <v>460</v>
      </c>
      <c r="AC20" s="18">
        <v>1800</v>
      </c>
      <c r="AD20" s="18">
        <v>460</v>
      </c>
      <c r="AE20" s="18">
        <v>1800</v>
      </c>
      <c r="AF20" s="18"/>
      <c r="AG20" s="18"/>
      <c r="AH20" s="26" t="s">
        <v>50</v>
      </c>
      <c r="AI20" s="61" t="s">
        <v>1217</v>
      </c>
      <c r="AJ20" s="26" t="s">
        <v>32</v>
      </c>
      <c r="AK20" s="26" t="s">
        <v>1218</v>
      </c>
      <c r="AL20" s="62"/>
    </row>
    <row r="21" s="6" customFormat="1" ht="29" customHeight="1" spans="1:38">
      <c r="A21" s="18">
        <v>12</v>
      </c>
      <c r="B21" s="18" t="s">
        <v>1181</v>
      </c>
      <c r="C21" s="18" t="s">
        <v>979</v>
      </c>
      <c r="D21" s="18" t="s">
        <v>46</v>
      </c>
      <c r="E21" s="18" t="s">
        <v>1186</v>
      </c>
      <c r="F21" s="18" t="s">
        <v>687</v>
      </c>
      <c r="G21" s="18" t="s">
        <v>333</v>
      </c>
      <c r="H21" s="18" t="s">
        <v>1219</v>
      </c>
      <c r="I21" s="18" t="s">
        <v>51</v>
      </c>
      <c r="J21" s="18" t="s">
        <v>294</v>
      </c>
      <c r="K21" s="18"/>
      <c r="L21" s="18"/>
      <c r="M21" s="32">
        <v>3000</v>
      </c>
      <c r="N21" s="32">
        <v>0</v>
      </c>
      <c r="O21" s="32">
        <v>0</v>
      </c>
      <c r="P21" s="32">
        <v>0</v>
      </c>
      <c r="Q21" s="32">
        <v>0</v>
      </c>
      <c r="R21" s="18"/>
      <c r="S21" s="42">
        <v>140</v>
      </c>
      <c r="T21" s="42"/>
      <c r="U21" s="43"/>
      <c r="V21" s="32"/>
      <c r="W21" s="32"/>
      <c r="X21" s="32"/>
      <c r="Y21" s="32"/>
      <c r="Z21" s="18">
        <v>9</v>
      </c>
      <c r="AA21" s="18">
        <v>2</v>
      </c>
      <c r="AB21" s="18">
        <v>40</v>
      </c>
      <c r="AC21" s="18">
        <v>160</v>
      </c>
      <c r="AD21" s="18">
        <v>40</v>
      </c>
      <c r="AE21" s="18">
        <v>160</v>
      </c>
      <c r="AF21" s="18"/>
      <c r="AG21" s="18"/>
      <c r="AH21" s="26" t="s">
        <v>50</v>
      </c>
      <c r="AI21" s="61" t="s">
        <v>1220</v>
      </c>
      <c r="AJ21" s="26" t="s">
        <v>32</v>
      </c>
      <c r="AK21" s="26" t="s">
        <v>1221</v>
      </c>
      <c r="AL21" s="62"/>
    </row>
    <row r="22" s="6" customFormat="1" ht="29" customHeight="1" spans="1:38">
      <c r="A22" s="18">
        <v>13</v>
      </c>
      <c r="B22" s="18" t="s">
        <v>1181</v>
      </c>
      <c r="C22" s="18" t="s">
        <v>979</v>
      </c>
      <c r="D22" s="18" t="s">
        <v>239</v>
      </c>
      <c r="E22" s="18" t="s">
        <v>1186</v>
      </c>
      <c r="F22" s="18" t="s">
        <v>687</v>
      </c>
      <c r="G22" s="18" t="s">
        <v>333</v>
      </c>
      <c r="H22" s="18" t="s">
        <v>1222</v>
      </c>
      <c r="I22" s="18" t="s">
        <v>51</v>
      </c>
      <c r="J22" s="18" t="s">
        <v>294</v>
      </c>
      <c r="K22" s="18"/>
      <c r="L22" s="18"/>
      <c r="M22" s="32">
        <v>6000</v>
      </c>
      <c r="N22" s="32">
        <v>0</v>
      </c>
      <c r="O22" s="32">
        <v>0</v>
      </c>
      <c r="P22" s="32">
        <v>200</v>
      </c>
      <c r="Q22" s="32">
        <v>3000</v>
      </c>
      <c r="R22" s="18"/>
      <c r="S22" s="42">
        <v>442</v>
      </c>
      <c r="T22" s="42"/>
      <c r="U22" s="43"/>
      <c r="V22" s="32"/>
      <c r="W22" s="32"/>
      <c r="X22" s="32"/>
      <c r="Y22" s="32"/>
      <c r="Z22" s="18">
        <v>1</v>
      </c>
      <c r="AA22" s="18">
        <v>6</v>
      </c>
      <c r="AB22" s="18">
        <v>200</v>
      </c>
      <c r="AC22" s="18">
        <v>820</v>
      </c>
      <c r="AD22" s="18">
        <v>200</v>
      </c>
      <c r="AE22" s="18">
        <v>820</v>
      </c>
      <c r="AF22" s="18"/>
      <c r="AG22" s="18"/>
      <c r="AH22" s="26" t="s">
        <v>50</v>
      </c>
      <c r="AI22" s="61" t="s">
        <v>1223</v>
      </c>
      <c r="AJ22" s="26" t="s">
        <v>32</v>
      </c>
      <c r="AK22" s="26" t="s">
        <v>1224</v>
      </c>
      <c r="AL22" s="62"/>
    </row>
    <row r="23" s="6" customFormat="1" ht="29" customHeight="1" spans="1:38">
      <c r="A23" s="18">
        <v>14</v>
      </c>
      <c r="B23" s="18" t="s">
        <v>1181</v>
      </c>
      <c r="C23" s="18" t="s">
        <v>979</v>
      </c>
      <c r="D23" s="18" t="s">
        <v>132</v>
      </c>
      <c r="E23" s="18" t="s">
        <v>1186</v>
      </c>
      <c r="F23" s="18" t="s">
        <v>687</v>
      </c>
      <c r="G23" s="18" t="s">
        <v>333</v>
      </c>
      <c r="H23" s="18" t="s">
        <v>1225</v>
      </c>
      <c r="I23" s="18" t="s">
        <v>51</v>
      </c>
      <c r="J23" s="18" t="s">
        <v>294</v>
      </c>
      <c r="K23" s="18"/>
      <c r="L23" s="18"/>
      <c r="M23" s="32">
        <v>4000</v>
      </c>
      <c r="N23" s="32">
        <v>0</v>
      </c>
      <c r="O23" s="32">
        <v>0</v>
      </c>
      <c r="P23" s="32">
        <v>500</v>
      </c>
      <c r="Q23" s="32">
        <v>0</v>
      </c>
      <c r="R23" s="18"/>
      <c r="S23" s="42">
        <v>302</v>
      </c>
      <c r="T23" s="42"/>
      <c r="U23" s="43"/>
      <c r="V23" s="32"/>
      <c r="W23" s="32"/>
      <c r="X23" s="32"/>
      <c r="Y23" s="32"/>
      <c r="Z23" s="18">
        <v>13</v>
      </c>
      <c r="AA23" s="18">
        <v>2</v>
      </c>
      <c r="AB23" s="18">
        <v>200</v>
      </c>
      <c r="AC23" s="18">
        <v>640</v>
      </c>
      <c r="AD23" s="18">
        <v>200</v>
      </c>
      <c r="AE23" s="18">
        <v>640</v>
      </c>
      <c r="AF23" s="18"/>
      <c r="AG23" s="18"/>
      <c r="AH23" s="26" t="s">
        <v>50</v>
      </c>
      <c r="AI23" s="61" t="s">
        <v>1226</v>
      </c>
      <c r="AJ23" s="26" t="s">
        <v>32</v>
      </c>
      <c r="AK23" s="26" t="s">
        <v>1227</v>
      </c>
      <c r="AL23" s="62"/>
    </row>
    <row r="24" s="6" customFormat="1" ht="29" customHeight="1" spans="1:38">
      <c r="A24" s="18">
        <v>15</v>
      </c>
      <c r="B24" s="18" t="s">
        <v>1181</v>
      </c>
      <c r="C24" s="18" t="s">
        <v>979</v>
      </c>
      <c r="D24" s="18" t="s">
        <v>106</v>
      </c>
      <c r="E24" s="18" t="s">
        <v>1186</v>
      </c>
      <c r="F24" s="18" t="s">
        <v>687</v>
      </c>
      <c r="G24" s="18" t="s">
        <v>333</v>
      </c>
      <c r="H24" s="18" t="s">
        <v>1228</v>
      </c>
      <c r="I24" s="18" t="s">
        <v>51</v>
      </c>
      <c r="J24" s="18" t="s">
        <v>294</v>
      </c>
      <c r="K24" s="18"/>
      <c r="L24" s="18"/>
      <c r="M24" s="32">
        <v>3000</v>
      </c>
      <c r="N24" s="32">
        <v>0</v>
      </c>
      <c r="O24" s="32">
        <v>0</v>
      </c>
      <c r="P24" s="32">
        <v>0</v>
      </c>
      <c r="Q24" s="32">
        <v>3000</v>
      </c>
      <c r="R24" s="18"/>
      <c r="S24" s="42">
        <v>162</v>
      </c>
      <c r="T24" s="42"/>
      <c r="U24" s="43"/>
      <c r="V24" s="32"/>
      <c r="W24" s="32"/>
      <c r="X24" s="32"/>
      <c r="Y24" s="32"/>
      <c r="Z24" s="18">
        <v>6</v>
      </c>
      <c r="AA24" s="18">
        <v>4</v>
      </c>
      <c r="AB24" s="18">
        <v>60</v>
      </c>
      <c r="AC24" s="18">
        <v>200</v>
      </c>
      <c r="AD24" s="18">
        <v>60</v>
      </c>
      <c r="AE24" s="18">
        <v>200</v>
      </c>
      <c r="AF24" s="18"/>
      <c r="AG24" s="18"/>
      <c r="AH24" s="26" t="s">
        <v>50</v>
      </c>
      <c r="AI24" s="26" t="s">
        <v>1229</v>
      </c>
      <c r="AJ24" s="26" t="s">
        <v>32</v>
      </c>
      <c r="AK24" s="26" t="s">
        <v>1230</v>
      </c>
      <c r="AL24" s="62"/>
    </row>
    <row r="25" s="6" customFormat="1" ht="29" customHeight="1" spans="1:38">
      <c r="A25" s="18">
        <v>16</v>
      </c>
      <c r="B25" s="18" t="s">
        <v>1181</v>
      </c>
      <c r="C25" s="18" t="s">
        <v>979</v>
      </c>
      <c r="D25" s="18" t="s">
        <v>70</v>
      </c>
      <c r="E25" s="18" t="s">
        <v>1186</v>
      </c>
      <c r="F25" s="18" t="s">
        <v>687</v>
      </c>
      <c r="G25" s="18" t="s">
        <v>333</v>
      </c>
      <c r="H25" s="18" t="s">
        <v>1231</v>
      </c>
      <c r="I25" s="18" t="s">
        <v>51</v>
      </c>
      <c r="J25" s="18" t="s">
        <v>294</v>
      </c>
      <c r="K25" s="18"/>
      <c r="L25" s="18"/>
      <c r="M25" s="32">
        <v>2800</v>
      </c>
      <c r="N25" s="32">
        <v>0</v>
      </c>
      <c r="O25" s="32">
        <v>1</v>
      </c>
      <c r="P25" s="32">
        <v>0</v>
      </c>
      <c r="Q25" s="32">
        <v>0</v>
      </c>
      <c r="R25" s="18"/>
      <c r="S25" s="42">
        <v>216</v>
      </c>
      <c r="T25" s="42"/>
      <c r="U25" s="43"/>
      <c r="V25" s="32"/>
      <c r="W25" s="32"/>
      <c r="X25" s="32"/>
      <c r="Y25" s="32"/>
      <c r="Z25" s="18">
        <v>7</v>
      </c>
      <c r="AA25" s="18">
        <v>3</v>
      </c>
      <c r="AB25" s="18">
        <v>60</v>
      </c>
      <c r="AC25" s="18">
        <v>240</v>
      </c>
      <c r="AD25" s="18">
        <v>60</v>
      </c>
      <c r="AE25" s="18">
        <v>240</v>
      </c>
      <c r="AF25" s="18"/>
      <c r="AG25" s="18"/>
      <c r="AH25" s="26" t="s">
        <v>50</v>
      </c>
      <c r="AI25" s="26" t="s">
        <v>1232</v>
      </c>
      <c r="AJ25" s="26" t="s">
        <v>32</v>
      </c>
      <c r="AK25" s="26" t="s">
        <v>1233</v>
      </c>
      <c r="AL25" s="62"/>
    </row>
    <row r="26" s="6" customFormat="1" ht="29" customHeight="1" spans="1:38">
      <c r="A26" s="18">
        <v>17</v>
      </c>
      <c r="B26" s="18" t="s">
        <v>1181</v>
      </c>
      <c r="C26" s="18" t="s">
        <v>979</v>
      </c>
      <c r="D26" s="18" t="s">
        <v>63</v>
      </c>
      <c r="E26" s="18" t="s">
        <v>1186</v>
      </c>
      <c r="F26" s="18" t="s">
        <v>687</v>
      </c>
      <c r="G26" s="18" t="s">
        <v>333</v>
      </c>
      <c r="H26" s="18" t="s">
        <v>1234</v>
      </c>
      <c r="I26" s="18" t="s">
        <v>51</v>
      </c>
      <c r="J26" s="18" t="s">
        <v>294</v>
      </c>
      <c r="K26" s="18"/>
      <c r="L26" s="18"/>
      <c r="M26" s="32">
        <v>5000</v>
      </c>
      <c r="N26" s="32">
        <v>0</v>
      </c>
      <c r="O26" s="32">
        <v>0</v>
      </c>
      <c r="P26" s="32">
        <v>0</v>
      </c>
      <c r="Q26" s="32">
        <v>2000</v>
      </c>
      <c r="R26" s="18"/>
      <c r="S26" s="42">
        <v>270</v>
      </c>
      <c r="T26" s="42"/>
      <c r="U26" s="43"/>
      <c r="V26" s="32"/>
      <c r="W26" s="32"/>
      <c r="X26" s="32"/>
      <c r="Y26" s="32"/>
      <c r="Z26" s="18">
        <v>1</v>
      </c>
      <c r="AA26" s="18">
        <v>5</v>
      </c>
      <c r="AB26" s="18">
        <v>100</v>
      </c>
      <c r="AC26" s="18">
        <v>380</v>
      </c>
      <c r="AD26" s="18">
        <v>100</v>
      </c>
      <c r="AE26" s="18">
        <v>380</v>
      </c>
      <c r="AF26" s="18"/>
      <c r="AG26" s="18"/>
      <c r="AH26" s="26" t="s">
        <v>50</v>
      </c>
      <c r="AI26" s="26" t="s">
        <v>1235</v>
      </c>
      <c r="AJ26" s="26" t="s">
        <v>32</v>
      </c>
      <c r="AK26" s="26" t="s">
        <v>1236</v>
      </c>
      <c r="AL26" s="62"/>
    </row>
    <row r="27" s="6" customFormat="1" ht="29" customHeight="1" spans="1:38">
      <c r="A27" s="18">
        <v>18</v>
      </c>
      <c r="B27" s="18" t="s">
        <v>1181</v>
      </c>
      <c r="C27" s="18" t="s">
        <v>979</v>
      </c>
      <c r="D27" s="18" t="s">
        <v>189</v>
      </c>
      <c r="E27" s="18" t="s">
        <v>1186</v>
      </c>
      <c r="F27" s="18" t="s">
        <v>687</v>
      </c>
      <c r="G27" s="18" t="s">
        <v>333</v>
      </c>
      <c r="H27" s="18" t="s">
        <v>1237</v>
      </c>
      <c r="I27" s="18" t="s">
        <v>51</v>
      </c>
      <c r="J27" s="18" t="s">
        <v>294</v>
      </c>
      <c r="K27" s="18"/>
      <c r="L27" s="18"/>
      <c r="M27" s="32">
        <v>2000</v>
      </c>
      <c r="N27" s="32">
        <v>0</v>
      </c>
      <c r="O27" s="32">
        <v>1</v>
      </c>
      <c r="P27" s="32">
        <v>0</v>
      </c>
      <c r="Q27" s="32">
        <v>0</v>
      </c>
      <c r="R27" s="18"/>
      <c r="S27" s="42">
        <v>46</v>
      </c>
      <c r="T27" s="42">
        <v>99</v>
      </c>
      <c r="U27" s="43"/>
      <c r="V27" s="32"/>
      <c r="W27" s="32"/>
      <c r="X27" s="32"/>
      <c r="Y27" s="32"/>
      <c r="Z27" s="18">
        <v>4</v>
      </c>
      <c r="AA27" s="18">
        <v>5</v>
      </c>
      <c r="AB27" s="18">
        <v>100</v>
      </c>
      <c r="AC27" s="18">
        <v>380</v>
      </c>
      <c r="AD27" s="18">
        <v>100</v>
      </c>
      <c r="AE27" s="18">
        <v>380</v>
      </c>
      <c r="AF27" s="18"/>
      <c r="AG27" s="18"/>
      <c r="AH27" s="26" t="s">
        <v>50</v>
      </c>
      <c r="AI27" s="26" t="s">
        <v>1238</v>
      </c>
      <c r="AJ27" s="26" t="s">
        <v>32</v>
      </c>
      <c r="AK27" s="26" t="s">
        <v>1236</v>
      </c>
      <c r="AL27" s="62"/>
    </row>
    <row r="28" s="6" customFormat="1" ht="29" customHeight="1" spans="1:38">
      <c r="A28" s="18">
        <v>19</v>
      </c>
      <c r="B28" s="18" t="s">
        <v>1181</v>
      </c>
      <c r="C28" s="18" t="s">
        <v>979</v>
      </c>
      <c r="D28" s="18" t="s">
        <v>275</v>
      </c>
      <c r="E28" s="18" t="s">
        <v>1186</v>
      </c>
      <c r="F28" s="18" t="s">
        <v>687</v>
      </c>
      <c r="G28" s="18" t="s">
        <v>333</v>
      </c>
      <c r="H28" s="18" t="s">
        <v>1239</v>
      </c>
      <c r="I28" s="18" t="s">
        <v>51</v>
      </c>
      <c r="J28" s="18" t="s">
        <v>294</v>
      </c>
      <c r="K28" s="18"/>
      <c r="L28" s="18"/>
      <c r="M28" s="32">
        <v>5000</v>
      </c>
      <c r="N28" s="32">
        <v>0</v>
      </c>
      <c r="O28" s="32">
        <v>0</v>
      </c>
      <c r="P28" s="32">
        <v>1000</v>
      </c>
      <c r="Q28" s="32">
        <v>0</v>
      </c>
      <c r="R28" s="18"/>
      <c r="S28" s="42"/>
      <c r="T28" s="42">
        <v>350</v>
      </c>
      <c r="U28" s="43"/>
      <c r="V28" s="32"/>
      <c r="W28" s="32"/>
      <c r="X28" s="32"/>
      <c r="Y28" s="32"/>
      <c r="Z28" s="18">
        <v>4</v>
      </c>
      <c r="AA28" s="18">
        <v>4</v>
      </c>
      <c r="AB28" s="18">
        <v>100</v>
      </c>
      <c r="AC28" s="18">
        <v>360</v>
      </c>
      <c r="AD28" s="18">
        <v>100</v>
      </c>
      <c r="AE28" s="18">
        <v>360</v>
      </c>
      <c r="AF28" s="18"/>
      <c r="AG28" s="18"/>
      <c r="AH28" s="26" t="s">
        <v>50</v>
      </c>
      <c r="AI28" s="26" t="s">
        <v>1240</v>
      </c>
      <c r="AJ28" s="26" t="s">
        <v>32</v>
      </c>
      <c r="AK28" s="26" t="s">
        <v>1241</v>
      </c>
      <c r="AL28" s="62"/>
    </row>
    <row r="29" s="6" customFormat="1" ht="29" customHeight="1" spans="1:38">
      <c r="A29" s="18">
        <v>20</v>
      </c>
      <c r="B29" s="18" t="s">
        <v>1181</v>
      </c>
      <c r="C29" s="18" t="s">
        <v>979</v>
      </c>
      <c r="D29" s="18" t="s">
        <v>101</v>
      </c>
      <c r="E29" s="18" t="s">
        <v>1186</v>
      </c>
      <c r="F29" s="18" t="s">
        <v>687</v>
      </c>
      <c r="G29" s="18" t="s">
        <v>333</v>
      </c>
      <c r="H29" s="18" t="s">
        <v>1219</v>
      </c>
      <c r="I29" s="18" t="s">
        <v>51</v>
      </c>
      <c r="J29" s="18" t="s">
        <v>294</v>
      </c>
      <c r="K29" s="18"/>
      <c r="L29" s="18"/>
      <c r="M29" s="32">
        <v>3000</v>
      </c>
      <c r="N29" s="32">
        <v>0</v>
      </c>
      <c r="O29" s="32">
        <v>0</v>
      </c>
      <c r="P29" s="32">
        <v>0</v>
      </c>
      <c r="Q29" s="32">
        <v>0</v>
      </c>
      <c r="R29" s="18"/>
      <c r="S29" s="42"/>
      <c r="T29" s="42">
        <v>130</v>
      </c>
      <c r="U29" s="43"/>
      <c r="V29" s="32"/>
      <c r="W29" s="32"/>
      <c r="X29" s="32"/>
      <c r="Y29" s="32"/>
      <c r="Z29" s="18">
        <v>7</v>
      </c>
      <c r="AA29" s="18">
        <v>1</v>
      </c>
      <c r="AB29" s="18">
        <v>60</v>
      </c>
      <c r="AC29" s="18">
        <v>220</v>
      </c>
      <c r="AD29" s="18">
        <v>60</v>
      </c>
      <c r="AE29" s="18">
        <v>220</v>
      </c>
      <c r="AF29" s="18"/>
      <c r="AG29" s="18"/>
      <c r="AH29" s="26" t="s">
        <v>50</v>
      </c>
      <c r="AI29" s="26" t="s">
        <v>1242</v>
      </c>
      <c r="AJ29" s="26" t="s">
        <v>32</v>
      </c>
      <c r="AK29" s="26" t="s">
        <v>1243</v>
      </c>
      <c r="AL29" s="62"/>
    </row>
    <row r="30" s="5" customFormat="1" ht="29" customHeight="1" spans="1:38">
      <c r="A30" s="17"/>
      <c r="B30" s="17"/>
      <c r="C30" s="17"/>
      <c r="D30" s="17"/>
      <c r="E30" s="17"/>
      <c r="F30" s="17"/>
      <c r="G30" s="17" t="s">
        <v>1244</v>
      </c>
      <c r="H30" s="19"/>
      <c r="I30" s="17"/>
      <c r="J30" s="17"/>
      <c r="K30" s="17"/>
      <c r="L30" s="17"/>
      <c r="M30" s="17">
        <f>SUM(M31:M42)</f>
        <v>119</v>
      </c>
      <c r="N30" s="17"/>
      <c r="O30" s="17"/>
      <c r="P30" s="17"/>
      <c r="Q30" s="17"/>
      <c r="R30" s="17"/>
      <c r="S30" s="41"/>
      <c r="T30" s="41">
        <f t="shared" ref="T30:AG30" si="9">SUM(T31:T42)</f>
        <v>1317</v>
      </c>
      <c r="U30" s="17"/>
      <c r="V30" s="17"/>
      <c r="W30" s="17">
        <f t="shared" si="9"/>
        <v>0</v>
      </c>
      <c r="X30" s="17">
        <f t="shared" si="9"/>
        <v>0</v>
      </c>
      <c r="Y30" s="17">
        <f t="shared" si="9"/>
        <v>0</v>
      </c>
      <c r="Z30" s="17">
        <f t="shared" si="9"/>
        <v>102</v>
      </c>
      <c r="AA30" s="17">
        <f t="shared" si="9"/>
        <v>119</v>
      </c>
      <c r="AB30" s="17">
        <f t="shared" si="9"/>
        <v>534</v>
      </c>
      <c r="AC30" s="17">
        <f t="shared" si="9"/>
        <v>52929</v>
      </c>
      <c r="AD30" s="17">
        <f t="shared" si="9"/>
        <v>1387</v>
      </c>
      <c r="AE30" s="17">
        <f t="shared" si="9"/>
        <v>9585</v>
      </c>
      <c r="AF30" s="17">
        <f t="shared" si="9"/>
        <v>3163</v>
      </c>
      <c r="AG30" s="17">
        <f t="shared" si="9"/>
        <v>13031</v>
      </c>
      <c r="AH30" s="59"/>
      <c r="AI30" s="17"/>
      <c r="AJ30" s="59"/>
      <c r="AK30" s="59"/>
      <c r="AL30" s="60"/>
    </row>
    <row r="31" s="6" customFormat="1" ht="29" customHeight="1" spans="1:38">
      <c r="A31" s="20">
        <v>1</v>
      </c>
      <c r="B31" s="18" t="s">
        <v>1181</v>
      </c>
      <c r="C31" s="18" t="s">
        <v>979</v>
      </c>
      <c r="D31" s="18" t="s">
        <v>132</v>
      </c>
      <c r="E31" s="18" t="s">
        <v>133</v>
      </c>
      <c r="F31" s="18" t="s">
        <v>687</v>
      </c>
      <c r="G31" s="18" t="s">
        <v>686</v>
      </c>
      <c r="H31" s="21" t="s">
        <v>688</v>
      </c>
      <c r="I31" s="18" t="s">
        <v>51</v>
      </c>
      <c r="J31" s="18" t="s">
        <v>294</v>
      </c>
      <c r="K31" s="18"/>
      <c r="L31" s="18"/>
      <c r="M31" s="18"/>
      <c r="N31" s="18"/>
      <c r="O31" s="18"/>
      <c r="P31" s="18"/>
      <c r="Q31" s="18"/>
      <c r="R31" s="18"/>
      <c r="S31" s="42"/>
      <c r="T31" s="42">
        <v>45</v>
      </c>
      <c r="U31" s="18"/>
      <c r="V31" s="18"/>
      <c r="W31" s="18"/>
      <c r="X31" s="18"/>
      <c r="Y31" s="18">
        <v>0</v>
      </c>
      <c r="Z31" s="18"/>
      <c r="AA31" s="18"/>
      <c r="AB31" s="18">
        <v>30</v>
      </c>
      <c r="AC31" s="18">
        <v>65</v>
      </c>
      <c r="AD31" s="18">
        <v>10</v>
      </c>
      <c r="AE31" s="18">
        <v>25</v>
      </c>
      <c r="AF31" s="18"/>
      <c r="AG31" s="18"/>
      <c r="AH31" s="18"/>
      <c r="AI31" s="21" t="s">
        <v>1245</v>
      </c>
      <c r="AJ31" s="63"/>
      <c r="AK31" s="64" t="s">
        <v>689</v>
      </c>
      <c r="AL31" s="24"/>
    </row>
    <row r="32" s="6" customFormat="1" ht="29" customHeight="1" spans="1:38">
      <c r="A32" s="20">
        <v>2</v>
      </c>
      <c r="B32" s="18" t="s">
        <v>1181</v>
      </c>
      <c r="C32" s="18" t="s">
        <v>979</v>
      </c>
      <c r="D32" s="18" t="s">
        <v>70</v>
      </c>
      <c r="E32" s="18" t="s">
        <v>691</v>
      </c>
      <c r="F32" s="18" t="s">
        <v>687</v>
      </c>
      <c r="G32" s="18" t="s">
        <v>692</v>
      </c>
      <c r="H32" s="18" t="s">
        <v>693</v>
      </c>
      <c r="I32" s="18" t="s">
        <v>51</v>
      </c>
      <c r="J32" s="18" t="s">
        <v>294</v>
      </c>
      <c r="K32" s="18"/>
      <c r="L32" s="18"/>
      <c r="M32" s="1"/>
      <c r="N32" s="18"/>
      <c r="O32" s="18"/>
      <c r="P32" s="18"/>
      <c r="Q32" s="18"/>
      <c r="R32" s="18"/>
      <c r="S32" s="42"/>
      <c r="T32" s="42">
        <v>48</v>
      </c>
      <c r="U32" s="18"/>
      <c r="V32" s="18"/>
      <c r="W32" s="18"/>
      <c r="X32" s="18"/>
      <c r="Y32" s="18">
        <v>0</v>
      </c>
      <c r="Z32" s="18"/>
      <c r="AA32" s="18"/>
      <c r="AB32" s="24">
        <v>20</v>
      </c>
      <c r="AC32" s="24">
        <v>65</v>
      </c>
      <c r="AD32" s="24">
        <v>10</v>
      </c>
      <c r="AE32" s="24">
        <v>25</v>
      </c>
      <c r="AF32" s="18"/>
      <c r="AG32" s="18"/>
      <c r="AH32" s="18"/>
      <c r="AI32" s="21" t="s">
        <v>1246</v>
      </c>
      <c r="AJ32" s="63"/>
      <c r="AK32" s="64" t="s">
        <v>694</v>
      </c>
      <c r="AL32" s="24"/>
    </row>
    <row r="33" s="6" customFormat="1" ht="29" customHeight="1" spans="1:38">
      <c r="A33" s="20">
        <v>3</v>
      </c>
      <c r="B33" s="18" t="s">
        <v>1181</v>
      </c>
      <c r="C33" s="18" t="s">
        <v>979</v>
      </c>
      <c r="D33" s="18" t="s">
        <v>132</v>
      </c>
      <c r="E33" s="18" t="s">
        <v>695</v>
      </c>
      <c r="F33" s="18" t="s">
        <v>687</v>
      </c>
      <c r="G33" s="18" t="s">
        <v>696</v>
      </c>
      <c r="H33" s="21" t="s">
        <v>697</v>
      </c>
      <c r="I33" s="18" t="s">
        <v>51</v>
      </c>
      <c r="J33" s="18" t="s">
        <v>294</v>
      </c>
      <c r="K33" s="18"/>
      <c r="L33" s="18"/>
      <c r="M33" s="18"/>
      <c r="N33" s="18"/>
      <c r="O33" s="18"/>
      <c r="P33" s="18"/>
      <c r="Q33" s="18"/>
      <c r="R33" s="18"/>
      <c r="S33" s="42"/>
      <c r="T33" s="42">
        <v>45</v>
      </c>
      <c r="U33" s="18"/>
      <c r="V33" s="18"/>
      <c r="W33" s="18"/>
      <c r="X33" s="18"/>
      <c r="Y33" s="18">
        <v>0</v>
      </c>
      <c r="Z33" s="18"/>
      <c r="AA33" s="18"/>
      <c r="AB33" s="18">
        <v>10</v>
      </c>
      <c r="AC33" s="18">
        <v>35</v>
      </c>
      <c r="AD33" s="18">
        <v>5</v>
      </c>
      <c r="AE33" s="18">
        <v>15</v>
      </c>
      <c r="AF33" s="18"/>
      <c r="AG33" s="18"/>
      <c r="AH33" s="18"/>
      <c r="AI33" s="21" t="s">
        <v>1247</v>
      </c>
      <c r="AJ33" s="63"/>
      <c r="AK33" s="64" t="s">
        <v>698</v>
      </c>
      <c r="AL33" s="24"/>
    </row>
    <row r="34" s="6" customFormat="1" ht="29" customHeight="1" spans="1:38">
      <c r="A34" s="20">
        <v>4</v>
      </c>
      <c r="B34" s="18" t="s">
        <v>1181</v>
      </c>
      <c r="C34" s="18" t="s">
        <v>979</v>
      </c>
      <c r="D34" s="18" t="s">
        <v>63</v>
      </c>
      <c r="E34" s="18" t="s">
        <v>64</v>
      </c>
      <c r="F34" s="18" t="s">
        <v>687</v>
      </c>
      <c r="G34" s="18" t="s">
        <v>699</v>
      </c>
      <c r="H34" s="21" t="s">
        <v>700</v>
      </c>
      <c r="I34" s="18" t="s">
        <v>51</v>
      </c>
      <c r="J34" s="18" t="s">
        <v>294</v>
      </c>
      <c r="K34" s="18"/>
      <c r="L34" s="18"/>
      <c r="M34" s="18"/>
      <c r="N34" s="18"/>
      <c r="O34" s="18"/>
      <c r="P34" s="18"/>
      <c r="Q34" s="18"/>
      <c r="R34" s="18"/>
      <c r="S34" s="42"/>
      <c r="T34" s="42">
        <v>100</v>
      </c>
      <c r="U34" s="18"/>
      <c r="V34" s="18"/>
      <c r="W34" s="18"/>
      <c r="X34" s="18"/>
      <c r="Y34" s="18">
        <v>0</v>
      </c>
      <c r="Z34" s="18"/>
      <c r="AA34" s="18"/>
      <c r="AB34" s="18">
        <v>30</v>
      </c>
      <c r="AC34" s="18">
        <v>65</v>
      </c>
      <c r="AD34" s="18">
        <v>15</v>
      </c>
      <c r="AE34" s="18">
        <v>35</v>
      </c>
      <c r="AF34" s="18"/>
      <c r="AG34" s="18"/>
      <c r="AH34" s="18"/>
      <c r="AI34" s="21" t="s">
        <v>1248</v>
      </c>
      <c r="AJ34" s="63"/>
      <c r="AK34" s="64" t="s">
        <v>701</v>
      </c>
      <c r="AL34" s="24"/>
    </row>
    <row r="35" s="6" customFormat="1" ht="29" customHeight="1" spans="1:38">
      <c r="A35" s="20">
        <v>5</v>
      </c>
      <c r="B35" s="18" t="s">
        <v>1181</v>
      </c>
      <c r="C35" s="18" t="s">
        <v>979</v>
      </c>
      <c r="D35" s="18" t="s">
        <v>132</v>
      </c>
      <c r="E35" s="18" t="s">
        <v>685</v>
      </c>
      <c r="F35" s="18" t="s">
        <v>687</v>
      </c>
      <c r="G35" s="18" t="s">
        <v>702</v>
      </c>
      <c r="H35" s="21" t="s">
        <v>703</v>
      </c>
      <c r="I35" s="18" t="s">
        <v>51</v>
      </c>
      <c r="J35" s="18" t="s">
        <v>294</v>
      </c>
      <c r="K35" s="18"/>
      <c r="L35" s="18"/>
      <c r="M35" s="18"/>
      <c r="N35" s="18"/>
      <c r="O35" s="18"/>
      <c r="P35" s="18"/>
      <c r="Q35" s="18"/>
      <c r="R35" s="18"/>
      <c r="S35" s="42"/>
      <c r="T35" s="42">
        <v>200</v>
      </c>
      <c r="U35" s="18"/>
      <c r="V35" s="18"/>
      <c r="W35" s="18"/>
      <c r="X35" s="18"/>
      <c r="Y35" s="18">
        <v>0</v>
      </c>
      <c r="Z35" s="18"/>
      <c r="AA35" s="18"/>
      <c r="AB35" s="18">
        <v>30</v>
      </c>
      <c r="AC35" s="18">
        <v>75</v>
      </c>
      <c r="AD35" s="18">
        <v>10</v>
      </c>
      <c r="AE35" s="18">
        <v>35</v>
      </c>
      <c r="AF35" s="18"/>
      <c r="AG35" s="18"/>
      <c r="AH35" s="18"/>
      <c r="AI35" s="21" t="s">
        <v>1249</v>
      </c>
      <c r="AJ35" s="63"/>
      <c r="AK35" s="64" t="s">
        <v>704</v>
      </c>
      <c r="AL35" s="24"/>
    </row>
    <row r="36" s="6" customFormat="1" ht="29" customHeight="1" spans="1:38">
      <c r="A36" s="20">
        <v>6</v>
      </c>
      <c r="B36" s="18" t="s">
        <v>1181</v>
      </c>
      <c r="C36" s="18" t="s">
        <v>979</v>
      </c>
      <c r="D36" s="18" t="s">
        <v>132</v>
      </c>
      <c r="E36" s="18" t="s">
        <v>133</v>
      </c>
      <c r="F36" s="18" t="s">
        <v>687</v>
      </c>
      <c r="G36" s="18" t="s">
        <v>705</v>
      </c>
      <c r="H36" s="18" t="s">
        <v>706</v>
      </c>
      <c r="I36" s="18" t="s">
        <v>51</v>
      </c>
      <c r="J36" s="18" t="s">
        <v>294</v>
      </c>
      <c r="K36" s="18"/>
      <c r="L36" s="18"/>
      <c r="M36" s="18">
        <v>119</v>
      </c>
      <c r="N36" s="18"/>
      <c r="O36" s="18"/>
      <c r="P36" s="18"/>
      <c r="Q36" s="18"/>
      <c r="R36" s="18"/>
      <c r="S36" s="42"/>
      <c r="T36" s="42">
        <v>618</v>
      </c>
      <c r="U36" s="18"/>
      <c r="V36" s="18"/>
      <c r="W36" s="18"/>
      <c r="X36" s="18"/>
      <c r="Y36" s="18">
        <v>0</v>
      </c>
      <c r="Z36" s="18">
        <v>17</v>
      </c>
      <c r="AA36" s="18">
        <v>2</v>
      </c>
      <c r="AB36" s="18"/>
      <c r="AC36" s="18">
        <v>50874</v>
      </c>
      <c r="AD36" s="18">
        <v>1184</v>
      </c>
      <c r="AE36" s="18">
        <v>8774</v>
      </c>
      <c r="AF36" s="18">
        <v>3163</v>
      </c>
      <c r="AG36" s="18">
        <v>13031</v>
      </c>
      <c r="AH36" s="18"/>
      <c r="AI36" s="21" t="s">
        <v>1250</v>
      </c>
      <c r="AJ36" s="63"/>
      <c r="AK36" s="64" t="s">
        <v>707</v>
      </c>
      <c r="AL36" s="24"/>
    </row>
    <row r="37" s="6" customFormat="1" ht="29" customHeight="1" spans="1:38">
      <c r="A37" s="20">
        <v>7</v>
      </c>
      <c r="B37" s="18" t="s">
        <v>1181</v>
      </c>
      <c r="C37" s="18" t="s">
        <v>979</v>
      </c>
      <c r="D37" s="18" t="s">
        <v>106</v>
      </c>
      <c r="E37" s="18" t="s">
        <v>418</v>
      </c>
      <c r="F37" s="18" t="s">
        <v>687</v>
      </c>
      <c r="G37" s="18" t="s">
        <v>708</v>
      </c>
      <c r="H37" s="21" t="s">
        <v>709</v>
      </c>
      <c r="I37" s="18" t="s">
        <v>51</v>
      </c>
      <c r="J37" s="18" t="s">
        <v>294</v>
      </c>
      <c r="K37" s="18"/>
      <c r="L37" s="18"/>
      <c r="M37" s="18"/>
      <c r="N37" s="18"/>
      <c r="O37" s="18"/>
      <c r="P37" s="18"/>
      <c r="Q37" s="18"/>
      <c r="R37" s="18"/>
      <c r="S37" s="42"/>
      <c r="T37" s="42">
        <v>150</v>
      </c>
      <c r="U37" s="18"/>
      <c r="V37" s="18"/>
      <c r="W37" s="18"/>
      <c r="X37" s="18"/>
      <c r="Y37" s="18">
        <v>0</v>
      </c>
      <c r="Z37" s="18">
        <v>1</v>
      </c>
      <c r="AA37" s="18"/>
      <c r="AB37" s="18">
        <v>104</v>
      </c>
      <c r="AC37" s="18">
        <v>350</v>
      </c>
      <c r="AD37" s="18">
        <v>10</v>
      </c>
      <c r="AE37" s="18">
        <v>39</v>
      </c>
      <c r="AF37" s="18"/>
      <c r="AG37" s="18"/>
      <c r="AH37" s="18"/>
      <c r="AI37" s="21" t="s">
        <v>1251</v>
      </c>
      <c r="AJ37" s="63"/>
      <c r="AK37" s="64" t="s">
        <v>710</v>
      </c>
      <c r="AL37" s="24"/>
    </row>
    <row r="38" s="6" customFormat="1" ht="29" customHeight="1" spans="1:38">
      <c r="A38" s="20">
        <v>8</v>
      </c>
      <c r="B38" s="18" t="s">
        <v>1181</v>
      </c>
      <c r="C38" s="18" t="s">
        <v>979</v>
      </c>
      <c r="D38" s="18" t="s">
        <v>106</v>
      </c>
      <c r="E38" s="18" t="s">
        <v>711</v>
      </c>
      <c r="F38" s="18" t="s">
        <v>687</v>
      </c>
      <c r="G38" s="18" t="s">
        <v>712</v>
      </c>
      <c r="H38" s="21" t="s">
        <v>713</v>
      </c>
      <c r="I38" s="18" t="s">
        <v>51</v>
      </c>
      <c r="J38" s="18" t="s">
        <v>294</v>
      </c>
      <c r="K38" s="18"/>
      <c r="L38" s="18"/>
      <c r="M38" s="18"/>
      <c r="N38" s="18"/>
      <c r="O38" s="18"/>
      <c r="P38" s="18"/>
      <c r="Q38" s="18"/>
      <c r="R38" s="18"/>
      <c r="S38" s="42"/>
      <c r="T38" s="42">
        <v>65</v>
      </c>
      <c r="U38" s="18"/>
      <c r="V38" s="18"/>
      <c r="W38" s="18"/>
      <c r="X38" s="18"/>
      <c r="Y38" s="18">
        <v>0</v>
      </c>
      <c r="Z38" s="18">
        <v>1</v>
      </c>
      <c r="AA38" s="18"/>
      <c r="AB38" s="18">
        <v>50</v>
      </c>
      <c r="AC38" s="18">
        <v>150</v>
      </c>
      <c r="AD38" s="18">
        <v>10</v>
      </c>
      <c r="AE38" s="18">
        <v>35</v>
      </c>
      <c r="AF38" s="18"/>
      <c r="AG38" s="18"/>
      <c r="AH38" s="18"/>
      <c r="AI38" s="21" t="s">
        <v>1252</v>
      </c>
      <c r="AJ38" s="63"/>
      <c r="AK38" s="64" t="s">
        <v>714</v>
      </c>
      <c r="AL38" s="24"/>
    </row>
    <row r="39" s="6" customFormat="1" ht="29" customHeight="1" spans="1:38">
      <c r="A39" s="20">
        <v>9</v>
      </c>
      <c r="B39" s="18" t="s">
        <v>1181</v>
      </c>
      <c r="C39" s="18" t="s">
        <v>979</v>
      </c>
      <c r="D39" s="18" t="s">
        <v>239</v>
      </c>
      <c r="E39" s="18" t="s">
        <v>586</v>
      </c>
      <c r="F39" s="18" t="s">
        <v>687</v>
      </c>
      <c r="G39" s="18" t="s">
        <v>717</v>
      </c>
      <c r="H39" s="21" t="s">
        <v>718</v>
      </c>
      <c r="I39" s="18" t="s">
        <v>51</v>
      </c>
      <c r="J39" s="18" t="s">
        <v>294</v>
      </c>
      <c r="K39" s="18"/>
      <c r="L39" s="18"/>
      <c r="M39" s="18"/>
      <c r="N39" s="18"/>
      <c r="O39" s="18"/>
      <c r="P39" s="18"/>
      <c r="Q39" s="18"/>
      <c r="R39" s="18"/>
      <c r="S39" s="42"/>
      <c r="T39" s="42">
        <v>12</v>
      </c>
      <c r="U39" s="18"/>
      <c r="V39" s="18"/>
      <c r="W39" s="18"/>
      <c r="X39" s="18"/>
      <c r="Y39" s="18">
        <v>0</v>
      </c>
      <c r="Z39" s="18"/>
      <c r="AA39" s="18">
        <v>1</v>
      </c>
      <c r="AB39" s="18">
        <v>90</v>
      </c>
      <c r="AC39" s="18">
        <v>470</v>
      </c>
      <c r="AD39" s="18">
        <v>35</v>
      </c>
      <c r="AE39" s="18">
        <v>192</v>
      </c>
      <c r="AF39" s="18">
        <v>0</v>
      </c>
      <c r="AG39" s="18">
        <v>0</v>
      </c>
      <c r="AH39" s="18"/>
      <c r="AI39" s="21" t="s">
        <v>1253</v>
      </c>
      <c r="AJ39" s="63"/>
      <c r="AK39" s="64" t="s">
        <v>719</v>
      </c>
      <c r="AL39" s="24"/>
    </row>
    <row r="40" s="6" customFormat="1" ht="29" customHeight="1" spans="1:38">
      <c r="A40" s="20">
        <v>10</v>
      </c>
      <c r="B40" s="18" t="s">
        <v>1181</v>
      </c>
      <c r="C40" s="18" t="s">
        <v>979</v>
      </c>
      <c r="D40" s="18" t="s">
        <v>239</v>
      </c>
      <c r="E40" s="18" t="s">
        <v>903</v>
      </c>
      <c r="F40" s="18" t="s">
        <v>687</v>
      </c>
      <c r="G40" s="18" t="s">
        <v>721</v>
      </c>
      <c r="H40" s="21" t="s">
        <v>722</v>
      </c>
      <c r="I40" s="18" t="s">
        <v>51</v>
      </c>
      <c r="J40" s="18" t="s">
        <v>294</v>
      </c>
      <c r="K40" s="18"/>
      <c r="L40" s="18"/>
      <c r="M40" s="18"/>
      <c r="N40" s="18"/>
      <c r="O40" s="18"/>
      <c r="P40" s="18"/>
      <c r="Q40" s="18"/>
      <c r="R40" s="18"/>
      <c r="S40" s="42"/>
      <c r="T40" s="42">
        <v>9</v>
      </c>
      <c r="U40" s="18"/>
      <c r="V40" s="18"/>
      <c r="W40" s="18"/>
      <c r="X40" s="18"/>
      <c r="Y40" s="18">
        <v>0</v>
      </c>
      <c r="Z40" s="18"/>
      <c r="AA40" s="18">
        <v>1</v>
      </c>
      <c r="AB40" s="18">
        <v>170</v>
      </c>
      <c r="AC40" s="18">
        <v>780</v>
      </c>
      <c r="AD40" s="18">
        <v>98</v>
      </c>
      <c r="AE40" s="18">
        <v>410</v>
      </c>
      <c r="AF40" s="18">
        <v>0</v>
      </c>
      <c r="AG40" s="18">
        <v>0</v>
      </c>
      <c r="AH40" s="18"/>
      <c r="AI40" s="21" t="s">
        <v>1254</v>
      </c>
      <c r="AJ40" s="63"/>
      <c r="AK40" s="64" t="s">
        <v>723</v>
      </c>
      <c r="AL40" s="24"/>
    </row>
    <row r="41" s="6" customFormat="1" ht="29" customHeight="1" spans="1:38">
      <c r="A41" s="20">
        <v>11</v>
      </c>
      <c r="B41" s="18" t="s">
        <v>1181</v>
      </c>
      <c r="C41" s="18" t="s">
        <v>979</v>
      </c>
      <c r="D41" s="18" t="s">
        <v>724</v>
      </c>
      <c r="E41" s="18"/>
      <c r="F41" s="18" t="s">
        <v>687</v>
      </c>
      <c r="G41" s="18" t="s">
        <v>725</v>
      </c>
      <c r="H41" s="21" t="s">
        <v>726</v>
      </c>
      <c r="I41" s="18" t="s">
        <v>51</v>
      </c>
      <c r="J41" s="18" t="s">
        <v>294</v>
      </c>
      <c r="K41" s="18"/>
      <c r="L41" s="18"/>
      <c r="M41" s="18"/>
      <c r="N41" s="18"/>
      <c r="O41" s="18"/>
      <c r="P41" s="18"/>
      <c r="Q41" s="18"/>
      <c r="R41" s="18"/>
      <c r="S41" s="42"/>
      <c r="T41" s="42">
        <v>12.5</v>
      </c>
      <c r="U41" s="18"/>
      <c r="V41" s="18"/>
      <c r="W41" s="18"/>
      <c r="X41" s="18"/>
      <c r="Y41" s="18">
        <v>0</v>
      </c>
      <c r="Z41" s="18">
        <v>0</v>
      </c>
      <c r="AA41" s="18">
        <v>0</v>
      </c>
      <c r="AB41" s="18">
        <v>0</v>
      </c>
      <c r="AC41" s="18">
        <v>0</v>
      </c>
      <c r="AD41" s="18">
        <v>0</v>
      </c>
      <c r="AE41" s="18">
        <v>0</v>
      </c>
      <c r="AF41" s="18">
        <v>0</v>
      </c>
      <c r="AG41" s="18">
        <v>0</v>
      </c>
      <c r="AH41" s="18"/>
      <c r="AI41" s="21" t="s">
        <v>1255</v>
      </c>
      <c r="AJ41" s="63"/>
      <c r="AK41" s="64" t="s">
        <v>727</v>
      </c>
      <c r="AL41" s="24"/>
    </row>
    <row r="42" s="6" customFormat="1" ht="29" customHeight="1" spans="1:38">
      <c r="A42" s="20">
        <v>12</v>
      </c>
      <c r="B42" s="18" t="s">
        <v>1181</v>
      </c>
      <c r="C42" s="18" t="s">
        <v>979</v>
      </c>
      <c r="D42" s="18"/>
      <c r="E42" s="18"/>
      <c r="F42" s="18" t="s">
        <v>687</v>
      </c>
      <c r="G42" s="18" t="s">
        <v>728</v>
      </c>
      <c r="H42" s="21" t="s">
        <v>729</v>
      </c>
      <c r="I42" s="18" t="s">
        <v>51</v>
      </c>
      <c r="J42" s="18" t="s">
        <v>294</v>
      </c>
      <c r="K42" s="18"/>
      <c r="L42" s="18"/>
      <c r="M42" s="18"/>
      <c r="N42" s="18"/>
      <c r="O42" s="18"/>
      <c r="P42" s="18"/>
      <c r="Q42" s="18"/>
      <c r="R42" s="18"/>
      <c r="S42" s="42"/>
      <c r="T42" s="42">
        <v>12.5</v>
      </c>
      <c r="U42" s="18"/>
      <c r="V42" s="18"/>
      <c r="W42" s="18"/>
      <c r="X42" s="18"/>
      <c r="Y42" s="18">
        <v>0</v>
      </c>
      <c r="Z42" s="18">
        <v>83</v>
      </c>
      <c r="AA42" s="18">
        <v>115</v>
      </c>
      <c r="AB42" s="18" t="s">
        <v>731</v>
      </c>
      <c r="AC42" s="18" t="s">
        <v>732</v>
      </c>
      <c r="AD42" s="18" t="s">
        <v>733</v>
      </c>
      <c r="AE42" s="18" t="s">
        <v>734</v>
      </c>
      <c r="AF42" s="18"/>
      <c r="AG42" s="18"/>
      <c r="AH42" s="18"/>
      <c r="AI42" s="21" t="s">
        <v>1256</v>
      </c>
      <c r="AJ42" s="63"/>
      <c r="AK42" s="64" t="s">
        <v>730</v>
      </c>
      <c r="AL42" s="24"/>
    </row>
    <row r="43" s="5" customFormat="1" ht="29" customHeight="1" spans="1:38">
      <c r="A43" s="17"/>
      <c r="B43" s="17"/>
      <c r="C43" s="17"/>
      <c r="D43" s="17"/>
      <c r="E43" s="17"/>
      <c r="F43" s="17"/>
      <c r="G43" s="17" t="s">
        <v>1257</v>
      </c>
      <c r="H43" s="19"/>
      <c r="I43" s="17"/>
      <c r="J43" s="17"/>
      <c r="K43" s="17"/>
      <c r="L43" s="17"/>
      <c r="M43" s="17"/>
      <c r="N43" s="17"/>
      <c r="O43" s="17"/>
      <c r="P43" s="17"/>
      <c r="Q43" s="17"/>
      <c r="R43" s="17"/>
      <c r="S43" s="41">
        <f>SUM(S44)</f>
        <v>652</v>
      </c>
      <c r="T43" s="41"/>
      <c r="U43" s="17"/>
      <c r="V43" s="17"/>
      <c r="W43" s="17"/>
      <c r="X43" s="17"/>
      <c r="Y43" s="17"/>
      <c r="Z43" s="17">
        <f t="shared" ref="Z43:AG43" si="10">SUM(Z44)</f>
        <v>84</v>
      </c>
      <c r="AA43" s="17">
        <f t="shared" si="10"/>
        <v>115</v>
      </c>
      <c r="AB43" s="17">
        <f t="shared" si="10"/>
        <v>3790</v>
      </c>
      <c r="AC43" s="17">
        <f t="shared" si="10"/>
        <v>15160</v>
      </c>
      <c r="AD43" s="17">
        <f t="shared" si="10"/>
        <v>3790</v>
      </c>
      <c r="AE43" s="17">
        <f t="shared" si="10"/>
        <v>15160</v>
      </c>
      <c r="AF43" s="17">
        <f t="shared" si="10"/>
        <v>300</v>
      </c>
      <c r="AG43" s="17">
        <f t="shared" si="10"/>
        <v>1200</v>
      </c>
      <c r="AH43" s="59"/>
      <c r="AI43" s="17"/>
      <c r="AJ43" s="59"/>
      <c r="AK43" s="59"/>
      <c r="AL43" s="60"/>
    </row>
    <row r="44" s="6" customFormat="1" ht="29" customHeight="1" spans="1:38">
      <c r="A44" s="18">
        <v>1</v>
      </c>
      <c r="B44" s="18" t="s">
        <v>1181</v>
      </c>
      <c r="C44" s="18" t="s">
        <v>979</v>
      </c>
      <c r="D44" s="18" t="s">
        <v>295</v>
      </c>
      <c r="E44" s="18"/>
      <c r="F44" s="18" t="s">
        <v>687</v>
      </c>
      <c r="G44" s="18" t="s">
        <v>296</v>
      </c>
      <c r="H44" s="18" t="s">
        <v>1258</v>
      </c>
      <c r="I44" s="18" t="s">
        <v>67</v>
      </c>
      <c r="J44" s="18" t="s">
        <v>294</v>
      </c>
      <c r="K44" s="18"/>
      <c r="L44" s="18"/>
      <c r="M44" s="18"/>
      <c r="N44" s="18"/>
      <c r="O44" s="18"/>
      <c r="P44" s="18"/>
      <c r="Q44" s="18"/>
      <c r="R44" s="18"/>
      <c r="S44" s="42">
        <v>652</v>
      </c>
      <c r="T44" s="42"/>
      <c r="U44" s="43"/>
      <c r="V44" s="32"/>
      <c r="W44" s="32"/>
      <c r="X44" s="32"/>
      <c r="Y44" s="32"/>
      <c r="Z44" s="18">
        <v>84</v>
      </c>
      <c r="AA44" s="18">
        <v>115</v>
      </c>
      <c r="AB44" s="18">
        <v>3790</v>
      </c>
      <c r="AC44" s="18">
        <v>15160</v>
      </c>
      <c r="AD44" s="18">
        <v>3790</v>
      </c>
      <c r="AE44" s="18">
        <v>15160</v>
      </c>
      <c r="AF44" s="18">
        <v>300</v>
      </c>
      <c r="AG44" s="18">
        <v>1200</v>
      </c>
      <c r="AH44" s="26" t="s">
        <v>50</v>
      </c>
      <c r="AI44" s="21" t="s">
        <v>1259</v>
      </c>
      <c r="AJ44" s="18" t="s">
        <v>32</v>
      </c>
      <c r="AK44" s="18" t="s">
        <v>1260</v>
      </c>
      <c r="AL44" s="62"/>
    </row>
    <row r="45" s="5" customFormat="1" ht="29" customHeight="1" spans="1:38">
      <c r="A45" s="17"/>
      <c r="B45" s="17"/>
      <c r="C45" s="17"/>
      <c r="D45" s="17"/>
      <c r="E45" s="17"/>
      <c r="F45" s="17"/>
      <c r="G45" s="17" t="s">
        <v>1261</v>
      </c>
      <c r="H45" s="19"/>
      <c r="I45" s="17"/>
      <c r="J45" s="17"/>
      <c r="K45" s="17">
        <f>SUM(K46:K50)</f>
        <v>8</v>
      </c>
      <c r="L45" s="17">
        <f>SUM(L46:L50)</f>
        <v>14.469</v>
      </c>
      <c r="M45" s="17"/>
      <c r="N45" s="17"/>
      <c r="O45" s="17"/>
      <c r="P45" s="17"/>
      <c r="Q45" s="17"/>
      <c r="R45" s="17"/>
      <c r="S45" s="41">
        <f>SUM(S46:S50)</f>
        <v>576</v>
      </c>
      <c r="T45" s="41"/>
      <c r="U45" s="17"/>
      <c r="V45" s="17"/>
      <c r="W45" s="17"/>
      <c r="X45" s="17"/>
      <c r="Y45" s="17"/>
      <c r="Z45" s="17"/>
      <c r="AA45" s="17">
        <f t="shared" ref="AA45:AG45" si="11">SUM(AA46:AA50)</f>
        <v>2</v>
      </c>
      <c r="AB45" s="17">
        <f t="shared" si="11"/>
        <v>1979</v>
      </c>
      <c r="AC45" s="17">
        <f t="shared" si="11"/>
        <v>8142</v>
      </c>
      <c r="AD45" s="17">
        <f t="shared" si="11"/>
        <v>585</v>
      </c>
      <c r="AE45" s="17">
        <f t="shared" si="11"/>
        <v>2489</v>
      </c>
      <c r="AF45" s="17">
        <f t="shared" si="11"/>
        <v>0</v>
      </c>
      <c r="AG45" s="17">
        <f t="shared" si="11"/>
        <v>0</v>
      </c>
      <c r="AH45" s="59"/>
      <c r="AI45" s="17"/>
      <c r="AJ45" s="59"/>
      <c r="AK45" s="59"/>
      <c r="AL45" s="60"/>
    </row>
    <row r="46" s="6" customFormat="1" ht="29" customHeight="1" spans="1:38">
      <c r="A46" s="20">
        <v>1</v>
      </c>
      <c r="B46" s="18" t="s">
        <v>1181</v>
      </c>
      <c r="C46" s="18" t="s">
        <v>979</v>
      </c>
      <c r="D46" s="18" t="s">
        <v>519</v>
      </c>
      <c r="E46" s="18" t="s">
        <v>520</v>
      </c>
      <c r="F46" s="18" t="s">
        <v>687</v>
      </c>
      <c r="G46" s="18" t="s">
        <v>871</v>
      </c>
      <c r="H46" s="22" t="s">
        <v>872</v>
      </c>
      <c r="I46" s="18" t="s">
        <v>51</v>
      </c>
      <c r="J46" s="18" t="s">
        <v>1262</v>
      </c>
      <c r="K46" s="18">
        <v>4</v>
      </c>
      <c r="L46" s="18">
        <v>7.5</v>
      </c>
      <c r="M46" s="24"/>
      <c r="N46" s="24"/>
      <c r="O46" s="24"/>
      <c r="P46" s="24"/>
      <c r="Q46" s="24"/>
      <c r="R46" s="24"/>
      <c r="S46" s="42">
        <v>300</v>
      </c>
      <c r="T46" s="44"/>
      <c r="U46" s="43"/>
      <c r="V46" s="43"/>
      <c r="W46" s="43"/>
      <c r="X46" s="43"/>
      <c r="Y46" s="43"/>
      <c r="Z46" s="24"/>
      <c r="AA46" s="24"/>
      <c r="AB46" s="53">
        <v>1270</v>
      </c>
      <c r="AC46" s="53">
        <v>5122</v>
      </c>
      <c r="AD46" s="24">
        <v>385</v>
      </c>
      <c r="AE46" s="24">
        <v>1677</v>
      </c>
      <c r="AF46" s="24"/>
      <c r="AG46" s="24"/>
      <c r="AH46" s="26"/>
      <c r="AI46" s="23" t="s">
        <v>1263</v>
      </c>
      <c r="AJ46" s="26"/>
      <c r="AK46" s="61" t="s">
        <v>873</v>
      </c>
      <c r="AL46" s="18"/>
    </row>
    <row r="47" s="6" customFormat="1" ht="29" customHeight="1" spans="1:38">
      <c r="A47" s="20">
        <v>2</v>
      </c>
      <c r="B47" s="18" t="s">
        <v>1181</v>
      </c>
      <c r="C47" s="18" t="s">
        <v>979</v>
      </c>
      <c r="D47" s="23" t="s">
        <v>239</v>
      </c>
      <c r="E47" s="23" t="s">
        <v>903</v>
      </c>
      <c r="F47" s="18" t="s">
        <v>687</v>
      </c>
      <c r="G47" s="18" t="s">
        <v>904</v>
      </c>
      <c r="H47" s="21" t="s">
        <v>905</v>
      </c>
      <c r="I47" s="18" t="s">
        <v>51</v>
      </c>
      <c r="J47" s="18" t="s">
        <v>1262</v>
      </c>
      <c r="K47" s="20">
        <v>1</v>
      </c>
      <c r="L47" s="18">
        <v>1.155</v>
      </c>
      <c r="M47" s="18"/>
      <c r="N47" s="18"/>
      <c r="O47" s="18"/>
      <c r="P47" s="18"/>
      <c r="Q47" s="18"/>
      <c r="R47" s="18"/>
      <c r="S47" s="45">
        <v>63</v>
      </c>
      <c r="T47" s="42"/>
      <c r="U47" s="32"/>
      <c r="V47" s="32"/>
      <c r="W47" s="32"/>
      <c r="X47" s="32"/>
      <c r="Y47" s="32"/>
      <c r="Z47" s="18"/>
      <c r="AA47" s="18">
        <v>1</v>
      </c>
      <c r="AB47" s="23">
        <v>184</v>
      </c>
      <c r="AC47" s="23">
        <v>999</v>
      </c>
      <c r="AD47" s="23">
        <v>21</v>
      </c>
      <c r="AE47" s="23">
        <v>78</v>
      </c>
      <c r="AF47" s="18"/>
      <c r="AG47" s="18"/>
      <c r="AH47" s="26"/>
      <c r="AI47" s="65" t="s">
        <v>1264</v>
      </c>
      <c r="AJ47" s="18"/>
      <c r="AK47" s="61" t="s">
        <v>1265</v>
      </c>
      <c r="AL47" s="18"/>
    </row>
    <row r="48" s="6" customFormat="1" ht="29" customHeight="1" spans="1:38">
      <c r="A48" s="20">
        <v>3</v>
      </c>
      <c r="B48" s="18" t="s">
        <v>1181</v>
      </c>
      <c r="C48" s="18" t="s">
        <v>979</v>
      </c>
      <c r="D48" s="23" t="s">
        <v>83</v>
      </c>
      <c r="E48" s="23" t="s">
        <v>882</v>
      </c>
      <c r="F48" s="18" t="s">
        <v>687</v>
      </c>
      <c r="G48" s="18" t="s">
        <v>883</v>
      </c>
      <c r="H48" s="21" t="s">
        <v>884</v>
      </c>
      <c r="I48" s="18" t="s">
        <v>51</v>
      </c>
      <c r="J48" s="18" t="s">
        <v>1262</v>
      </c>
      <c r="K48" s="18">
        <v>1</v>
      </c>
      <c r="L48" s="18">
        <v>1.314</v>
      </c>
      <c r="M48" s="18"/>
      <c r="N48" s="18"/>
      <c r="O48" s="18"/>
      <c r="P48" s="18"/>
      <c r="Q48" s="18"/>
      <c r="R48" s="18"/>
      <c r="S48" s="45">
        <v>65</v>
      </c>
      <c r="T48" s="42"/>
      <c r="U48" s="32"/>
      <c r="V48" s="32"/>
      <c r="W48" s="32"/>
      <c r="X48" s="32"/>
      <c r="Y48" s="32"/>
      <c r="Z48" s="18">
        <v>1</v>
      </c>
      <c r="AA48" s="18"/>
      <c r="AB48" s="23">
        <v>75</v>
      </c>
      <c r="AC48" s="23">
        <v>317</v>
      </c>
      <c r="AD48" s="23">
        <v>13</v>
      </c>
      <c r="AE48" s="23">
        <v>52</v>
      </c>
      <c r="AF48" s="18"/>
      <c r="AG48" s="18"/>
      <c r="AH48" s="18"/>
      <c r="AI48" s="65" t="s">
        <v>1266</v>
      </c>
      <c r="AJ48" s="18"/>
      <c r="AK48" s="61" t="s">
        <v>1267</v>
      </c>
      <c r="AL48" s="18"/>
    </row>
    <row r="49" s="6" customFormat="1" ht="29" customHeight="1" spans="1:38">
      <c r="A49" s="20">
        <v>4</v>
      </c>
      <c r="B49" s="18" t="s">
        <v>1181</v>
      </c>
      <c r="C49" s="18" t="s">
        <v>979</v>
      </c>
      <c r="D49" s="18" t="s">
        <v>519</v>
      </c>
      <c r="E49" s="18" t="s">
        <v>1268</v>
      </c>
      <c r="F49" s="18" t="s">
        <v>687</v>
      </c>
      <c r="G49" s="18" t="s">
        <v>1269</v>
      </c>
      <c r="H49" s="21" t="s">
        <v>900</v>
      </c>
      <c r="I49" s="18" t="s">
        <v>51</v>
      </c>
      <c r="J49" s="18" t="s">
        <v>1262</v>
      </c>
      <c r="K49" s="18">
        <v>1</v>
      </c>
      <c r="L49" s="18">
        <v>1</v>
      </c>
      <c r="M49" s="18"/>
      <c r="N49" s="18"/>
      <c r="O49" s="18"/>
      <c r="P49" s="18"/>
      <c r="Q49" s="18"/>
      <c r="R49" s="18"/>
      <c r="S49" s="42">
        <v>70</v>
      </c>
      <c r="T49" s="42"/>
      <c r="U49" s="32"/>
      <c r="V49" s="32"/>
      <c r="W49" s="32"/>
      <c r="X49" s="32"/>
      <c r="Y49" s="32"/>
      <c r="Z49" s="18"/>
      <c r="AA49" s="18">
        <v>1</v>
      </c>
      <c r="AB49" s="18">
        <v>295</v>
      </c>
      <c r="AC49" s="18">
        <v>1098</v>
      </c>
      <c r="AD49" s="18">
        <v>116</v>
      </c>
      <c r="AE49" s="18">
        <v>450</v>
      </c>
      <c r="AF49" s="18"/>
      <c r="AG49" s="18"/>
      <c r="AH49" s="18"/>
      <c r="AI49" s="65" t="s">
        <v>1270</v>
      </c>
      <c r="AJ49" s="18"/>
      <c r="AK49" s="61" t="s">
        <v>1271</v>
      </c>
      <c r="AL49" s="18"/>
    </row>
    <row r="50" s="6" customFormat="1" ht="29" customHeight="1" spans="1:38">
      <c r="A50" s="20">
        <v>5</v>
      </c>
      <c r="B50" s="18" t="s">
        <v>1181</v>
      </c>
      <c r="C50" s="18" t="s">
        <v>979</v>
      </c>
      <c r="D50" s="18" t="s">
        <v>435</v>
      </c>
      <c r="E50" s="18" t="s">
        <v>547</v>
      </c>
      <c r="F50" s="18" t="s">
        <v>687</v>
      </c>
      <c r="G50" s="18" t="s">
        <v>886</v>
      </c>
      <c r="H50" s="21" t="s">
        <v>887</v>
      </c>
      <c r="I50" s="18" t="s">
        <v>51</v>
      </c>
      <c r="J50" s="18" t="s">
        <v>1262</v>
      </c>
      <c r="K50" s="20">
        <v>1</v>
      </c>
      <c r="L50" s="18">
        <v>3.5</v>
      </c>
      <c r="M50" s="18"/>
      <c r="N50" s="18"/>
      <c r="O50" s="18"/>
      <c r="P50" s="18"/>
      <c r="Q50" s="18"/>
      <c r="R50" s="18"/>
      <c r="S50" s="42">
        <v>78</v>
      </c>
      <c r="T50" s="42"/>
      <c r="U50" s="32"/>
      <c r="V50" s="32"/>
      <c r="W50" s="32"/>
      <c r="X50" s="32"/>
      <c r="Y50" s="32"/>
      <c r="Z50" s="18"/>
      <c r="AA50" s="18"/>
      <c r="AB50" s="18">
        <v>155</v>
      </c>
      <c r="AC50" s="32">
        <v>606</v>
      </c>
      <c r="AD50" s="18">
        <v>50</v>
      </c>
      <c r="AE50" s="18">
        <v>232</v>
      </c>
      <c r="AF50" s="18"/>
      <c r="AG50" s="18"/>
      <c r="AH50" s="26"/>
      <c r="AI50" s="21" t="s">
        <v>1272</v>
      </c>
      <c r="AJ50" s="18"/>
      <c r="AK50" s="61" t="s">
        <v>1273</v>
      </c>
      <c r="AL50" s="18"/>
    </row>
    <row r="51" s="5" customFormat="1" ht="29" customHeight="1" spans="1:38">
      <c r="A51" s="17"/>
      <c r="B51" s="17"/>
      <c r="C51" s="17"/>
      <c r="D51" s="17"/>
      <c r="E51" s="17"/>
      <c r="F51" s="17"/>
      <c r="G51" s="17" t="s">
        <v>1274</v>
      </c>
      <c r="H51" s="19"/>
      <c r="I51" s="17"/>
      <c r="J51" s="17"/>
      <c r="K51" s="17"/>
      <c r="L51" s="17"/>
      <c r="M51" s="17">
        <f>SUM(M52)</f>
        <v>466.5</v>
      </c>
      <c r="N51" s="17"/>
      <c r="O51" s="17"/>
      <c r="P51" s="17"/>
      <c r="Q51" s="17"/>
      <c r="R51" s="17"/>
      <c r="S51" s="41">
        <f t="shared" ref="S51:X51" si="12">SUM(S52)</f>
        <v>45</v>
      </c>
      <c r="T51" s="41"/>
      <c r="U51" s="17"/>
      <c r="V51" s="17">
        <f t="shared" si="12"/>
        <v>2.34</v>
      </c>
      <c r="W51" s="17">
        <f t="shared" si="12"/>
        <v>0</v>
      </c>
      <c r="X51" s="17">
        <f t="shared" si="12"/>
        <v>0</v>
      </c>
      <c r="Y51" s="17"/>
      <c r="Z51" s="17"/>
      <c r="AA51" s="17">
        <f t="shared" ref="AA51:AE51" si="13">SUM(AA52)</f>
        <v>1</v>
      </c>
      <c r="AB51" s="17">
        <f t="shared" si="13"/>
        <v>31</v>
      </c>
      <c r="AC51" s="17">
        <f t="shared" si="13"/>
        <v>95</v>
      </c>
      <c r="AD51" s="17">
        <f t="shared" si="13"/>
        <v>5</v>
      </c>
      <c r="AE51" s="17">
        <f t="shared" si="13"/>
        <v>20</v>
      </c>
      <c r="AF51" s="17"/>
      <c r="AG51" s="17"/>
      <c r="AH51" s="59"/>
      <c r="AI51" s="17"/>
      <c r="AJ51" s="59"/>
      <c r="AK51" s="59"/>
      <c r="AL51" s="60"/>
    </row>
    <row r="52" s="6" customFormat="1" ht="29" customHeight="1" spans="1:38">
      <c r="A52" s="18">
        <v>1</v>
      </c>
      <c r="B52" s="18" t="s">
        <v>1181</v>
      </c>
      <c r="C52" s="18" t="s">
        <v>979</v>
      </c>
      <c r="D52" s="18" t="s">
        <v>46</v>
      </c>
      <c r="E52" s="24"/>
      <c r="F52" s="18" t="s">
        <v>687</v>
      </c>
      <c r="G52" s="18" t="s">
        <v>57</v>
      </c>
      <c r="H52" s="18" t="s">
        <v>1275</v>
      </c>
      <c r="I52" s="18" t="s">
        <v>51</v>
      </c>
      <c r="J52" s="18" t="s">
        <v>1276</v>
      </c>
      <c r="K52" s="18"/>
      <c r="L52" s="18"/>
      <c r="M52" s="18">
        <v>466.5</v>
      </c>
      <c r="N52" s="18"/>
      <c r="O52" s="18"/>
      <c r="P52" s="18"/>
      <c r="Q52" s="18"/>
      <c r="R52" s="18"/>
      <c r="S52" s="42">
        <v>45</v>
      </c>
      <c r="T52" s="42"/>
      <c r="U52" s="43"/>
      <c r="V52" s="32">
        <v>2.34</v>
      </c>
      <c r="W52" s="32"/>
      <c r="X52" s="32"/>
      <c r="Y52" s="32"/>
      <c r="Z52" s="18"/>
      <c r="AA52" s="24">
        <v>1</v>
      </c>
      <c r="AB52" s="24">
        <v>31</v>
      </c>
      <c r="AC52" s="24">
        <v>95</v>
      </c>
      <c r="AD52" s="24">
        <v>5</v>
      </c>
      <c r="AE52" s="24">
        <v>20</v>
      </c>
      <c r="AF52" s="24"/>
      <c r="AG52" s="24"/>
      <c r="AH52" s="18" t="s">
        <v>50</v>
      </c>
      <c r="AI52" s="21" t="s">
        <v>1277</v>
      </c>
      <c r="AJ52" s="26"/>
      <c r="AK52" s="26"/>
      <c r="AL52" s="62"/>
    </row>
    <row r="53" s="5" customFormat="1" ht="29" customHeight="1" spans="1:38">
      <c r="A53" s="17"/>
      <c r="B53" s="17"/>
      <c r="C53" s="17"/>
      <c r="D53" s="17"/>
      <c r="E53" s="17"/>
      <c r="F53" s="17"/>
      <c r="G53" s="17" t="s">
        <v>1278</v>
      </c>
      <c r="H53" s="19"/>
      <c r="I53" s="17"/>
      <c r="J53" s="17"/>
      <c r="K53" s="17">
        <f>SUM(K54:K72)</f>
        <v>19</v>
      </c>
      <c r="L53" s="17">
        <f>SUM(L54:L72)</f>
        <v>50.703</v>
      </c>
      <c r="M53" s="17"/>
      <c r="N53" s="17"/>
      <c r="O53" s="17"/>
      <c r="P53" s="17"/>
      <c r="Q53" s="17"/>
      <c r="R53" s="17"/>
      <c r="S53" s="41">
        <f>SUM(S54:S72)</f>
        <v>1515</v>
      </c>
      <c r="T53" s="41">
        <f>SUM(T54:T72)</f>
        <v>1683</v>
      </c>
      <c r="U53" s="17"/>
      <c r="V53" s="17"/>
      <c r="W53" s="17"/>
      <c r="X53" s="17"/>
      <c r="Y53" s="17"/>
      <c r="Z53" s="17">
        <f t="shared" ref="Z53:AE53" si="14">SUM(Z54:Z72)</f>
        <v>5</v>
      </c>
      <c r="AA53" s="17">
        <f t="shared" si="14"/>
        <v>14</v>
      </c>
      <c r="AB53" s="17">
        <f t="shared" si="14"/>
        <v>4526</v>
      </c>
      <c r="AC53" s="17">
        <f t="shared" si="14"/>
        <v>19398</v>
      </c>
      <c r="AD53" s="17">
        <f t="shared" si="14"/>
        <v>1888</v>
      </c>
      <c r="AE53" s="17">
        <f t="shared" si="14"/>
        <v>8127</v>
      </c>
      <c r="AF53" s="17"/>
      <c r="AG53" s="17"/>
      <c r="AH53" s="59"/>
      <c r="AI53" s="17"/>
      <c r="AJ53" s="59"/>
      <c r="AK53" s="59"/>
      <c r="AL53" s="60"/>
    </row>
    <row r="54" s="6" customFormat="1" ht="29" customHeight="1" spans="1:38">
      <c r="A54" s="18">
        <v>1</v>
      </c>
      <c r="B54" s="18" t="s">
        <v>1181</v>
      </c>
      <c r="C54" s="18" t="s">
        <v>979</v>
      </c>
      <c r="D54" s="18" t="s">
        <v>92</v>
      </c>
      <c r="E54" s="18" t="s">
        <v>677</v>
      </c>
      <c r="F54" s="18" t="s">
        <v>687</v>
      </c>
      <c r="G54" s="25" t="s">
        <v>1013</v>
      </c>
      <c r="H54" s="21" t="s">
        <v>1014</v>
      </c>
      <c r="I54" s="18" t="s">
        <v>51</v>
      </c>
      <c r="J54" s="18" t="s">
        <v>294</v>
      </c>
      <c r="K54" s="20">
        <v>1</v>
      </c>
      <c r="L54" s="18">
        <v>2.699</v>
      </c>
      <c r="M54" s="18"/>
      <c r="N54" s="18"/>
      <c r="O54" s="18"/>
      <c r="P54" s="18"/>
      <c r="Q54" s="18"/>
      <c r="R54" s="18"/>
      <c r="S54" s="42"/>
      <c r="T54" s="42">
        <v>205.7532</v>
      </c>
      <c r="U54" s="32"/>
      <c r="V54" s="32"/>
      <c r="W54" s="32"/>
      <c r="X54" s="32"/>
      <c r="Y54" s="32"/>
      <c r="Z54" s="18">
        <v>1</v>
      </c>
      <c r="AA54" s="18"/>
      <c r="AB54" s="18">
        <v>34</v>
      </c>
      <c r="AC54" s="18">
        <v>128</v>
      </c>
      <c r="AD54" s="18">
        <v>9</v>
      </c>
      <c r="AE54" s="18">
        <v>33</v>
      </c>
      <c r="AF54" s="18"/>
      <c r="AG54" s="18"/>
      <c r="AH54" s="26"/>
      <c r="AI54" s="21" t="s">
        <v>1015</v>
      </c>
      <c r="AJ54" s="18"/>
      <c r="AK54" s="61" t="s">
        <v>1279</v>
      </c>
      <c r="AL54" s="62"/>
    </row>
    <row r="55" s="6" customFormat="1" ht="29" customHeight="1" spans="1:38">
      <c r="A55" s="18">
        <v>2</v>
      </c>
      <c r="B55" s="18" t="s">
        <v>1181</v>
      </c>
      <c r="C55" s="18" t="s">
        <v>979</v>
      </c>
      <c r="D55" s="18" t="s">
        <v>137</v>
      </c>
      <c r="E55" s="18" t="s">
        <v>1047</v>
      </c>
      <c r="F55" s="18" t="s">
        <v>687</v>
      </c>
      <c r="G55" s="25" t="s">
        <v>1048</v>
      </c>
      <c r="H55" s="21" t="s">
        <v>1049</v>
      </c>
      <c r="I55" s="18" t="s">
        <v>611</v>
      </c>
      <c r="J55" s="18" t="s">
        <v>294</v>
      </c>
      <c r="K55" s="18">
        <v>1</v>
      </c>
      <c r="L55" s="18">
        <v>4.68</v>
      </c>
      <c r="M55" s="18"/>
      <c r="N55" s="18"/>
      <c r="O55" s="18"/>
      <c r="P55" s="18"/>
      <c r="Q55" s="18"/>
      <c r="R55" s="18"/>
      <c r="S55" s="42"/>
      <c r="T55" s="44">
        <v>309.2279</v>
      </c>
      <c r="U55" s="43"/>
      <c r="V55" s="32"/>
      <c r="W55" s="32"/>
      <c r="X55" s="32"/>
      <c r="Y55" s="32"/>
      <c r="Z55" s="18"/>
      <c r="AA55" s="18">
        <v>1</v>
      </c>
      <c r="AB55" s="18">
        <v>672</v>
      </c>
      <c r="AC55" s="18">
        <v>2792</v>
      </c>
      <c r="AD55" s="18">
        <v>127</v>
      </c>
      <c r="AE55" s="18">
        <v>438</v>
      </c>
      <c r="AF55" s="18"/>
      <c r="AG55" s="18"/>
      <c r="AH55" s="26"/>
      <c r="AI55" s="21" t="s">
        <v>1050</v>
      </c>
      <c r="AJ55" s="26" t="s">
        <v>32</v>
      </c>
      <c r="AK55" s="61" t="s">
        <v>1280</v>
      </c>
      <c r="AL55" s="62"/>
    </row>
    <row r="56" s="6" customFormat="1" ht="29" customHeight="1" spans="1:38">
      <c r="A56" s="18">
        <v>3</v>
      </c>
      <c r="B56" s="18" t="s">
        <v>1181</v>
      </c>
      <c r="C56" s="18" t="s">
        <v>979</v>
      </c>
      <c r="D56" s="18" t="s">
        <v>519</v>
      </c>
      <c r="E56" s="26" t="s">
        <v>1051</v>
      </c>
      <c r="F56" s="18" t="s">
        <v>687</v>
      </c>
      <c r="G56" s="25" t="s">
        <v>1052</v>
      </c>
      <c r="H56" s="21" t="s">
        <v>1053</v>
      </c>
      <c r="I56" s="18" t="s">
        <v>51</v>
      </c>
      <c r="J56" s="18" t="s">
        <v>294</v>
      </c>
      <c r="K56" s="18">
        <v>1</v>
      </c>
      <c r="L56" s="24">
        <v>3.525</v>
      </c>
      <c r="M56" s="24"/>
      <c r="N56" s="24"/>
      <c r="O56" s="24"/>
      <c r="P56" s="24"/>
      <c r="Q56" s="24"/>
      <c r="R56" s="24"/>
      <c r="S56" s="46"/>
      <c r="T56" s="44">
        <v>220.4732</v>
      </c>
      <c r="U56" s="43"/>
      <c r="V56" s="43"/>
      <c r="W56" s="43"/>
      <c r="X56" s="43"/>
      <c r="Y56" s="43"/>
      <c r="Z56" s="24"/>
      <c r="AA56" s="24">
        <v>1</v>
      </c>
      <c r="AB56" s="24">
        <v>72</v>
      </c>
      <c r="AC56" s="24">
        <v>315</v>
      </c>
      <c r="AD56" s="24">
        <v>29</v>
      </c>
      <c r="AE56" s="24">
        <v>122</v>
      </c>
      <c r="AF56" s="24"/>
      <c r="AG56" s="24"/>
      <c r="AH56" s="26"/>
      <c r="AI56" s="21" t="s">
        <v>1054</v>
      </c>
      <c r="AJ56" s="26" t="s">
        <v>32</v>
      </c>
      <c r="AK56" s="61" t="s">
        <v>1281</v>
      </c>
      <c r="AL56" s="62"/>
    </row>
    <row r="57" s="6" customFormat="1" ht="29" customHeight="1" spans="1:38">
      <c r="A57" s="18">
        <v>4</v>
      </c>
      <c r="B57" s="18" t="s">
        <v>1181</v>
      </c>
      <c r="C57" s="18" t="s">
        <v>979</v>
      </c>
      <c r="D57" s="18" t="s">
        <v>106</v>
      </c>
      <c r="E57" s="18" t="s">
        <v>623</v>
      </c>
      <c r="F57" s="18" t="s">
        <v>687</v>
      </c>
      <c r="G57" s="25" t="s">
        <v>624</v>
      </c>
      <c r="H57" s="21" t="s">
        <v>1282</v>
      </c>
      <c r="I57" s="18" t="s">
        <v>51</v>
      </c>
      <c r="J57" s="18" t="s">
        <v>294</v>
      </c>
      <c r="K57" s="18">
        <v>1</v>
      </c>
      <c r="L57" s="24">
        <v>2.065</v>
      </c>
      <c r="M57" s="24"/>
      <c r="N57" s="24"/>
      <c r="O57" s="24"/>
      <c r="P57" s="24"/>
      <c r="Q57" s="24"/>
      <c r="R57" s="24"/>
      <c r="S57" s="44"/>
      <c r="T57" s="44">
        <v>161.4034</v>
      </c>
      <c r="U57" s="43"/>
      <c r="V57" s="43"/>
      <c r="W57" s="43"/>
      <c r="X57" s="43"/>
      <c r="Y57" s="43"/>
      <c r="Z57" s="24"/>
      <c r="AA57" s="24">
        <v>1</v>
      </c>
      <c r="AB57" s="24">
        <v>56</v>
      </c>
      <c r="AC57" s="24">
        <v>193</v>
      </c>
      <c r="AD57" s="24">
        <v>9</v>
      </c>
      <c r="AE57" s="24">
        <v>32</v>
      </c>
      <c r="AF57" s="24"/>
      <c r="AG57" s="24"/>
      <c r="AH57" s="26"/>
      <c r="AI57" s="21" t="s">
        <v>1283</v>
      </c>
      <c r="AJ57" s="26"/>
      <c r="AK57" s="61" t="s">
        <v>1284</v>
      </c>
      <c r="AL57" s="62"/>
    </row>
    <row r="58" s="6" customFormat="1" ht="29" customHeight="1" spans="1:38">
      <c r="A58" s="18">
        <v>5</v>
      </c>
      <c r="B58" s="18" t="s">
        <v>1181</v>
      </c>
      <c r="C58" s="18" t="s">
        <v>979</v>
      </c>
      <c r="D58" s="18" t="s">
        <v>92</v>
      </c>
      <c r="E58" s="18" t="s">
        <v>359</v>
      </c>
      <c r="F58" s="18" t="s">
        <v>687</v>
      </c>
      <c r="G58" s="25" t="s">
        <v>1010</v>
      </c>
      <c r="H58" s="21" t="s">
        <v>1011</v>
      </c>
      <c r="I58" s="18" t="s">
        <v>51</v>
      </c>
      <c r="J58" s="18" t="s">
        <v>294</v>
      </c>
      <c r="K58" s="18">
        <v>1</v>
      </c>
      <c r="L58" s="24">
        <v>3.38</v>
      </c>
      <c r="M58" s="24"/>
      <c r="N58" s="24"/>
      <c r="O58" s="24"/>
      <c r="P58" s="24"/>
      <c r="Q58" s="24"/>
      <c r="R58" s="24"/>
      <c r="S58" s="44"/>
      <c r="T58" s="44">
        <v>189.6767</v>
      </c>
      <c r="U58" s="43"/>
      <c r="V58" s="43"/>
      <c r="W58" s="43"/>
      <c r="X58" s="43"/>
      <c r="Y58" s="43"/>
      <c r="Z58" s="24">
        <v>1</v>
      </c>
      <c r="AA58" s="24"/>
      <c r="AB58" s="24">
        <v>20</v>
      </c>
      <c r="AC58" s="24">
        <v>83</v>
      </c>
      <c r="AD58" s="24">
        <v>5</v>
      </c>
      <c r="AE58" s="24">
        <v>25</v>
      </c>
      <c r="AF58" s="24"/>
      <c r="AG58" s="24"/>
      <c r="AH58" s="26"/>
      <c r="AI58" s="21" t="s">
        <v>1012</v>
      </c>
      <c r="AJ58" s="26"/>
      <c r="AK58" s="61" t="s">
        <v>1285</v>
      </c>
      <c r="AL58" s="62"/>
    </row>
    <row r="59" s="6" customFormat="1" ht="29" customHeight="1" spans="1:38">
      <c r="A59" s="18">
        <v>6</v>
      </c>
      <c r="B59" s="18" t="s">
        <v>1181</v>
      </c>
      <c r="C59" s="18" t="s">
        <v>979</v>
      </c>
      <c r="D59" s="18" t="s">
        <v>101</v>
      </c>
      <c r="E59" s="18" t="s">
        <v>465</v>
      </c>
      <c r="F59" s="18" t="s">
        <v>687</v>
      </c>
      <c r="G59" s="25" t="s">
        <v>1016</v>
      </c>
      <c r="H59" s="21" t="s">
        <v>1017</v>
      </c>
      <c r="I59" s="18" t="s">
        <v>611</v>
      </c>
      <c r="J59" s="18" t="s">
        <v>294</v>
      </c>
      <c r="K59" s="18">
        <v>1</v>
      </c>
      <c r="L59" s="24">
        <v>2.642</v>
      </c>
      <c r="M59" s="24"/>
      <c r="N59" s="24"/>
      <c r="O59" s="24"/>
      <c r="P59" s="24"/>
      <c r="Q59" s="24"/>
      <c r="R59" s="24"/>
      <c r="S59" s="44"/>
      <c r="T59" s="44">
        <v>128.9313</v>
      </c>
      <c r="U59" s="43"/>
      <c r="V59" s="43"/>
      <c r="W59" s="43"/>
      <c r="X59" s="43"/>
      <c r="Y59" s="43"/>
      <c r="Z59" s="24">
        <v>1</v>
      </c>
      <c r="AA59" s="24"/>
      <c r="AB59" s="24"/>
      <c r="AC59" s="24"/>
      <c r="AD59" s="24">
        <v>14</v>
      </c>
      <c r="AE59" s="24">
        <v>60</v>
      </c>
      <c r="AF59" s="24"/>
      <c r="AG59" s="24"/>
      <c r="AH59" s="26"/>
      <c r="AI59" s="21" t="s">
        <v>1018</v>
      </c>
      <c r="AJ59" s="26"/>
      <c r="AK59" s="61" t="s">
        <v>1286</v>
      </c>
      <c r="AL59" s="62"/>
    </row>
    <row r="60" s="6" customFormat="1" ht="29" customHeight="1" spans="1:38">
      <c r="A60" s="18">
        <v>7</v>
      </c>
      <c r="B60" s="18" t="s">
        <v>1181</v>
      </c>
      <c r="C60" s="18" t="s">
        <v>979</v>
      </c>
      <c r="D60" s="18" t="s">
        <v>492</v>
      </c>
      <c r="E60" s="18" t="s">
        <v>652</v>
      </c>
      <c r="F60" s="18" t="s">
        <v>687</v>
      </c>
      <c r="G60" s="25" t="s">
        <v>653</v>
      </c>
      <c r="H60" s="21" t="s">
        <v>1287</v>
      </c>
      <c r="I60" s="18" t="s">
        <v>611</v>
      </c>
      <c r="J60" s="18" t="s">
        <v>294</v>
      </c>
      <c r="K60" s="18">
        <v>1</v>
      </c>
      <c r="L60" s="18">
        <v>1</v>
      </c>
      <c r="M60" s="18"/>
      <c r="N60" s="18"/>
      <c r="O60" s="18"/>
      <c r="P60" s="18"/>
      <c r="Q60" s="18"/>
      <c r="R60" s="18"/>
      <c r="S60" s="47"/>
      <c r="T60" s="46">
        <v>116.1519</v>
      </c>
      <c r="U60" s="43"/>
      <c r="V60" s="32"/>
      <c r="W60" s="32"/>
      <c r="X60" s="32"/>
      <c r="Y60" s="43"/>
      <c r="Z60" s="24"/>
      <c r="AA60" s="24">
        <v>1</v>
      </c>
      <c r="AB60" s="24">
        <v>103</v>
      </c>
      <c r="AC60" s="24">
        <v>476</v>
      </c>
      <c r="AD60" s="24">
        <v>31</v>
      </c>
      <c r="AE60" s="24">
        <v>131</v>
      </c>
      <c r="AF60" s="24"/>
      <c r="AG60" s="24"/>
      <c r="AH60" s="26"/>
      <c r="AI60" s="21" t="s">
        <v>1288</v>
      </c>
      <c r="AJ60" s="18"/>
      <c r="AK60" s="61" t="s">
        <v>1289</v>
      </c>
      <c r="AL60" s="62"/>
    </row>
    <row r="61" s="6" customFormat="1" ht="29" customHeight="1" spans="1:38">
      <c r="A61" s="18">
        <v>8</v>
      </c>
      <c r="B61" s="20" t="s">
        <v>1181</v>
      </c>
      <c r="C61" s="20" t="s">
        <v>979</v>
      </c>
      <c r="D61" s="18" t="s">
        <v>248</v>
      </c>
      <c r="E61" s="18" t="s">
        <v>1006</v>
      </c>
      <c r="F61" s="18" t="s">
        <v>687</v>
      </c>
      <c r="G61" s="25" t="s">
        <v>1007</v>
      </c>
      <c r="H61" s="27" t="s">
        <v>1008</v>
      </c>
      <c r="I61" s="20" t="s">
        <v>611</v>
      </c>
      <c r="J61" s="20" t="s">
        <v>294</v>
      </c>
      <c r="K61" s="18">
        <v>1</v>
      </c>
      <c r="L61" s="24">
        <v>2.315</v>
      </c>
      <c r="M61" s="24"/>
      <c r="N61" s="24"/>
      <c r="O61" s="24"/>
      <c r="P61" s="24"/>
      <c r="Q61" s="24"/>
      <c r="R61" s="24"/>
      <c r="S61" s="44"/>
      <c r="T61" s="44">
        <v>172.6733</v>
      </c>
      <c r="U61" s="43"/>
      <c r="V61" s="43"/>
      <c r="W61" s="48"/>
      <c r="X61" s="48"/>
      <c r="Y61" s="43"/>
      <c r="Z61" s="24"/>
      <c r="AA61" s="24">
        <v>1</v>
      </c>
      <c r="AB61" s="24">
        <v>421</v>
      </c>
      <c r="AC61" s="24">
        <v>1788</v>
      </c>
      <c r="AD61" s="24">
        <v>201</v>
      </c>
      <c r="AE61" s="24">
        <v>890</v>
      </c>
      <c r="AF61" s="24"/>
      <c r="AG61" s="24"/>
      <c r="AH61" s="18"/>
      <c r="AI61" s="27" t="s">
        <v>1009</v>
      </c>
      <c r="AJ61" s="18"/>
      <c r="AK61" s="66" t="s">
        <v>1290</v>
      </c>
      <c r="AL61" s="67"/>
    </row>
    <row r="62" s="6" customFormat="1" ht="29" customHeight="1" spans="1:38">
      <c r="A62" s="18">
        <v>9</v>
      </c>
      <c r="B62" s="20" t="s">
        <v>1181</v>
      </c>
      <c r="C62" s="20" t="s">
        <v>979</v>
      </c>
      <c r="D62" s="18" t="s">
        <v>444</v>
      </c>
      <c r="E62" s="18" t="s">
        <v>951</v>
      </c>
      <c r="F62" s="18" t="s">
        <v>687</v>
      </c>
      <c r="G62" s="25" t="s">
        <v>1040</v>
      </c>
      <c r="H62" s="21" t="s">
        <v>1041</v>
      </c>
      <c r="I62" s="18" t="s">
        <v>51</v>
      </c>
      <c r="J62" s="20" t="s">
        <v>294</v>
      </c>
      <c r="K62" s="18">
        <v>1</v>
      </c>
      <c r="L62" s="24">
        <v>1.298</v>
      </c>
      <c r="M62" s="24"/>
      <c r="N62" s="24"/>
      <c r="O62" s="24"/>
      <c r="P62" s="24"/>
      <c r="Q62" s="24"/>
      <c r="R62" s="24"/>
      <c r="S62" s="44"/>
      <c r="T62" s="44">
        <v>79.3297</v>
      </c>
      <c r="U62" s="43"/>
      <c r="V62" s="43"/>
      <c r="W62" s="48"/>
      <c r="X62" s="48"/>
      <c r="Y62" s="43"/>
      <c r="Z62" s="24">
        <v>1</v>
      </c>
      <c r="AA62" s="24"/>
      <c r="AB62" s="24">
        <v>82</v>
      </c>
      <c r="AC62" s="24">
        <v>363</v>
      </c>
      <c r="AD62" s="24">
        <v>36</v>
      </c>
      <c r="AE62" s="24">
        <v>152</v>
      </c>
      <c r="AF62" s="24"/>
      <c r="AG62" s="24"/>
      <c r="AH62" s="18"/>
      <c r="AI62" s="21" t="s">
        <v>1042</v>
      </c>
      <c r="AJ62" s="18"/>
      <c r="AK62" s="61" t="s">
        <v>1291</v>
      </c>
      <c r="AL62" s="67"/>
    </row>
    <row r="63" s="6" customFormat="1" ht="29" customHeight="1" spans="1:38">
      <c r="A63" s="18">
        <v>10</v>
      </c>
      <c r="B63" s="20" t="s">
        <v>1181</v>
      </c>
      <c r="C63" s="20" t="s">
        <v>979</v>
      </c>
      <c r="D63" s="18" t="s">
        <v>239</v>
      </c>
      <c r="E63" s="18" t="s">
        <v>1025</v>
      </c>
      <c r="F63" s="18" t="s">
        <v>687</v>
      </c>
      <c r="G63" s="25" t="s">
        <v>1026</v>
      </c>
      <c r="H63" s="27" t="s">
        <v>1027</v>
      </c>
      <c r="I63" s="20" t="s">
        <v>611</v>
      </c>
      <c r="J63" s="20" t="s">
        <v>294</v>
      </c>
      <c r="K63" s="18">
        <v>1</v>
      </c>
      <c r="L63" s="24">
        <v>1.315</v>
      </c>
      <c r="M63" s="24"/>
      <c r="N63" s="24"/>
      <c r="O63" s="24"/>
      <c r="P63" s="24"/>
      <c r="Q63" s="24"/>
      <c r="R63" s="24"/>
      <c r="S63" s="44"/>
      <c r="T63" s="44">
        <v>99.3794</v>
      </c>
      <c r="U63" s="43"/>
      <c r="V63" s="43"/>
      <c r="W63" s="48"/>
      <c r="X63" s="48"/>
      <c r="Y63" s="43"/>
      <c r="Z63" s="24"/>
      <c r="AA63" s="24">
        <v>1</v>
      </c>
      <c r="AB63" s="24">
        <v>186</v>
      </c>
      <c r="AC63" s="24">
        <v>1092</v>
      </c>
      <c r="AD63" s="24">
        <v>58</v>
      </c>
      <c r="AE63" s="24">
        <v>282</v>
      </c>
      <c r="AF63" s="24"/>
      <c r="AG63" s="24"/>
      <c r="AH63" s="18"/>
      <c r="AI63" s="27" t="s">
        <v>1028</v>
      </c>
      <c r="AJ63" s="18"/>
      <c r="AK63" s="66" t="s">
        <v>1292</v>
      </c>
      <c r="AL63" s="67"/>
    </row>
    <row r="64" s="6" customFormat="1" ht="29" customHeight="1" spans="1:38">
      <c r="A64" s="18">
        <v>11</v>
      </c>
      <c r="B64" s="18" t="s">
        <v>1181</v>
      </c>
      <c r="C64" s="18" t="s">
        <v>979</v>
      </c>
      <c r="D64" s="18" t="s">
        <v>248</v>
      </c>
      <c r="E64" s="18" t="s">
        <v>1055</v>
      </c>
      <c r="F64" s="18" t="s">
        <v>687</v>
      </c>
      <c r="G64" s="25" t="s">
        <v>1056</v>
      </c>
      <c r="H64" s="21" t="s">
        <v>1057</v>
      </c>
      <c r="I64" s="18" t="s">
        <v>51</v>
      </c>
      <c r="J64" s="18" t="s">
        <v>294</v>
      </c>
      <c r="K64" s="18">
        <v>1</v>
      </c>
      <c r="L64" s="24">
        <v>1.774</v>
      </c>
      <c r="M64" s="24"/>
      <c r="N64" s="24"/>
      <c r="O64" s="24"/>
      <c r="P64" s="24"/>
      <c r="Q64" s="24"/>
      <c r="R64" s="24"/>
      <c r="S64" s="44">
        <v>173.3176</v>
      </c>
      <c r="T64" s="49"/>
      <c r="U64" s="43"/>
      <c r="V64" s="43"/>
      <c r="W64" s="43"/>
      <c r="X64" s="43"/>
      <c r="Y64" s="43"/>
      <c r="Z64" s="24"/>
      <c r="AA64" s="24">
        <v>1</v>
      </c>
      <c r="AB64" s="24">
        <v>385</v>
      </c>
      <c r="AC64" s="24">
        <v>1622</v>
      </c>
      <c r="AD64" s="24">
        <v>138</v>
      </c>
      <c r="AE64" s="24">
        <v>610</v>
      </c>
      <c r="AF64" s="24"/>
      <c r="AG64" s="24"/>
      <c r="AH64" s="26"/>
      <c r="AI64" s="21" t="s">
        <v>1058</v>
      </c>
      <c r="AJ64" s="26"/>
      <c r="AK64" s="61" t="s">
        <v>1293</v>
      </c>
      <c r="AL64" s="62"/>
    </row>
    <row r="65" s="6" customFormat="1" ht="29" customHeight="1" spans="1:38">
      <c r="A65" s="18">
        <v>12</v>
      </c>
      <c r="B65" s="18" t="s">
        <v>1181</v>
      </c>
      <c r="C65" s="18" t="s">
        <v>979</v>
      </c>
      <c r="D65" s="18" t="s">
        <v>63</v>
      </c>
      <c r="E65" s="18" t="s">
        <v>111</v>
      </c>
      <c r="F65" s="18" t="s">
        <v>687</v>
      </c>
      <c r="G65" s="25" t="s">
        <v>1059</v>
      </c>
      <c r="H65" s="21" t="s">
        <v>1060</v>
      </c>
      <c r="I65" s="18" t="s">
        <v>611</v>
      </c>
      <c r="J65" s="18" t="s">
        <v>294</v>
      </c>
      <c r="K65" s="20">
        <v>1</v>
      </c>
      <c r="L65" s="18">
        <v>4.565</v>
      </c>
      <c r="M65" s="18"/>
      <c r="N65" s="18"/>
      <c r="O65" s="18"/>
      <c r="P65" s="18"/>
      <c r="Q65" s="18"/>
      <c r="R65" s="18"/>
      <c r="S65" s="42">
        <v>261.1325</v>
      </c>
      <c r="T65" s="42"/>
      <c r="U65" s="32"/>
      <c r="V65" s="32"/>
      <c r="W65" s="32"/>
      <c r="X65" s="32"/>
      <c r="Y65" s="32"/>
      <c r="Z65" s="18"/>
      <c r="AA65" s="18">
        <v>1</v>
      </c>
      <c r="AB65" s="18">
        <v>455</v>
      </c>
      <c r="AC65" s="18">
        <v>1676</v>
      </c>
      <c r="AD65" s="18">
        <v>238</v>
      </c>
      <c r="AE65" s="18">
        <v>897</v>
      </c>
      <c r="AF65" s="18"/>
      <c r="AG65" s="18"/>
      <c r="AH65" s="26"/>
      <c r="AI65" s="21" t="s">
        <v>1061</v>
      </c>
      <c r="AJ65" s="18"/>
      <c r="AK65" s="21" t="s">
        <v>1294</v>
      </c>
      <c r="AL65" s="62"/>
    </row>
    <row r="66" s="6" customFormat="1" ht="29" customHeight="1" spans="1:38">
      <c r="A66" s="18">
        <v>13</v>
      </c>
      <c r="B66" s="18" t="s">
        <v>1181</v>
      </c>
      <c r="C66" s="18" t="s">
        <v>979</v>
      </c>
      <c r="D66" s="18" t="s">
        <v>231</v>
      </c>
      <c r="E66" s="18" t="s">
        <v>1036</v>
      </c>
      <c r="F66" s="18" t="s">
        <v>687</v>
      </c>
      <c r="G66" s="25" t="s">
        <v>1037</v>
      </c>
      <c r="H66" s="21" t="s">
        <v>1038</v>
      </c>
      <c r="I66" s="18" t="s">
        <v>611</v>
      </c>
      <c r="J66" s="18" t="s">
        <v>294</v>
      </c>
      <c r="K66" s="18">
        <v>1</v>
      </c>
      <c r="L66" s="18">
        <v>5.22</v>
      </c>
      <c r="M66" s="18"/>
      <c r="N66" s="18"/>
      <c r="O66" s="18"/>
      <c r="P66" s="18"/>
      <c r="Q66" s="18"/>
      <c r="R66" s="18"/>
      <c r="S66" s="42">
        <v>306.8898</v>
      </c>
      <c r="T66" s="44"/>
      <c r="U66" s="18"/>
      <c r="V66" s="18"/>
      <c r="W66" s="18"/>
      <c r="X66" s="18"/>
      <c r="Y66" s="18"/>
      <c r="Z66" s="18"/>
      <c r="AA66" s="18">
        <v>1</v>
      </c>
      <c r="AB66" s="18">
        <v>184</v>
      </c>
      <c r="AC66" s="18">
        <v>858</v>
      </c>
      <c r="AD66" s="18">
        <v>118</v>
      </c>
      <c r="AE66" s="18">
        <v>677</v>
      </c>
      <c r="AF66" s="18"/>
      <c r="AG66" s="18"/>
      <c r="AH66" s="26"/>
      <c r="AI66" s="61" t="s">
        <v>1039</v>
      </c>
      <c r="AJ66" s="26"/>
      <c r="AK66" s="61" t="s">
        <v>1295</v>
      </c>
      <c r="AL66" s="62"/>
    </row>
    <row r="67" s="6" customFormat="1" ht="29" customHeight="1" spans="1:38">
      <c r="A67" s="18">
        <v>14</v>
      </c>
      <c r="B67" s="18" t="s">
        <v>1181</v>
      </c>
      <c r="C67" s="18" t="s">
        <v>979</v>
      </c>
      <c r="D67" s="18" t="s">
        <v>492</v>
      </c>
      <c r="E67" s="18" t="s">
        <v>493</v>
      </c>
      <c r="F67" s="18" t="s">
        <v>687</v>
      </c>
      <c r="G67" s="25" t="s">
        <v>1062</v>
      </c>
      <c r="H67" s="21" t="s">
        <v>1063</v>
      </c>
      <c r="I67" s="18" t="s">
        <v>611</v>
      </c>
      <c r="J67" s="18" t="s">
        <v>294</v>
      </c>
      <c r="K67" s="20">
        <v>1</v>
      </c>
      <c r="L67" s="18">
        <v>5.565</v>
      </c>
      <c r="M67" s="18"/>
      <c r="N67" s="18"/>
      <c r="O67" s="18"/>
      <c r="P67" s="18"/>
      <c r="Q67" s="18"/>
      <c r="R67" s="18"/>
      <c r="S67" s="42">
        <v>318.3577</v>
      </c>
      <c r="T67" s="42"/>
      <c r="U67" s="32"/>
      <c r="V67" s="32"/>
      <c r="W67" s="32"/>
      <c r="X67" s="32"/>
      <c r="Y67" s="32"/>
      <c r="Z67" s="18"/>
      <c r="AA67" s="18">
        <v>1</v>
      </c>
      <c r="AB67" s="18">
        <v>187</v>
      </c>
      <c r="AC67" s="18">
        <v>882</v>
      </c>
      <c r="AD67" s="18">
        <v>77</v>
      </c>
      <c r="AE67" s="18">
        <v>368</v>
      </c>
      <c r="AF67" s="18"/>
      <c r="AG67" s="18"/>
      <c r="AH67" s="26"/>
      <c r="AI67" s="21" t="s">
        <v>1064</v>
      </c>
      <c r="AJ67" s="18"/>
      <c r="AK67" s="21" t="s">
        <v>1296</v>
      </c>
      <c r="AL67" s="62"/>
    </row>
    <row r="68" s="6" customFormat="1" ht="29" customHeight="1" spans="1:38">
      <c r="A68" s="18">
        <v>15</v>
      </c>
      <c r="B68" s="18" t="s">
        <v>1181</v>
      </c>
      <c r="C68" s="18" t="s">
        <v>979</v>
      </c>
      <c r="D68" s="18" t="s">
        <v>101</v>
      </c>
      <c r="E68" s="18" t="s">
        <v>485</v>
      </c>
      <c r="F68" s="18" t="s">
        <v>687</v>
      </c>
      <c r="G68" s="25" t="s">
        <v>1019</v>
      </c>
      <c r="H68" s="21" t="s">
        <v>1020</v>
      </c>
      <c r="I68" s="18" t="s">
        <v>611</v>
      </c>
      <c r="J68" s="18" t="s">
        <v>294</v>
      </c>
      <c r="K68" s="18">
        <v>1</v>
      </c>
      <c r="L68" s="24">
        <v>1.73</v>
      </c>
      <c r="M68" s="24"/>
      <c r="N68" s="24"/>
      <c r="O68" s="24"/>
      <c r="P68" s="24"/>
      <c r="Q68" s="24"/>
      <c r="R68" s="24"/>
      <c r="S68" s="44">
        <v>73.4039</v>
      </c>
      <c r="T68" s="44"/>
      <c r="U68" s="43"/>
      <c r="V68" s="43"/>
      <c r="W68" s="43"/>
      <c r="X68" s="43"/>
      <c r="Y68" s="43"/>
      <c r="Z68" s="24">
        <v>1</v>
      </c>
      <c r="AA68" s="24"/>
      <c r="AB68" s="24"/>
      <c r="AC68" s="24"/>
      <c r="AD68" s="24">
        <v>9</v>
      </c>
      <c r="AE68" s="24">
        <v>31</v>
      </c>
      <c r="AF68" s="24"/>
      <c r="AG68" s="24"/>
      <c r="AH68" s="26"/>
      <c r="AI68" s="21" t="s">
        <v>1021</v>
      </c>
      <c r="AJ68" s="26"/>
      <c r="AK68" s="61" t="s">
        <v>1297</v>
      </c>
      <c r="AL68" s="62"/>
    </row>
    <row r="69" s="6" customFormat="1" ht="29" customHeight="1" spans="1:38">
      <c r="A69" s="18">
        <v>16</v>
      </c>
      <c r="B69" s="18" t="s">
        <v>1181</v>
      </c>
      <c r="C69" s="18" t="s">
        <v>979</v>
      </c>
      <c r="D69" s="18" t="s">
        <v>444</v>
      </c>
      <c r="E69" s="18" t="s">
        <v>453</v>
      </c>
      <c r="F69" s="18" t="s">
        <v>687</v>
      </c>
      <c r="G69" s="25" t="s">
        <v>1029</v>
      </c>
      <c r="H69" s="21" t="s">
        <v>1030</v>
      </c>
      <c r="I69" s="18" t="s">
        <v>611</v>
      </c>
      <c r="J69" s="18" t="s">
        <v>294</v>
      </c>
      <c r="K69" s="18">
        <v>1</v>
      </c>
      <c r="L69" s="18">
        <v>1.885</v>
      </c>
      <c r="M69" s="18"/>
      <c r="N69" s="18"/>
      <c r="O69" s="18"/>
      <c r="P69" s="18"/>
      <c r="Q69" s="18"/>
      <c r="R69" s="18"/>
      <c r="S69" s="42">
        <v>46.9297</v>
      </c>
      <c r="T69" s="44"/>
      <c r="U69" s="18"/>
      <c r="V69" s="18"/>
      <c r="W69" s="18"/>
      <c r="X69" s="18"/>
      <c r="Y69" s="18"/>
      <c r="Z69" s="18"/>
      <c r="AA69" s="18">
        <v>1</v>
      </c>
      <c r="AB69" s="18">
        <v>725</v>
      </c>
      <c r="AC69" s="18">
        <v>3235</v>
      </c>
      <c r="AD69" s="18">
        <v>509</v>
      </c>
      <c r="AE69" s="18">
        <v>2334</v>
      </c>
      <c r="AF69" s="18"/>
      <c r="AG69" s="18"/>
      <c r="AH69" s="26"/>
      <c r="AI69" s="61" t="s">
        <v>1031</v>
      </c>
      <c r="AJ69" s="26"/>
      <c r="AK69" s="61" t="s">
        <v>1298</v>
      </c>
      <c r="AL69" s="62"/>
    </row>
    <row r="70" s="6" customFormat="1" ht="29" customHeight="1" spans="1:38">
      <c r="A70" s="18">
        <v>17</v>
      </c>
      <c r="B70" s="18" t="s">
        <v>1181</v>
      </c>
      <c r="C70" s="18" t="s">
        <v>979</v>
      </c>
      <c r="D70" s="18" t="s">
        <v>83</v>
      </c>
      <c r="E70" s="18" t="s">
        <v>1065</v>
      </c>
      <c r="F70" s="18" t="s">
        <v>687</v>
      </c>
      <c r="G70" s="25" t="s">
        <v>1066</v>
      </c>
      <c r="H70" s="21" t="s">
        <v>1067</v>
      </c>
      <c r="I70" s="18" t="s">
        <v>611</v>
      </c>
      <c r="J70" s="18" t="s">
        <v>294</v>
      </c>
      <c r="K70" s="18">
        <v>1</v>
      </c>
      <c r="L70" s="24">
        <v>1.12</v>
      </c>
      <c r="M70" s="24"/>
      <c r="N70" s="24"/>
      <c r="O70" s="24"/>
      <c r="P70" s="24"/>
      <c r="Q70" s="24"/>
      <c r="R70" s="24"/>
      <c r="S70" s="44">
        <v>56.3782</v>
      </c>
      <c r="T70" s="44"/>
      <c r="U70" s="43"/>
      <c r="V70" s="43"/>
      <c r="W70" s="43"/>
      <c r="X70" s="43"/>
      <c r="Y70" s="43"/>
      <c r="Z70" s="24"/>
      <c r="AA70" s="24">
        <v>1</v>
      </c>
      <c r="AB70" s="24">
        <v>544</v>
      </c>
      <c r="AC70" s="24">
        <v>2268</v>
      </c>
      <c r="AD70" s="24">
        <v>195</v>
      </c>
      <c r="AE70" s="24">
        <v>733</v>
      </c>
      <c r="AF70" s="24"/>
      <c r="AG70" s="24"/>
      <c r="AH70" s="26"/>
      <c r="AI70" s="21" t="s">
        <v>1068</v>
      </c>
      <c r="AJ70" s="26"/>
      <c r="AK70" s="61" t="s">
        <v>1299</v>
      </c>
      <c r="AL70" s="62"/>
    </row>
    <row r="71" s="5" customFormat="1" ht="29" customHeight="1" spans="1:38">
      <c r="A71" s="18">
        <v>18</v>
      </c>
      <c r="B71" s="18" t="s">
        <v>1181</v>
      </c>
      <c r="C71" s="18" t="s">
        <v>979</v>
      </c>
      <c r="D71" s="18" t="s">
        <v>519</v>
      </c>
      <c r="E71" s="26" t="s">
        <v>1051</v>
      </c>
      <c r="F71" s="18" t="s">
        <v>687</v>
      </c>
      <c r="G71" s="25" t="s">
        <v>1069</v>
      </c>
      <c r="H71" s="21" t="s">
        <v>1070</v>
      </c>
      <c r="I71" s="18" t="s">
        <v>611</v>
      </c>
      <c r="J71" s="18" t="s">
        <v>294</v>
      </c>
      <c r="K71" s="18">
        <v>1</v>
      </c>
      <c r="L71" s="24">
        <v>2.045</v>
      </c>
      <c r="M71" s="24"/>
      <c r="N71" s="24"/>
      <c r="O71" s="24"/>
      <c r="P71" s="24"/>
      <c r="Q71" s="24"/>
      <c r="R71" s="24"/>
      <c r="S71" s="44">
        <v>142.3039</v>
      </c>
      <c r="T71" s="44"/>
      <c r="U71" s="43"/>
      <c r="V71" s="43"/>
      <c r="W71" s="43"/>
      <c r="X71" s="43"/>
      <c r="Y71" s="43"/>
      <c r="Z71" s="24"/>
      <c r="AA71" s="24">
        <v>1</v>
      </c>
      <c r="AB71" s="24">
        <v>90</v>
      </c>
      <c r="AC71" s="24">
        <v>429</v>
      </c>
      <c r="AD71" s="24">
        <v>21</v>
      </c>
      <c r="AE71" s="24">
        <v>101</v>
      </c>
      <c r="AF71" s="24"/>
      <c r="AG71" s="24"/>
      <c r="AH71" s="26"/>
      <c r="AI71" s="21" t="s">
        <v>1071</v>
      </c>
      <c r="AJ71" s="26"/>
      <c r="AK71" s="61" t="s">
        <v>1300</v>
      </c>
      <c r="AL71" s="62"/>
    </row>
    <row r="72" s="5" customFormat="1" ht="29" customHeight="1" spans="1:38">
      <c r="A72" s="18">
        <v>19</v>
      </c>
      <c r="B72" s="18" t="s">
        <v>1181</v>
      </c>
      <c r="C72" s="18" t="s">
        <v>979</v>
      </c>
      <c r="D72" s="18" t="s">
        <v>63</v>
      </c>
      <c r="E72" s="18" t="s">
        <v>202</v>
      </c>
      <c r="F72" s="18" t="s">
        <v>687</v>
      </c>
      <c r="G72" s="25" t="s">
        <v>1022</v>
      </c>
      <c r="H72" s="21" t="s">
        <v>1023</v>
      </c>
      <c r="I72" s="18" t="s">
        <v>611</v>
      </c>
      <c r="J72" s="18" t="s">
        <v>294</v>
      </c>
      <c r="K72" s="18">
        <v>1</v>
      </c>
      <c r="L72" s="18">
        <v>1.88</v>
      </c>
      <c r="M72" s="18"/>
      <c r="N72" s="18"/>
      <c r="O72" s="18"/>
      <c r="P72" s="18"/>
      <c r="Q72" s="18"/>
      <c r="R72" s="18"/>
      <c r="S72" s="47">
        <v>136.2867</v>
      </c>
      <c r="T72" s="44"/>
      <c r="U72" s="43"/>
      <c r="V72" s="32"/>
      <c r="W72" s="32"/>
      <c r="X72" s="32"/>
      <c r="Y72" s="43"/>
      <c r="Z72" s="24"/>
      <c r="AA72" s="24">
        <v>1</v>
      </c>
      <c r="AB72" s="24">
        <v>310</v>
      </c>
      <c r="AC72" s="24">
        <v>1198</v>
      </c>
      <c r="AD72" s="24">
        <v>64</v>
      </c>
      <c r="AE72" s="24">
        <v>211</v>
      </c>
      <c r="AF72" s="24"/>
      <c r="AG72" s="24"/>
      <c r="AH72" s="26"/>
      <c r="AI72" s="21" t="s">
        <v>1024</v>
      </c>
      <c r="AJ72" s="18"/>
      <c r="AK72" s="61" t="s">
        <v>1301</v>
      </c>
      <c r="AL72" s="18"/>
    </row>
    <row r="73" s="5" customFormat="1" ht="29" customHeight="1" spans="1:38">
      <c r="A73" s="68"/>
      <c r="B73" s="17"/>
      <c r="C73" s="17"/>
      <c r="D73" s="17"/>
      <c r="E73" s="17"/>
      <c r="F73" s="17"/>
      <c r="G73" s="17" t="s">
        <v>1302</v>
      </c>
      <c r="H73" s="19"/>
      <c r="I73" s="17"/>
      <c r="J73" s="17"/>
      <c r="K73" s="68">
        <f>SUM(K74:K77)</f>
        <v>4</v>
      </c>
      <c r="L73" s="68">
        <f>SUM(L74:L77)</f>
        <v>16.84</v>
      </c>
      <c r="M73" s="68"/>
      <c r="N73" s="68"/>
      <c r="O73" s="68"/>
      <c r="P73" s="68"/>
      <c r="Q73" s="68"/>
      <c r="R73" s="68"/>
      <c r="S73" s="72">
        <f>SUM(S74:S77)</f>
        <v>790</v>
      </c>
      <c r="T73" s="72"/>
      <c r="U73" s="68"/>
      <c r="V73" s="68"/>
      <c r="W73" s="68"/>
      <c r="X73" s="68"/>
      <c r="Y73" s="68"/>
      <c r="Z73" s="68">
        <f t="shared" ref="Z73:AE73" si="15">SUM(Z74:Z77)</f>
        <v>3</v>
      </c>
      <c r="AA73" s="68">
        <f t="shared" si="15"/>
        <v>1</v>
      </c>
      <c r="AB73" s="68">
        <f t="shared" si="15"/>
        <v>1141</v>
      </c>
      <c r="AC73" s="68">
        <f t="shared" si="15"/>
        <v>4605</v>
      </c>
      <c r="AD73" s="68">
        <f t="shared" si="15"/>
        <v>278</v>
      </c>
      <c r="AE73" s="68">
        <f t="shared" si="15"/>
        <v>1100</v>
      </c>
      <c r="AF73" s="68"/>
      <c r="AG73" s="68"/>
      <c r="AH73" s="59"/>
      <c r="AI73" s="17"/>
      <c r="AJ73" s="17"/>
      <c r="AK73" s="17"/>
      <c r="AL73" s="17"/>
    </row>
    <row r="74" s="5" customFormat="1" ht="29" customHeight="1" spans="1:38">
      <c r="A74" s="20">
        <v>1</v>
      </c>
      <c r="B74" s="18" t="s">
        <v>1181</v>
      </c>
      <c r="C74" s="18" t="s">
        <v>979</v>
      </c>
      <c r="D74" s="18" t="s">
        <v>326</v>
      </c>
      <c r="E74" s="18" t="s">
        <v>1032</v>
      </c>
      <c r="F74" s="18" t="s">
        <v>687</v>
      </c>
      <c r="G74" s="25" t="s">
        <v>1033</v>
      </c>
      <c r="H74" s="21" t="s">
        <v>1034</v>
      </c>
      <c r="I74" s="18" t="s">
        <v>611</v>
      </c>
      <c r="J74" s="18" t="s">
        <v>294</v>
      </c>
      <c r="K74" s="18">
        <v>1</v>
      </c>
      <c r="L74" s="18">
        <v>4.118</v>
      </c>
      <c r="M74" s="18"/>
      <c r="N74" s="18"/>
      <c r="O74" s="18"/>
      <c r="P74" s="18"/>
      <c r="Q74" s="18"/>
      <c r="R74" s="18"/>
      <c r="S74" s="42">
        <v>209.7897</v>
      </c>
      <c r="T74" s="44"/>
      <c r="U74" s="43"/>
      <c r="V74" s="32"/>
      <c r="W74" s="32"/>
      <c r="X74" s="32"/>
      <c r="Y74" s="32"/>
      <c r="Z74" s="18"/>
      <c r="AA74" s="18">
        <v>1</v>
      </c>
      <c r="AB74" s="18">
        <v>358</v>
      </c>
      <c r="AC74" s="18">
        <v>1485</v>
      </c>
      <c r="AD74" s="18">
        <v>220</v>
      </c>
      <c r="AE74" s="18">
        <v>913</v>
      </c>
      <c r="AF74" s="18"/>
      <c r="AG74" s="18"/>
      <c r="AH74" s="26"/>
      <c r="AI74" s="21" t="s">
        <v>1035</v>
      </c>
      <c r="AJ74" s="26" t="s">
        <v>32</v>
      </c>
      <c r="AK74" s="61" t="s">
        <v>1303</v>
      </c>
      <c r="AL74" s="18"/>
    </row>
    <row r="75" s="5" customFormat="1" ht="29" customHeight="1" spans="1:38">
      <c r="A75" s="20">
        <v>2</v>
      </c>
      <c r="B75" s="18" t="s">
        <v>1181</v>
      </c>
      <c r="C75" s="18" t="s">
        <v>979</v>
      </c>
      <c r="D75" s="18" t="s">
        <v>758</v>
      </c>
      <c r="E75" s="18" t="s">
        <v>998</v>
      </c>
      <c r="F75" s="18" t="s">
        <v>687</v>
      </c>
      <c r="G75" s="25" t="s">
        <v>999</v>
      </c>
      <c r="H75" s="21" t="s">
        <v>1000</v>
      </c>
      <c r="I75" s="18" t="s">
        <v>611</v>
      </c>
      <c r="J75" s="18" t="s">
        <v>294</v>
      </c>
      <c r="K75" s="18">
        <v>1</v>
      </c>
      <c r="L75" s="24">
        <v>5.729</v>
      </c>
      <c r="M75" s="24"/>
      <c r="N75" s="24"/>
      <c r="O75" s="24"/>
      <c r="P75" s="24"/>
      <c r="Q75" s="24"/>
      <c r="R75" s="24"/>
      <c r="S75" s="44">
        <v>241.6356</v>
      </c>
      <c r="T75" s="44"/>
      <c r="U75" s="43"/>
      <c r="V75" s="43"/>
      <c r="W75" s="43"/>
      <c r="X75" s="43"/>
      <c r="Y75" s="43"/>
      <c r="Z75" s="24">
        <v>1</v>
      </c>
      <c r="AA75" s="24"/>
      <c r="AB75" s="24">
        <v>127</v>
      </c>
      <c r="AC75" s="24">
        <v>581</v>
      </c>
      <c r="AD75" s="24">
        <v>13</v>
      </c>
      <c r="AE75" s="24">
        <v>48</v>
      </c>
      <c r="AF75" s="24"/>
      <c r="AG75" s="24"/>
      <c r="AH75" s="26"/>
      <c r="AI75" s="21" t="s">
        <v>1001</v>
      </c>
      <c r="AJ75" s="26"/>
      <c r="AK75" s="61" t="s">
        <v>1304</v>
      </c>
      <c r="AL75" s="18"/>
    </row>
    <row r="76" s="5" customFormat="1" ht="29" customHeight="1" spans="1:38">
      <c r="A76" s="20">
        <v>3</v>
      </c>
      <c r="B76" s="18" t="s">
        <v>1181</v>
      </c>
      <c r="C76" s="18" t="s">
        <v>979</v>
      </c>
      <c r="D76" s="18" t="s">
        <v>758</v>
      </c>
      <c r="E76" s="18" t="s">
        <v>1002</v>
      </c>
      <c r="F76" s="18" t="s">
        <v>687</v>
      </c>
      <c r="G76" s="25" t="s">
        <v>1003</v>
      </c>
      <c r="H76" s="21" t="s">
        <v>1004</v>
      </c>
      <c r="I76" s="18" t="s">
        <v>611</v>
      </c>
      <c r="J76" s="18" t="s">
        <v>294</v>
      </c>
      <c r="K76" s="18">
        <v>1</v>
      </c>
      <c r="L76" s="24">
        <v>4.614</v>
      </c>
      <c r="M76" s="24"/>
      <c r="N76" s="24"/>
      <c r="O76" s="24"/>
      <c r="P76" s="24"/>
      <c r="Q76" s="24"/>
      <c r="R76" s="24"/>
      <c r="S76" s="44">
        <v>197.9174</v>
      </c>
      <c r="T76" s="44"/>
      <c r="U76" s="43"/>
      <c r="V76" s="43"/>
      <c r="W76" s="43"/>
      <c r="X76" s="43"/>
      <c r="Y76" s="43"/>
      <c r="Z76" s="24">
        <v>1</v>
      </c>
      <c r="AA76" s="24"/>
      <c r="AB76" s="24">
        <v>553</v>
      </c>
      <c r="AC76" s="24">
        <v>2133</v>
      </c>
      <c r="AD76" s="24">
        <v>42</v>
      </c>
      <c r="AE76" s="24">
        <v>130</v>
      </c>
      <c r="AF76" s="24"/>
      <c r="AG76" s="24"/>
      <c r="AH76" s="26"/>
      <c r="AI76" s="21" t="s">
        <v>1005</v>
      </c>
      <c r="AJ76" s="26"/>
      <c r="AK76" s="61" t="s">
        <v>1305</v>
      </c>
      <c r="AL76" s="18"/>
    </row>
    <row r="77" s="5" customFormat="1" ht="29" customHeight="1" spans="1:38">
      <c r="A77" s="20">
        <v>4</v>
      </c>
      <c r="B77" s="18" t="s">
        <v>1181</v>
      </c>
      <c r="C77" s="18" t="s">
        <v>979</v>
      </c>
      <c r="D77" s="18" t="s">
        <v>132</v>
      </c>
      <c r="E77" s="18" t="s">
        <v>1043</v>
      </c>
      <c r="F77" s="18" t="s">
        <v>687</v>
      </c>
      <c r="G77" s="25" t="s">
        <v>1044</v>
      </c>
      <c r="H77" s="21" t="s">
        <v>1045</v>
      </c>
      <c r="I77" s="18" t="s">
        <v>611</v>
      </c>
      <c r="J77" s="18" t="s">
        <v>294</v>
      </c>
      <c r="K77" s="18">
        <v>1</v>
      </c>
      <c r="L77" s="24">
        <v>2.379</v>
      </c>
      <c r="M77" s="24"/>
      <c r="N77" s="24"/>
      <c r="O77" s="24"/>
      <c r="P77" s="24"/>
      <c r="Q77" s="24"/>
      <c r="R77" s="24"/>
      <c r="S77" s="44">
        <v>140.6573</v>
      </c>
      <c r="T77" s="44"/>
      <c r="U77" s="43"/>
      <c r="V77" s="43"/>
      <c r="W77" s="43"/>
      <c r="X77" s="43"/>
      <c r="Y77" s="43"/>
      <c r="Z77" s="24">
        <v>1</v>
      </c>
      <c r="AA77" s="24"/>
      <c r="AB77" s="24">
        <v>103</v>
      </c>
      <c r="AC77" s="24">
        <v>406</v>
      </c>
      <c r="AD77" s="24">
        <v>3</v>
      </c>
      <c r="AE77" s="24">
        <v>9</v>
      </c>
      <c r="AF77" s="24"/>
      <c r="AG77" s="24"/>
      <c r="AH77" s="26"/>
      <c r="AI77" s="21" t="s">
        <v>1046</v>
      </c>
      <c r="AJ77" s="26"/>
      <c r="AK77" s="61" t="s">
        <v>1306</v>
      </c>
      <c r="AL77" s="18"/>
    </row>
    <row r="78" s="5" customFormat="1" ht="29" customHeight="1" spans="1:38">
      <c r="A78" s="68"/>
      <c r="B78" s="17"/>
      <c r="C78" s="17"/>
      <c r="D78" s="17"/>
      <c r="E78" s="17"/>
      <c r="F78" s="17"/>
      <c r="G78" s="17" t="s">
        <v>1307</v>
      </c>
      <c r="H78" s="19"/>
      <c r="I78" s="17"/>
      <c r="J78" s="17"/>
      <c r="K78" s="68"/>
      <c r="L78" s="68"/>
      <c r="M78" s="68"/>
      <c r="N78" s="68"/>
      <c r="O78" s="68"/>
      <c r="P78" s="68"/>
      <c r="Q78" s="68"/>
      <c r="R78" s="68"/>
      <c r="S78" s="72">
        <f>SUM(S79:S83)</f>
        <v>840</v>
      </c>
      <c r="T78" s="72">
        <f>SUM(T79:T83)</f>
        <v>700</v>
      </c>
      <c r="U78" s="68"/>
      <c r="V78" s="68"/>
      <c r="W78" s="68"/>
      <c r="X78" s="68"/>
      <c r="Y78" s="68"/>
      <c r="Z78" s="68">
        <f t="shared" ref="Z78:AE78" si="16">SUM(Z79:Z83)</f>
        <v>11</v>
      </c>
      <c r="AA78" s="68">
        <f t="shared" si="16"/>
        <v>8</v>
      </c>
      <c r="AB78" s="68">
        <f t="shared" si="16"/>
        <v>89</v>
      </c>
      <c r="AC78" s="68">
        <f t="shared" si="16"/>
        <v>34871</v>
      </c>
      <c r="AD78" s="68">
        <f t="shared" si="16"/>
        <v>2195</v>
      </c>
      <c r="AE78" s="68">
        <f t="shared" si="16"/>
        <v>9027</v>
      </c>
      <c r="AF78" s="68"/>
      <c r="AG78" s="68"/>
      <c r="AH78" s="59"/>
      <c r="AI78" s="17"/>
      <c r="AJ78" s="17"/>
      <c r="AK78" s="17"/>
      <c r="AL78" s="17"/>
    </row>
    <row r="79" s="5" customFormat="1" ht="29" customHeight="1" spans="1:38">
      <c r="A79" s="18">
        <v>1</v>
      </c>
      <c r="B79" s="18" t="s">
        <v>1181</v>
      </c>
      <c r="C79" s="18" t="s">
        <v>979</v>
      </c>
      <c r="D79" s="18"/>
      <c r="E79" s="18"/>
      <c r="F79" s="18" t="s">
        <v>687</v>
      </c>
      <c r="G79" s="18" t="s">
        <v>1126</v>
      </c>
      <c r="H79" s="21" t="s">
        <v>1308</v>
      </c>
      <c r="I79" s="18" t="s">
        <v>51</v>
      </c>
      <c r="J79" s="18" t="s">
        <v>294</v>
      </c>
      <c r="K79" s="18"/>
      <c r="L79" s="18"/>
      <c r="M79" s="18"/>
      <c r="N79" s="18"/>
      <c r="O79" s="18"/>
      <c r="P79" s="18"/>
      <c r="Q79" s="18"/>
      <c r="R79" s="24"/>
      <c r="S79" s="42">
        <v>700</v>
      </c>
      <c r="T79" s="42"/>
      <c r="U79" s="24"/>
      <c r="V79" s="63"/>
      <c r="W79" s="63"/>
      <c r="X79" s="63"/>
      <c r="Y79" s="63"/>
      <c r="Z79" s="18">
        <v>7</v>
      </c>
      <c r="AA79" s="18">
        <v>3</v>
      </c>
      <c r="AB79" s="18">
        <v>3</v>
      </c>
      <c r="AC79" s="18">
        <v>19300</v>
      </c>
      <c r="AD79" s="18">
        <v>635</v>
      </c>
      <c r="AE79" s="18">
        <v>2530</v>
      </c>
      <c r="AF79" s="63"/>
      <c r="AG79" s="63"/>
      <c r="AH79" s="26" t="s">
        <v>1309</v>
      </c>
      <c r="AI79" s="61" t="s">
        <v>1129</v>
      </c>
      <c r="AJ79" s="26"/>
      <c r="AK79" s="61" t="s">
        <v>1310</v>
      </c>
      <c r="AL79" s="18"/>
    </row>
    <row r="80" s="5" customFormat="1" ht="29" customHeight="1" spans="1:38">
      <c r="A80" s="18">
        <v>2</v>
      </c>
      <c r="B80" s="18" t="s">
        <v>1181</v>
      </c>
      <c r="C80" s="18" t="s">
        <v>979</v>
      </c>
      <c r="D80" s="18"/>
      <c r="E80" s="18"/>
      <c r="F80" s="18" t="s">
        <v>687</v>
      </c>
      <c r="G80" s="18" t="s">
        <v>1130</v>
      </c>
      <c r="H80" s="21" t="s">
        <v>1311</v>
      </c>
      <c r="I80" s="18" t="s">
        <v>51</v>
      </c>
      <c r="J80" s="18" t="s">
        <v>294</v>
      </c>
      <c r="K80" s="18"/>
      <c r="L80" s="18"/>
      <c r="M80" s="18"/>
      <c r="N80" s="18"/>
      <c r="O80" s="18"/>
      <c r="P80" s="18"/>
      <c r="Q80" s="18"/>
      <c r="R80" s="24"/>
      <c r="S80" s="42"/>
      <c r="T80" s="42">
        <v>210</v>
      </c>
      <c r="U80" s="24"/>
      <c r="V80" s="63"/>
      <c r="W80" s="63"/>
      <c r="X80" s="63"/>
      <c r="Y80" s="63"/>
      <c r="Z80" s="18">
        <v>2</v>
      </c>
      <c r="AA80" s="18">
        <v>1</v>
      </c>
      <c r="AB80" s="18">
        <v>2</v>
      </c>
      <c r="AC80" s="18">
        <v>6820</v>
      </c>
      <c r="AD80" s="18">
        <v>250</v>
      </c>
      <c r="AE80" s="18">
        <v>1350</v>
      </c>
      <c r="AF80" s="63"/>
      <c r="AG80" s="63"/>
      <c r="AH80" s="26" t="s">
        <v>1309</v>
      </c>
      <c r="AI80" s="61" t="s">
        <v>1132</v>
      </c>
      <c r="AJ80" s="26"/>
      <c r="AK80" s="61" t="s">
        <v>1312</v>
      </c>
      <c r="AL80" s="18"/>
    </row>
    <row r="81" s="5" customFormat="1" ht="29" customHeight="1" spans="1:38">
      <c r="A81" s="18">
        <v>3</v>
      </c>
      <c r="B81" s="18" t="s">
        <v>1181</v>
      </c>
      <c r="C81" s="18" t="s">
        <v>979</v>
      </c>
      <c r="D81" s="18"/>
      <c r="E81" s="18"/>
      <c r="F81" s="18" t="s">
        <v>687</v>
      </c>
      <c r="G81" s="18" t="s">
        <v>1133</v>
      </c>
      <c r="H81" s="21" t="s">
        <v>1313</v>
      </c>
      <c r="I81" s="18" t="s">
        <v>51</v>
      </c>
      <c r="J81" s="18" t="s">
        <v>294</v>
      </c>
      <c r="K81" s="18"/>
      <c r="L81" s="18"/>
      <c r="M81" s="18"/>
      <c r="N81" s="18"/>
      <c r="O81" s="18"/>
      <c r="P81" s="18"/>
      <c r="Q81" s="18"/>
      <c r="R81" s="24"/>
      <c r="S81" s="42">
        <v>140</v>
      </c>
      <c r="T81" s="42"/>
      <c r="U81" s="24"/>
      <c r="V81" s="63"/>
      <c r="W81" s="63"/>
      <c r="X81" s="63"/>
      <c r="Y81" s="63"/>
      <c r="Z81" s="18">
        <v>1</v>
      </c>
      <c r="AA81" s="18">
        <v>1</v>
      </c>
      <c r="AB81" s="18">
        <v>1</v>
      </c>
      <c r="AC81" s="18">
        <v>1406</v>
      </c>
      <c r="AD81" s="18">
        <v>301</v>
      </c>
      <c r="AE81" s="18">
        <v>1051</v>
      </c>
      <c r="AF81" s="63"/>
      <c r="AG81" s="63"/>
      <c r="AH81" s="26" t="s">
        <v>1309</v>
      </c>
      <c r="AI81" s="61" t="s">
        <v>1135</v>
      </c>
      <c r="AJ81" s="26"/>
      <c r="AK81" s="61" t="s">
        <v>1314</v>
      </c>
      <c r="AL81" s="18"/>
    </row>
    <row r="82" s="5" customFormat="1" ht="29" customHeight="1" spans="1:38">
      <c r="A82" s="18">
        <v>4</v>
      </c>
      <c r="B82" s="18" t="s">
        <v>1181</v>
      </c>
      <c r="C82" s="18" t="s">
        <v>979</v>
      </c>
      <c r="D82" s="18"/>
      <c r="E82" s="18"/>
      <c r="F82" s="18" t="s">
        <v>687</v>
      </c>
      <c r="G82" s="18" t="s">
        <v>1136</v>
      </c>
      <c r="H82" s="21" t="s">
        <v>1315</v>
      </c>
      <c r="I82" s="18" t="s">
        <v>51</v>
      </c>
      <c r="J82" s="18" t="s">
        <v>294</v>
      </c>
      <c r="K82" s="18"/>
      <c r="L82" s="18"/>
      <c r="M82" s="18"/>
      <c r="N82" s="18"/>
      <c r="O82" s="18"/>
      <c r="P82" s="18"/>
      <c r="Q82" s="18"/>
      <c r="R82" s="18"/>
      <c r="S82" s="42"/>
      <c r="T82" s="42">
        <v>280</v>
      </c>
      <c r="U82" s="18"/>
      <c r="V82" s="18"/>
      <c r="W82" s="18"/>
      <c r="X82" s="18"/>
      <c r="Y82" s="18"/>
      <c r="Z82" s="18">
        <v>1</v>
      </c>
      <c r="AA82" s="18">
        <v>3</v>
      </c>
      <c r="AB82" s="18">
        <v>3</v>
      </c>
      <c r="AC82" s="18">
        <v>7210</v>
      </c>
      <c r="AD82" s="18">
        <v>979</v>
      </c>
      <c r="AE82" s="18">
        <v>4056</v>
      </c>
      <c r="AF82" s="18"/>
      <c r="AG82" s="18"/>
      <c r="AH82" s="26" t="s">
        <v>1309</v>
      </c>
      <c r="AI82" s="61" t="s">
        <v>1138</v>
      </c>
      <c r="AJ82" s="59"/>
      <c r="AK82" s="61" t="s">
        <v>1316</v>
      </c>
      <c r="AL82" s="18"/>
    </row>
    <row r="83" s="5" customFormat="1" ht="29" customHeight="1" spans="1:38">
      <c r="A83" s="18">
        <v>5</v>
      </c>
      <c r="B83" s="18" t="s">
        <v>1181</v>
      </c>
      <c r="C83" s="18" t="s">
        <v>979</v>
      </c>
      <c r="D83" s="18"/>
      <c r="E83" s="18"/>
      <c r="F83" s="18" t="s">
        <v>687</v>
      </c>
      <c r="G83" s="18" t="s">
        <v>1139</v>
      </c>
      <c r="H83" s="21" t="s">
        <v>1317</v>
      </c>
      <c r="I83" s="18" t="s">
        <v>51</v>
      </c>
      <c r="J83" s="18" t="s">
        <v>294</v>
      </c>
      <c r="K83" s="18"/>
      <c r="L83" s="18"/>
      <c r="M83" s="18"/>
      <c r="N83" s="18"/>
      <c r="O83" s="18"/>
      <c r="P83" s="18"/>
      <c r="Q83" s="18"/>
      <c r="R83" s="18"/>
      <c r="S83" s="42"/>
      <c r="T83" s="42">
        <v>210</v>
      </c>
      <c r="U83" s="18"/>
      <c r="V83" s="18"/>
      <c r="W83" s="18"/>
      <c r="X83" s="18"/>
      <c r="Y83" s="18"/>
      <c r="Z83" s="18"/>
      <c r="AA83" s="18"/>
      <c r="AB83" s="18">
        <v>80</v>
      </c>
      <c r="AC83" s="18">
        <v>135</v>
      </c>
      <c r="AD83" s="18">
        <v>30</v>
      </c>
      <c r="AE83" s="18">
        <v>40</v>
      </c>
      <c r="AF83" s="18"/>
      <c r="AG83" s="18"/>
      <c r="AH83" s="26" t="s">
        <v>1309</v>
      </c>
      <c r="AI83" s="61" t="s">
        <v>1318</v>
      </c>
      <c r="AJ83" s="59"/>
      <c r="AK83" s="61" t="s">
        <v>1319</v>
      </c>
      <c r="AL83" s="18"/>
    </row>
    <row r="84" s="5" customFormat="1" ht="29" customHeight="1" spans="1:38">
      <c r="A84" s="17" t="s">
        <v>1320</v>
      </c>
      <c r="B84" s="17" t="s">
        <v>1181</v>
      </c>
      <c r="C84" s="17" t="s">
        <v>979</v>
      </c>
      <c r="D84" s="17"/>
      <c r="E84" s="17"/>
      <c r="F84" s="17"/>
      <c r="G84" s="17" t="s">
        <v>1321</v>
      </c>
      <c r="H84" s="19"/>
      <c r="I84" s="17"/>
      <c r="J84" s="17"/>
      <c r="K84" s="17">
        <f>K85+K95+K112+K130+K138+K140</f>
        <v>37</v>
      </c>
      <c r="L84" s="17">
        <f>L85+L95+L112+L130+L138+L140</f>
        <v>6397.585</v>
      </c>
      <c r="M84" s="17"/>
      <c r="N84" s="17"/>
      <c r="O84" s="17"/>
      <c r="P84" s="17"/>
      <c r="Q84" s="17"/>
      <c r="R84" s="17"/>
      <c r="S84" s="41">
        <f t="shared" ref="S84:V84" si="17">S85+S95+S112+S130+S138+S140</f>
        <v>747</v>
      </c>
      <c r="T84" s="41">
        <f t="shared" si="17"/>
        <v>3090</v>
      </c>
      <c r="U84" s="17"/>
      <c r="V84" s="17">
        <f t="shared" si="17"/>
        <v>2.25</v>
      </c>
      <c r="W84" s="17"/>
      <c r="X84" s="17"/>
      <c r="Y84" s="17"/>
      <c r="Z84" s="17">
        <f t="shared" ref="Z84:AE84" si="18">Z85+Z95+Z112+Z130+Z138+Z140</f>
        <v>1</v>
      </c>
      <c r="AA84" s="17">
        <f t="shared" si="18"/>
        <v>15</v>
      </c>
      <c r="AB84" s="17">
        <f t="shared" si="18"/>
        <v>5517</v>
      </c>
      <c r="AC84" s="17">
        <f t="shared" si="18"/>
        <v>24531</v>
      </c>
      <c r="AD84" s="17">
        <f t="shared" si="18"/>
        <v>1658</v>
      </c>
      <c r="AE84" s="17">
        <f t="shared" si="18"/>
        <v>6769</v>
      </c>
      <c r="AF84" s="17"/>
      <c r="AG84" s="17"/>
      <c r="AH84" s="17"/>
      <c r="AI84" s="17"/>
      <c r="AJ84" s="17"/>
      <c r="AK84" s="17"/>
      <c r="AL84" s="17"/>
    </row>
    <row r="85" s="5" customFormat="1" ht="29" customHeight="1" spans="1:38">
      <c r="A85" s="17"/>
      <c r="B85" s="17"/>
      <c r="C85" s="17"/>
      <c r="D85" s="17"/>
      <c r="E85" s="17"/>
      <c r="F85" s="17"/>
      <c r="G85" s="17" t="s">
        <v>1322</v>
      </c>
      <c r="H85" s="19"/>
      <c r="I85" s="17"/>
      <c r="J85" s="17"/>
      <c r="K85" s="71">
        <f>SUM(K86:K94)</f>
        <v>9</v>
      </c>
      <c r="L85" s="71">
        <f>SUM(L86:L94)</f>
        <v>24.416</v>
      </c>
      <c r="M85" s="71"/>
      <c r="N85" s="71"/>
      <c r="O85" s="71"/>
      <c r="P85" s="71"/>
      <c r="Q85" s="71"/>
      <c r="R85" s="71"/>
      <c r="S85" s="73"/>
      <c r="T85" s="73">
        <f>SUM(T86:T94)</f>
        <v>343</v>
      </c>
      <c r="U85" s="71"/>
      <c r="V85" s="71"/>
      <c r="W85" s="71"/>
      <c r="X85" s="71"/>
      <c r="Y85" s="71"/>
      <c r="Z85" s="71">
        <f t="shared" ref="Z85:AC85" si="19">SUM(Z86:Z94)</f>
        <v>1</v>
      </c>
      <c r="AA85" s="71">
        <f t="shared" si="19"/>
        <v>8</v>
      </c>
      <c r="AB85" s="71"/>
      <c r="AC85" s="71">
        <f t="shared" si="19"/>
        <v>2557</v>
      </c>
      <c r="AD85" s="71"/>
      <c r="AE85" s="71"/>
      <c r="AF85" s="71"/>
      <c r="AG85" s="71"/>
      <c r="AH85" s="59"/>
      <c r="AI85" s="59"/>
      <c r="AJ85" s="59"/>
      <c r="AK85" s="59"/>
      <c r="AL85" s="71"/>
    </row>
    <row r="86" s="7" customFormat="1" ht="29" customHeight="1" spans="1:38">
      <c r="A86" s="18">
        <v>1</v>
      </c>
      <c r="B86" s="18" t="s">
        <v>1181</v>
      </c>
      <c r="C86" s="18" t="s">
        <v>979</v>
      </c>
      <c r="D86" s="18" t="s">
        <v>63</v>
      </c>
      <c r="E86" s="18" t="s">
        <v>64</v>
      </c>
      <c r="F86" s="18" t="s">
        <v>896</v>
      </c>
      <c r="G86" s="18" t="s">
        <v>65</v>
      </c>
      <c r="H86" s="18" t="s">
        <v>68</v>
      </c>
      <c r="I86" s="18" t="s">
        <v>51</v>
      </c>
      <c r="J86" s="18" t="s">
        <v>1323</v>
      </c>
      <c r="K86" s="18">
        <v>1</v>
      </c>
      <c r="L86" s="18">
        <v>2.349</v>
      </c>
      <c r="M86" s="18"/>
      <c r="N86" s="18"/>
      <c r="O86" s="18"/>
      <c r="P86" s="18"/>
      <c r="Q86" s="18"/>
      <c r="R86" s="18"/>
      <c r="S86" s="42"/>
      <c r="T86" s="42">
        <v>108</v>
      </c>
      <c r="U86" s="18"/>
      <c r="V86" s="18"/>
      <c r="W86" s="18"/>
      <c r="X86" s="18"/>
      <c r="Y86" s="18"/>
      <c r="Z86" s="18"/>
      <c r="AA86" s="18">
        <v>1</v>
      </c>
      <c r="AB86" s="18"/>
      <c r="AC86" s="18">
        <v>162</v>
      </c>
      <c r="AD86" s="18"/>
      <c r="AE86" s="18"/>
      <c r="AF86" s="18"/>
      <c r="AG86" s="18"/>
      <c r="AH86" s="26" t="s">
        <v>48</v>
      </c>
      <c r="AI86" s="18" t="s">
        <v>69</v>
      </c>
      <c r="AJ86" s="59"/>
      <c r="AK86" s="17"/>
      <c r="AL86" s="17"/>
    </row>
    <row r="87" s="7" customFormat="1" ht="29" customHeight="1" spans="1:38">
      <c r="A87" s="18">
        <v>2</v>
      </c>
      <c r="B87" s="18" t="s">
        <v>1181</v>
      </c>
      <c r="C87" s="18" t="s">
        <v>979</v>
      </c>
      <c r="D87" s="18" t="s">
        <v>137</v>
      </c>
      <c r="E87" s="18" t="s">
        <v>138</v>
      </c>
      <c r="F87" s="18" t="s">
        <v>896</v>
      </c>
      <c r="G87" s="18" t="s">
        <v>1324</v>
      </c>
      <c r="H87" s="18" t="s">
        <v>140</v>
      </c>
      <c r="I87" s="18" t="s">
        <v>51</v>
      </c>
      <c r="J87" s="18" t="s">
        <v>1323</v>
      </c>
      <c r="K87" s="18">
        <v>1</v>
      </c>
      <c r="L87" s="18">
        <v>5.5</v>
      </c>
      <c r="M87" s="18"/>
      <c r="N87" s="18"/>
      <c r="O87" s="18"/>
      <c r="P87" s="18"/>
      <c r="Q87" s="18"/>
      <c r="R87" s="24"/>
      <c r="S87" s="42"/>
      <c r="T87" s="42">
        <v>54</v>
      </c>
      <c r="U87" s="24"/>
      <c r="V87" s="63"/>
      <c r="W87" s="63"/>
      <c r="X87" s="63"/>
      <c r="Y87" s="63"/>
      <c r="Z87" s="18"/>
      <c r="AA87" s="18">
        <v>1</v>
      </c>
      <c r="AB87" s="24"/>
      <c r="AC87" s="24">
        <v>301</v>
      </c>
      <c r="AD87" s="24"/>
      <c r="AE87" s="18"/>
      <c r="AF87" s="24"/>
      <c r="AG87" s="24"/>
      <c r="AH87" s="26" t="s">
        <v>48</v>
      </c>
      <c r="AI87" s="21" t="s">
        <v>141</v>
      </c>
      <c r="AJ87" s="26"/>
      <c r="AK87" s="26"/>
      <c r="AL87" s="24"/>
    </row>
    <row r="88" s="7" customFormat="1" ht="29" customHeight="1" spans="1:38">
      <c r="A88" s="18">
        <v>3</v>
      </c>
      <c r="B88" s="18" t="s">
        <v>1181</v>
      </c>
      <c r="C88" s="18" t="s">
        <v>979</v>
      </c>
      <c r="D88" s="18" t="s">
        <v>137</v>
      </c>
      <c r="E88" s="18" t="s">
        <v>138</v>
      </c>
      <c r="F88" s="18" t="s">
        <v>896</v>
      </c>
      <c r="G88" s="18" t="s">
        <v>1325</v>
      </c>
      <c r="H88" s="18" t="s">
        <v>143</v>
      </c>
      <c r="I88" s="18" t="s">
        <v>51</v>
      </c>
      <c r="J88" s="18" t="s">
        <v>1323</v>
      </c>
      <c r="K88" s="18">
        <v>1</v>
      </c>
      <c r="L88" s="18">
        <v>5.568</v>
      </c>
      <c r="M88" s="18"/>
      <c r="N88" s="18"/>
      <c r="O88" s="18"/>
      <c r="P88" s="18"/>
      <c r="Q88" s="18"/>
      <c r="R88" s="24"/>
      <c r="S88" s="42"/>
      <c r="T88" s="42">
        <v>61</v>
      </c>
      <c r="U88" s="24"/>
      <c r="V88" s="63"/>
      <c r="W88" s="63"/>
      <c r="X88" s="63"/>
      <c r="Y88" s="63"/>
      <c r="Z88" s="18"/>
      <c r="AA88" s="18">
        <v>1</v>
      </c>
      <c r="AB88" s="24"/>
      <c r="AC88" s="24">
        <v>301</v>
      </c>
      <c r="AD88" s="18"/>
      <c r="AE88" s="18"/>
      <c r="AF88" s="24"/>
      <c r="AG88" s="24"/>
      <c r="AH88" s="26" t="s">
        <v>48</v>
      </c>
      <c r="AI88" s="21" t="s">
        <v>144</v>
      </c>
      <c r="AJ88" s="26"/>
      <c r="AK88" s="26"/>
      <c r="AL88" s="24"/>
    </row>
    <row r="89" s="7" customFormat="1" ht="29" customHeight="1" spans="1:38">
      <c r="A89" s="18">
        <v>4</v>
      </c>
      <c r="B89" s="18" t="s">
        <v>1181</v>
      </c>
      <c r="C89" s="18" t="s">
        <v>979</v>
      </c>
      <c r="D89" s="18" t="s">
        <v>137</v>
      </c>
      <c r="E89" s="18" t="s">
        <v>138</v>
      </c>
      <c r="F89" s="18" t="s">
        <v>896</v>
      </c>
      <c r="G89" s="18" t="s">
        <v>145</v>
      </c>
      <c r="H89" s="18" t="s">
        <v>146</v>
      </c>
      <c r="I89" s="18" t="s">
        <v>51</v>
      </c>
      <c r="J89" s="18" t="s">
        <v>1323</v>
      </c>
      <c r="K89" s="18">
        <v>1</v>
      </c>
      <c r="L89" s="18">
        <v>2.716</v>
      </c>
      <c r="M89" s="18"/>
      <c r="N89" s="18"/>
      <c r="O89" s="18"/>
      <c r="P89" s="18"/>
      <c r="Q89" s="18"/>
      <c r="R89" s="24"/>
      <c r="S89" s="42"/>
      <c r="T89" s="42">
        <v>17.6737</v>
      </c>
      <c r="U89" s="24"/>
      <c r="V89" s="63"/>
      <c r="W89" s="63"/>
      <c r="X89" s="63"/>
      <c r="Y89" s="63"/>
      <c r="Z89" s="18"/>
      <c r="AA89" s="18">
        <v>1</v>
      </c>
      <c r="AB89" s="24"/>
      <c r="AC89" s="24">
        <v>255</v>
      </c>
      <c r="AD89" s="18"/>
      <c r="AE89" s="18"/>
      <c r="AF89" s="24"/>
      <c r="AG89" s="24"/>
      <c r="AH89" s="26" t="s">
        <v>48</v>
      </c>
      <c r="AI89" s="21" t="s">
        <v>147</v>
      </c>
      <c r="AJ89" s="26"/>
      <c r="AK89" s="26"/>
      <c r="AL89" s="24"/>
    </row>
    <row r="90" s="7" customFormat="1" ht="29" customHeight="1" spans="1:38">
      <c r="A90" s="18">
        <v>5</v>
      </c>
      <c r="B90" s="18" t="s">
        <v>1181</v>
      </c>
      <c r="C90" s="18" t="s">
        <v>979</v>
      </c>
      <c r="D90" s="18" t="s">
        <v>63</v>
      </c>
      <c r="E90" s="18" t="s">
        <v>115</v>
      </c>
      <c r="F90" s="18" t="s">
        <v>896</v>
      </c>
      <c r="G90" s="18" t="s">
        <v>155</v>
      </c>
      <c r="H90" s="18" t="s">
        <v>156</v>
      </c>
      <c r="I90" s="18" t="s">
        <v>51</v>
      </c>
      <c r="J90" s="18" t="s">
        <v>1323</v>
      </c>
      <c r="K90" s="18">
        <v>1</v>
      </c>
      <c r="L90" s="18">
        <v>0.137</v>
      </c>
      <c r="M90" s="18"/>
      <c r="N90" s="18"/>
      <c r="O90" s="18"/>
      <c r="P90" s="18"/>
      <c r="Q90" s="18"/>
      <c r="R90" s="18"/>
      <c r="S90" s="42"/>
      <c r="T90" s="42">
        <v>18.57</v>
      </c>
      <c r="U90" s="18"/>
      <c r="V90" s="18"/>
      <c r="W90" s="18"/>
      <c r="X90" s="18"/>
      <c r="Y90" s="18"/>
      <c r="Z90" s="18"/>
      <c r="AA90" s="18">
        <v>1</v>
      </c>
      <c r="AB90" s="18"/>
      <c r="AC90" s="18">
        <v>146</v>
      </c>
      <c r="AD90" s="18"/>
      <c r="AE90" s="18"/>
      <c r="AF90" s="18"/>
      <c r="AG90" s="18"/>
      <c r="AH90" s="18" t="s">
        <v>48</v>
      </c>
      <c r="AI90" s="21" t="s">
        <v>1326</v>
      </c>
      <c r="AJ90" s="18"/>
      <c r="AK90" s="18"/>
      <c r="AL90" s="18"/>
    </row>
    <row r="91" s="7" customFormat="1" ht="29" customHeight="1" spans="1:38">
      <c r="A91" s="18">
        <v>6</v>
      </c>
      <c r="B91" s="18" t="s">
        <v>1181</v>
      </c>
      <c r="C91" s="18" t="s">
        <v>979</v>
      </c>
      <c r="D91" s="18" t="s">
        <v>46</v>
      </c>
      <c r="E91" s="18" t="s">
        <v>162</v>
      </c>
      <c r="F91" s="18" t="s">
        <v>896</v>
      </c>
      <c r="G91" s="18" t="s">
        <v>1327</v>
      </c>
      <c r="H91" s="18" t="s">
        <v>1328</v>
      </c>
      <c r="I91" s="18" t="s">
        <v>51</v>
      </c>
      <c r="J91" s="18" t="s">
        <v>1323</v>
      </c>
      <c r="K91" s="18">
        <v>1</v>
      </c>
      <c r="L91" s="18">
        <v>2.888</v>
      </c>
      <c r="M91" s="18"/>
      <c r="N91" s="18"/>
      <c r="O91" s="18"/>
      <c r="P91" s="18"/>
      <c r="Q91" s="18"/>
      <c r="R91" s="24"/>
      <c r="S91" s="42"/>
      <c r="T91" s="42">
        <v>30</v>
      </c>
      <c r="U91" s="24"/>
      <c r="V91" s="63"/>
      <c r="W91" s="63"/>
      <c r="X91" s="63"/>
      <c r="Y91" s="63"/>
      <c r="Z91" s="18"/>
      <c r="AA91" s="18">
        <v>1</v>
      </c>
      <c r="AB91" s="24"/>
      <c r="AC91" s="24">
        <v>298</v>
      </c>
      <c r="AD91" s="18"/>
      <c r="AE91" s="18"/>
      <c r="AF91" s="24"/>
      <c r="AG91" s="24"/>
      <c r="AH91" s="26" t="s">
        <v>48</v>
      </c>
      <c r="AI91" s="21" t="s">
        <v>1329</v>
      </c>
      <c r="AJ91" s="26"/>
      <c r="AK91" s="26"/>
      <c r="AL91" s="24"/>
    </row>
    <row r="92" s="7" customFormat="1" ht="29" customHeight="1" spans="1:38">
      <c r="A92" s="18">
        <v>7</v>
      </c>
      <c r="B92" s="18" t="s">
        <v>1181</v>
      </c>
      <c r="C92" s="18" t="s">
        <v>979</v>
      </c>
      <c r="D92" s="18" t="s">
        <v>46</v>
      </c>
      <c r="E92" s="18" t="s">
        <v>166</v>
      </c>
      <c r="F92" s="18" t="s">
        <v>896</v>
      </c>
      <c r="G92" s="18" t="s">
        <v>167</v>
      </c>
      <c r="H92" s="18" t="s">
        <v>168</v>
      </c>
      <c r="I92" s="18" t="s">
        <v>51</v>
      </c>
      <c r="J92" s="18" t="s">
        <v>1323</v>
      </c>
      <c r="K92" s="18">
        <v>1</v>
      </c>
      <c r="L92" s="18">
        <v>0.594</v>
      </c>
      <c r="M92" s="18"/>
      <c r="N92" s="18"/>
      <c r="O92" s="18"/>
      <c r="P92" s="18"/>
      <c r="Q92" s="18"/>
      <c r="R92" s="18"/>
      <c r="S92" s="42"/>
      <c r="T92" s="42">
        <v>10.7063</v>
      </c>
      <c r="U92" s="18"/>
      <c r="V92" s="18"/>
      <c r="W92" s="18"/>
      <c r="X92" s="18"/>
      <c r="Y92" s="18"/>
      <c r="Z92" s="18">
        <v>1</v>
      </c>
      <c r="AA92" s="18"/>
      <c r="AB92" s="18"/>
      <c r="AC92" s="18">
        <v>322</v>
      </c>
      <c r="AD92" s="18"/>
      <c r="AE92" s="18"/>
      <c r="AF92" s="18"/>
      <c r="AG92" s="18"/>
      <c r="AH92" s="18" t="s">
        <v>48</v>
      </c>
      <c r="AI92" s="21" t="s">
        <v>1330</v>
      </c>
      <c r="AJ92" s="26"/>
      <c r="AK92" s="26"/>
      <c r="AL92" s="24"/>
    </row>
    <row r="93" s="7" customFormat="1" ht="29" customHeight="1" spans="1:38">
      <c r="A93" s="18">
        <v>8</v>
      </c>
      <c r="B93" s="18" t="s">
        <v>1181</v>
      </c>
      <c r="C93" s="18" t="s">
        <v>979</v>
      </c>
      <c r="D93" s="18" t="s">
        <v>137</v>
      </c>
      <c r="E93" s="18" t="s">
        <v>174</v>
      </c>
      <c r="F93" s="18" t="s">
        <v>896</v>
      </c>
      <c r="G93" s="18" t="s">
        <v>175</v>
      </c>
      <c r="H93" s="18" t="s">
        <v>176</v>
      </c>
      <c r="I93" s="18" t="s">
        <v>51</v>
      </c>
      <c r="J93" s="18" t="s">
        <v>1323</v>
      </c>
      <c r="K93" s="18">
        <v>1</v>
      </c>
      <c r="L93" s="18">
        <v>2.315</v>
      </c>
      <c r="M93" s="18"/>
      <c r="N93" s="18"/>
      <c r="O93" s="18"/>
      <c r="P93" s="18"/>
      <c r="Q93" s="18"/>
      <c r="R93" s="24"/>
      <c r="S93" s="42"/>
      <c r="T93" s="42">
        <v>32.05</v>
      </c>
      <c r="U93" s="24"/>
      <c r="V93" s="63"/>
      <c r="W93" s="63"/>
      <c r="X93" s="63"/>
      <c r="Y93" s="63"/>
      <c r="Z93" s="18"/>
      <c r="AA93" s="18">
        <v>1</v>
      </c>
      <c r="AB93" s="24"/>
      <c r="AC93" s="24">
        <v>512</v>
      </c>
      <c r="AD93" s="18"/>
      <c r="AE93" s="18"/>
      <c r="AF93" s="24"/>
      <c r="AG93" s="24"/>
      <c r="AH93" s="26" t="s">
        <v>48</v>
      </c>
      <c r="AI93" s="21" t="s">
        <v>177</v>
      </c>
      <c r="AJ93" s="26"/>
      <c r="AK93" s="26"/>
      <c r="AL93" s="24"/>
    </row>
    <row r="94" s="7" customFormat="1" ht="29" customHeight="1" spans="1:38">
      <c r="A94" s="18">
        <v>9</v>
      </c>
      <c r="B94" s="18" t="s">
        <v>1181</v>
      </c>
      <c r="C94" s="18" t="s">
        <v>979</v>
      </c>
      <c r="D94" s="18" t="s">
        <v>137</v>
      </c>
      <c r="E94" s="18" t="s">
        <v>210</v>
      </c>
      <c r="F94" s="18" t="s">
        <v>896</v>
      </c>
      <c r="G94" s="18" t="s">
        <v>211</v>
      </c>
      <c r="H94" s="18" t="s">
        <v>1331</v>
      </c>
      <c r="I94" s="18" t="s">
        <v>51</v>
      </c>
      <c r="J94" s="18" t="s">
        <v>1323</v>
      </c>
      <c r="K94" s="18">
        <v>1</v>
      </c>
      <c r="L94" s="18">
        <v>2.349</v>
      </c>
      <c r="M94" s="18"/>
      <c r="N94" s="18"/>
      <c r="O94" s="18"/>
      <c r="P94" s="18"/>
      <c r="Q94" s="18"/>
      <c r="R94" s="24"/>
      <c r="S94" s="42"/>
      <c r="T94" s="42">
        <v>11</v>
      </c>
      <c r="U94" s="24"/>
      <c r="V94" s="63"/>
      <c r="W94" s="63"/>
      <c r="X94" s="63"/>
      <c r="Y94" s="63"/>
      <c r="Z94" s="18"/>
      <c r="AA94" s="18">
        <v>1</v>
      </c>
      <c r="AB94" s="24"/>
      <c r="AC94" s="24">
        <v>260</v>
      </c>
      <c r="AD94" s="18"/>
      <c r="AE94" s="18"/>
      <c r="AF94" s="24"/>
      <c r="AG94" s="24"/>
      <c r="AH94" s="18" t="s">
        <v>48</v>
      </c>
      <c r="AI94" s="21" t="s">
        <v>1332</v>
      </c>
      <c r="AJ94" s="26"/>
      <c r="AK94" s="26"/>
      <c r="AL94" s="24"/>
    </row>
    <row r="95" s="5" customFormat="1" ht="29" customHeight="1" spans="1:38">
      <c r="A95" s="17"/>
      <c r="B95" s="17"/>
      <c r="C95" s="17"/>
      <c r="D95" s="17"/>
      <c r="E95" s="17"/>
      <c r="F95" s="69"/>
      <c r="G95" s="17" t="s">
        <v>1333</v>
      </c>
      <c r="H95" s="19"/>
      <c r="I95" s="17"/>
      <c r="J95" s="17"/>
      <c r="K95" s="17">
        <f>SUM(K96:K111)</f>
        <v>16</v>
      </c>
      <c r="L95" s="17">
        <f>SUM(L96:L111)</f>
        <v>6344.822</v>
      </c>
      <c r="M95" s="17"/>
      <c r="N95" s="17"/>
      <c r="O95" s="17"/>
      <c r="P95" s="17"/>
      <c r="Q95" s="17"/>
      <c r="R95" s="17"/>
      <c r="S95" s="41"/>
      <c r="T95" s="41">
        <f>SUM(T96:T111)</f>
        <v>1900</v>
      </c>
      <c r="U95" s="17"/>
      <c r="V95" s="17"/>
      <c r="W95" s="17"/>
      <c r="X95" s="17"/>
      <c r="Y95" s="17"/>
      <c r="Z95" s="17"/>
      <c r="AA95" s="17"/>
      <c r="AB95" s="17"/>
      <c r="AC95" s="17"/>
      <c r="AD95" s="17"/>
      <c r="AE95" s="17"/>
      <c r="AF95" s="17"/>
      <c r="AG95" s="17"/>
      <c r="AH95" s="59"/>
      <c r="AI95" s="59"/>
      <c r="AJ95" s="59"/>
      <c r="AK95" s="59"/>
      <c r="AL95" s="17"/>
    </row>
    <row r="96" s="6" customFormat="1" ht="29" customHeight="1" spans="1:38">
      <c r="A96" s="18">
        <v>1</v>
      </c>
      <c r="B96" s="18" t="s">
        <v>1181</v>
      </c>
      <c r="C96" s="18" t="s">
        <v>979</v>
      </c>
      <c r="D96" s="18" t="s">
        <v>83</v>
      </c>
      <c r="E96" s="18" t="s">
        <v>828</v>
      </c>
      <c r="F96" s="18" t="s">
        <v>896</v>
      </c>
      <c r="G96" s="25" t="s">
        <v>1079</v>
      </c>
      <c r="H96" s="21" t="s">
        <v>1080</v>
      </c>
      <c r="I96" s="18" t="s">
        <v>611</v>
      </c>
      <c r="J96" s="18" t="s">
        <v>294</v>
      </c>
      <c r="K96" s="18">
        <v>1</v>
      </c>
      <c r="L96" s="18">
        <v>1.34</v>
      </c>
      <c r="M96" s="24"/>
      <c r="N96" s="24"/>
      <c r="O96" s="24"/>
      <c r="P96" s="24"/>
      <c r="Q96" s="24"/>
      <c r="R96" s="24"/>
      <c r="S96" s="42"/>
      <c r="T96" s="42">
        <v>69.0394</v>
      </c>
      <c r="U96" s="43"/>
      <c r="V96" s="43"/>
      <c r="W96" s="43"/>
      <c r="X96" s="43"/>
      <c r="Y96" s="43"/>
      <c r="Z96" s="24"/>
      <c r="AA96" s="24">
        <v>1</v>
      </c>
      <c r="AB96" s="24">
        <v>136</v>
      </c>
      <c r="AC96" s="24">
        <v>549</v>
      </c>
      <c r="AD96" s="24">
        <v>65</v>
      </c>
      <c r="AE96" s="24">
        <v>261</v>
      </c>
      <c r="AF96" s="24"/>
      <c r="AG96" s="24"/>
      <c r="AH96" s="26" t="s">
        <v>66</v>
      </c>
      <c r="AI96" s="61" t="s">
        <v>1334</v>
      </c>
      <c r="AJ96" s="26"/>
      <c r="AK96" s="26"/>
      <c r="AL96" s="18"/>
    </row>
    <row r="97" s="6" customFormat="1" ht="29" customHeight="1" spans="1:38">
      <c r="A97" s="18">
        <v>2</v>
      </c>
      <c r="B97" s="18" t="s">
        <v>1181</v>
      </c>
      <c r="C97" s="18" t="s">
        <v>979</v>
      </c>
      <c r="D97" s="18" t="s">
        <v>106</v>
      </c>
      <c r="E97" s="18" t="s">
        <v>403</v>
      </c>
      <c r="F97" s="18" t="s">
        <v>896</v>
      </c>
      <c r="G97" s="25" t="s">
        <v>628</v>
      </c>
      <c r="H97" s="21" t="s">
        <v>1335</v>
      </c>
      <c r="I97" s="18" t="s">
        <v>1336</v>
      </c>
      <c r="J97" s="18" t="s">
        <v>294</v>
      </c>
      <c r="K97" s="18">
        <v>1</v>
      </c>
      <c r="L97" s="18">
        <v>2565.332</v>
      </c>
      <c r="M97" s="18"/>
      <c r="N97" s="18"/>
      <c r="O97" s="18"/>
      <c r="P97" s="18"/>
      <c r="Q97" s="18"/>
      <c r="R97" s="18"/>
      <c r="S97" s="42"/>
      <c r="T97" s="42">
        <v>158.2749</v>
      </c>
      <c r="U97" s="18"/>
      <c r="V97" s="18"/>
      <c r="W97" s="18"/>
      <c r="X97" s="18"/>
      <c r="Y97" s="18"/>
      <c r="Z97" s="18">
        <v>1</v>
      </c>
      <c r="AA97" s="18"/>
      <c r="AB97" s="18">
        <v>255</v>
      </c>
      <c r="AC97" s="18">
        <v>947</v>
      </c>
      <c r="AD97" s="18">
        <v>34</v>
      </c>
      <c r="AE97" s="18">
        <v>96</v>
      </c>
      <c r="AF97" s="18"/>
      <c r="AG97" s="18"/>
      <c r="AH97" s="26" t="s">
        <v>66</v>
      </c>
      <c r="AI97" s="61" t="s">
        <v>1337</v>
      </c>
      <c r="AJ97" s="26"/>
      <c r="AK97" s="26"/>
      <c r="AL97" s="18"/>
    </row>
    <row r="98" s="6" customFormat="1" ht="29" customHeight="1" spans="1:38">
      <c r="A98" s="18">
        <v>3</v>
      </c>
      <c r="B98" s="18" t="s">
        <v>1181</v>
      </c>
      <c r="C98" s="18" t="s">
        <v>979</v>
      </c>
      <c r="D98" s="18" t="s">
        <v>106</v>
      </c>
      <c r="E98" s="18" t="s">
        <v>411</v>
      </c>
      <c r="F98" s="18" t="s">
        <v>896</v>
      </c>
      <c r="G98" s="25" t="s">
        <v>1107</v>
      </c>
      <c r="H98" s="21" t="s">
        <v>1108</v>
      </c>
      <c r="I98" s="18" t="s">
        <v>51</v>
      </c>
      <c r="J98" s="18" t="s">
        <v>294</v>
      </c>
      <c r="K98" s="18">
        <v>1</v>
      </c>
      <c r="L98" s="18">
        <v>1.2</v>
      </c>
      <c r="M98" s="18"/>
      <c r="N98" s="18"/>
      <c r="O98" s="18"/>
      <c r="P98" s="18"/>
      <c r="Q98" s="18"/>
      <c r="R98" s="18"/>
      <c r="S98" s="42"/>
      <c r="T98" s="42">
        <v>47.0725</v>
      </c>
      <c r="U98" s="18"/>
      <c r="V98" s="18"/>
      <c r="W98" s="18"/>
      <c r="X98" s="18"/>
      <c r="Y98" s="18"/>
      <c r="Z98" s="18"/>
      <c r="AA98" s="18">
        <v>1</v>
      </c>
      <c r="AB98" s="18">
        <v>46</v>
      </c>
      <c r="AC98" s="18">
        <v>194</v>
      </c>
      <c r="AD98" s="18">
        <v>8</v>
      </c>
      <c r="AE98" s="18">
        <v>37</v>
      </c>
      <c r="AF98" s="18"/>
      <c r="AG98" s="18"/>
      <c r="AH98" s="26" t="s">
        <v>66</v>
      </c>
      <c r="AI98" s="21" t="s">
        <v>1109</v>
      </c>
      <c r="AJ98" s="26"/>
      <c r="AK98" s="26"/>
      <c r="AL98" s="18"/>
    </row>
    <row r="99" s="6" customFormat="1" ht="29" customHeight="1" spans="1:38">
      <c r="A99" s="18">
        <v>4</v>
      </c>
      <c r="B99" s="18" t="s">
        <v>1181</v>
      </c>
      <c r="C99" s="18" t="s">
        <v>979</v>
      </c>
      <c r="D99" s="18" t="s">
        <v>275</v>
      </c>
      <c r="E99" s="18" t="s">
        <v>590</v>
      </c>
      <c r="F99" s="18" t="s">
        <v>896</v>
      </c>
      <c r="G99" s="25" t="s">
        <v>591</v>
      </c>
      <c r="H99" s="21" t="s">
        <v>1338</v>
      </c>
      <c r="I99" s="18" t="s">
        <v>1339</v>
      </c>
      <c r="J99" s="18" t="s">
        <v>294</v>
      </c>
      <c r="K99" s="18">
        <v>1</v>
      </c>
      <c r="L99" s="18" t="s">
        <v>1340</v>
      </c>
      <c r="M99" s="18"/>
      <c r="N99" s="18"/>
      <c r="O99" s="18"/>
      <c r="P99" s="18"/>
      <c r="Q99" s="18"/>
      <c r="R99" s="18"/>
      <c r="S99" s="42"/>
      <c r="T99" s="42">
        <v>188.0305</v>
      </c>
      <c r="U99" s="18"/>
      <c r="V99" s="18"/>
      <c r="W99" s="18"/>
      <c r="X99" s="18"/>
      <c r="Y99" s="18"/>
      <c r="Z99" s="18">
        <v>1</v>
      </c>
      <c r="AA99" s="18"/>
      <c r="AB99" s="18">
        <v>23</v>
      </c>
      <c r="AC99" s="18">
        <v>122</v>
      </c>
      <c r="AD99" s="18">
        <v>7</v>
      </c>
      <c r="AE99" s="18">
        <v>25</v>
      </c>
      <c r="AF99" s="18"/>
      <c r="AG99" s="18"/>
      <c r="AH99" s="26" t="s">
        <v>66</v>
      </c>
      <c r="AI99" s="61" t="s">
        <v>1341</v>
      </c>
      <c r="AJ99" s="26"/>
      <c r="AK99" s="26"/>
      <c r="AL99" s="18"/>
    </row>
    <row r="100" s="6" customFormat="1" ht="29" customHeight="1" spans="1:38">
      <c r="A100" s="18">
        <v>5</v>
      </c>
      <c r="B100" s="18" t="s">
        <v>1181</v>
      </c>
      <c r="C100" s="18" t="s">
        <v>979</v>
      </c>
      <c r="D100" s="18" t="s">
        <v>758</v>
      </c>
      <c r="E100" s="18" t="s">
        <v>1110</v>
      </c>
      <c r="F100" s="18" t="s">
        <v>896</v>
      </c>
      <c r="G100" s="25" t="s">
        <v>1111</v>
      </c>
      <c r="H100" s="21" t="s">
        <v>1112</v>
      </c>
      <c r="I100" s="18" t="s">
        <v>611</v>
      </c>
      <c r="J100" s="18" t="s">
        <v>294</v>
      </c>
      <c r="K100" s="18">
        <v>1</v>
      </c>
      <c r="L100" s="18">
        <v>1.309</v>
      </c>
      <c r="M100" s="18"/>
      <c r="N100" s="18"/>
      <c r="O100" s="18"/>
      <c r="P100" s="18"/>
      <c r="Q100" s="18"/>
      <c r="R100" s="18"/>
      <c r="S100" s="42"/>
      <c r="T100" s="42">
        <v>67.2155</v>
      </c>
      <c r="U100" s="18"/>
      <c r="V100" s="18"/>
      <c r="W100" s="18"/>
      <c r="X100" s="18"/>
      <c r="Y100" s="18"/>
      <c r="Z100" s="18">
        <v>1</v>
      </c>
      <c r="AA100" s="18"/>
      <c r="AB100" s="18">
        <v>89</v>
      </c>
      <c r="AC100" s="18">
        <v>337</v>
      </c>
      <c r="AD100" s="18">
        <v>8</v>
      </c>
      <c r="AE100" s="18">
        <v>32</v>
      </c>
      <c r="AF100" s="18"/>
      <c r="AG100" s="18"/>
      <c r="AH100" s="26" t="s">
        <v>66</v>
      </c>
      <c r="AI100" s="61" t="s">
        <v>1113</v>
      </c>
      <c r="AJ100" s="26"/>
      <c r="AK100" s="26"/>
      <c r="AL100" s="18"/>
    </row>
    <row r="101" s="6" customFormat="1" ht="29" customHeight="1" spans="1:38">
      <c r="A101" s="18">
        <v>6</v>
      </c>
      <c r="B101" s="18" t="s">
        <v>1181</v>
      </c>
      <c r="C101" s="18" t="s">
        <v>979</v>
      </c>
      <c r="D101" s="18" t="s">
        <v>758</v>
      </c>
      <c r="E101" s="18" t="s">
        <v>1088</v>
      </c>
      <c r="F101" s="18" t="s">
        <v>896</v>
      </c>
      <c r="G101" s="25" t="s">
        <v>1089</v>
      </c>
      <c r="H101" s="21" t="s">
        <v>1090</v>
      </c>
      <c r="I101" s="18" t="s">
        <v>611</v>
      </c>
      <c r="J101" s="18" t="s">
        <v>294</v>
      </c>
      <c r="K101" s="18">
        <v>1</v>
      </c>
      <c r="L101" s="18">
        <v>3.656</v>
      </c>
      <c r="M101" s="18"/>
      <c r="N101" s="18"/>
      <c r="O101" s="18"/>
      <c r="P101" s="18"/>
      <c r="Q101" s="18"/>
      <c r="R101" s="18"/>
      <c r="S101" s="42"/>
      <c r="T101" s="42">
        <v>157.8789</v>
      </c>
      <c r="U101" s="18"/>
      <c r="V101" s="18"/>
      <c r="W101" s="18"/>
      <c r="X101" s="18"/>
      <c r="Y101" s="18"/>
      <c r="Z101" s="18">
        <v>1</v>
      </c>
      <c r="AA101" s="18"/>
      <c r="AB101" s="18">
        <v>57</v>
      </c>
      <c r="AC101" s="18">
        <v>213</v>
      </c>
      <c r="AD101" s="18">
        <v>5</v>
      </c>
      <c r="AE101" s="18">
        <v>14</v>
      </c>
      <c r="AF101" s="18"/>
      <c r="AG101" s="18"/>
      <c r="AH101" s="26" t="s">
        <v>66</v>
      </c>
      <c r="AI101" s="61" t="s">
        <v>1091</v>
      </c>
      <c r="AJ101" s="26"/>
      <c r="AK101" s="26"/>
      <c r="AL101" s="18"/>
    </row>
    <row r="102" s="6" customFormat="1" ht="29" customHeight="1" spans="1:38">
      <c r="A102" s="18">
        <v>7</v>
      </c>
      <c r="B102" s="18" t="s">
        <v>1181</v>
      </c>
      <c r="C102" s="18" t="s">
        <v>979</v>
      </c>
      <c r="D102" s="18" t="s">
        <v>132</v>
      </c>
      <c r="E102" s="18" t="s">
        <v>763</v>
      </c>
      <c r="F102" s="18" t="s">
        <v>896</v>
      </c>
      <c r="G102" s="25" t="s">
        <v>1101</v>
      </c>
      <c r="H102" s="21" t="s">
        <v>1102</v>
      </c>
      <c r="I102" s="18" t="s">
        <v>611</v>
      </c>
      <c r="J102" s="18" t="s">
        <v>294</v>
      </c>
      <c r="K102" s="18">
        <v>1</v>
      </c>
      <c r="L102" s="18">
        <v>1.223</v>
      </c>
      <c r="M102" s="18"/>
      <c r="N102" s="18"/>
      <c r="O102" s="18"/>
      <c r="P102" s="18"/>
      <c r="Q102" s="18"/>
      <c r="R102" s="18"/>
      <c r="S102" s="42"/>
      <c r="T102" s="42">
        <v>58.2134</v>
      </c>
      <c r="U102" s="18"/>
      <c r="V102" s="18"/>
      <c r="W102" s="18"/>
      <c r="X102" s="18"/>
      <c r="Y102" s="18"/>
      <c r="Z102" s="18">
        <v>1</v>
      </c>
      <c r="AA102" s="18"/>
      <c r="AB102" s="18">
        <v>128</v>
      </c>
      <c r="AC102" s="18">
        <v>605</v>
      </c>
      <c r="AD102" s="18">
        <v>7</v>
      </c>
      <c r="AE102" s="18">
        <v>23</v>
      </c>
      <c r="AF102" s="18"/>
      <c r="AG102" s="18"/>
      <c r="AH102" s="26" t="s">
        <v>66</v>
      </c>
      <c r="AI102" s="61" t="s">
        <v>1103</v>
      </c>
      <c r="AJ102" s="26"/>
      <c r="AK102" s="26"/>
      <c r="AL102" s="18"/>
    </row>
    <row r="103" s="6" customFormat="1" ht="29" customHeight="1" spans="1:38">
      <c r="A103" s="18">
        <v>8</v>
      </c>
      <c r="B103" s="18" t="s">
        <v>1181</v>
      </c>
      <c r="C103" s="18" t="s">
        <v>979</v>
      </c>
      <c r="D103" s="18" t="s">
        <v>132</v>
      </c>
      <c r="E103" s="18" t="s">
        <v>763</v>
      </c>
      <c r="F103" s="18" t="s">
        <v>896</v>
      </c>
      <c r="G103" s="25" t="s">
        <v>1104</v>
      </c>
      <c r="H103" s="21" t="s">
        <v>1105</v>
      </c>
      <c r="I103" s="18" t="s">
        <v>611</v>
      </c>
      <c r="J103" s="18" t="s">
        <v>294</v>
      </c>
      <c r="K103" s="18">
        <v>1</v>
      </c>
      <c r="L103" s="18">
        <v>1.188</v>
      </c>
      <c r="M103" s="18"/>
      <c r="N103" s="18"/>
      <c r="O103" s="18"/>
      <c r="P103" s="18"/>
      <c r="Q103" s="18"/>
      <c r="R103" s="18"/>
      <c r="S103" s="42"/>
      <c r="T103" s="42">
        <v>55.1987</v>
      </c>
      <c r="U103" s="18"/>
      <c r="V103" s="18"/>
      <c r="W103" s="18"/>
      <c r="X103" s="18"/>
      <c r="Y103" s="18"/>
      <c r="Z103" s="18">
        <v>1</v>
      </c>
      <c r="AA103" s="18"/>
      <c r="AB103" s="18">
        <v>224</v>
      </c>
      <c r="AC103" s="18">
        <v>1002</v>
      </c>
      <c r="AD103" s="18">
        <v>13</v>
      </c>
      <c r="AE103" s="18">
        <v>36</v>
      </c>
      <c r="AF103" s="18"/>
      <c r="AG103" s="18"/>
      <c r="AH103" s="26" t="s">
        <v>66</v>
      </c>
      <c r="AI103" s="61" t="s">
        <v>1106</v>
      </c>
      <c r="AJ103" s="26"/>
      <c r="AK103" s="26"/>
      <c r="AL103" s="18"/>
    </row>
    <row r="104" s="6" customFormat="1" ht="29" customHeight="1" spans="1:38">
      <c r="A104" s="18">
        <v>9</v>
      </c>
      <c r="B104" s="18" t="s">
        <v>1181</v>
      </c>
      <c r="C104" s="18" t="s">
        <v>979</v>
      </c>
      <c r="D104" s="18" t="s">
        <v>101</v>
      </c>
      <c r="E104" s="18" t="s">
        <v>477</v>
      </c>
      <c r="F104" s="18" t="s">
        <v>896</v>
      </c>
      <c r="G104" s="25" t="s">
        <v>1095</v>
      </c>
      <c r="H104" s="21" t="s">
        <v>1096</v>
      </c>
      <c r="I104" s="18" t="s">
        <v>611</v>
      </c>
      <c r="J104" s="18" t="s">
        <v>294</v>
      </c>
      <c r="K104" s="18">
        <v>1</v>
      </c>
      <c r="L104" s="18">
        <v>0.959</v>
      </c>
      <c r="M104" s="18"/>
      <c r="N104" s="18"/>
      <c r="O104" s="18"/>
      <c r="P104" s="18"/>
      <c r="Q104" s="18"/>
      <c r="R104" s="18"/>
      <c r="S104" s="42"/>
      <c r="T104" s="42">
        <v>46.7624</v>
      </c>
      <c r="U104" s="18"/>
      <c r="V104" s="18"/>
      <c r="W104" s="18"/>
      <c r="X104" s="18"/>
      <c r="Y104" s="18"/>
      <c r="Z104" s="18">
        <v>1</v>
      </c>
      <c r="AA104" s="18"/>
      <c r="AB104" s="18"/>
      <c r="AC104" s="18"/>
      <c r="AD104" s="18">
        <v>6</v>
      </c>
      <c r="AE104" s="18">
        <v>17</v>
      </c>
      <c r="AF104" s="18"/>
      <c r="AG104" s="18"/>
      <c r="AH104" s="26" t="s">
        <v>66</v>
      </c>
      <c r="AI104" s="61" t="s">
        <v>1097</v>
      </c>
      <c r="AJ104" s="26"/>
      <c r="AK104" s="26"/>
      <c r="AL104" s="18"/>
    </row>
    <row r="105" s="6" customFormat="1" ht="29" customHeight="1" spans="1:38">
      <c r="A105" s="18">
        <v>10</v>
      </c>
      <c r="B105" s="18" t="s">
        <v>1181</v>
      </c>
      <c r="C105" s="18" t="s">
        <v>979</v>
      </c>
      <c r="D105" s="18" t="s">
        <v>137</v>
      </c>
      <c r="E105" s="18" t="s">
        <v>1075</v>
      </c>
      <c r="F105" s="18" t="s">
        <v>896</v>
      </c>
      <c r="G105" s="25" t="s">
        <v>1076</v>
      </c>
      <c r="H105" s="21" t="s">
        <v>1077</v>
      </c>
      <c r="I105" s="18" t="s">
        <v>611</v>
      </c>
      <c r="J105" s="18" t="s">
        <v>294</v>
      </c>
      <c r="K105" s="18">
        <v>1</v>
      </c>
      <c r="L105" s="18">
        <v>3.45</v>
      </c>
      <c r="M105" s="18"/>
      <c r="N105" s="18"/>
      <c r="O105" s="18"/>
      <c r="P105" s="18"/>
      <c r="Q105" s="18"/>
      <c r="R105" s="18"/>
      <c r="S105" s="42"/>
      <c r="T105" s="42">
        <v>176.9116</v>
      </c>
      <c r="U105" s="18"/>
      <c r="V105" s="18"/>
      <c r="W105" s="18"/>
      <c r="X105" s="18"/>
      <c r="Y105" s="18"/>
      <c r="Z105" s="18">
        <v>1</v>
      </c>
      <c r="AA105" s="18"/>
      <c r="AB105" s="18">
        <v>398</v>
      </c>
      <c r="AC105" s="18">
        <v>1764</v>
      </c>
      <c r="AD105" s="18">
        <v>76</v>
      </c>
      <c r="AE105" s="18">
        <v>279</v>
      </c>
      <c r="AF105" s="18"/>
      <c r="AG105" s="18"/>
      <c r="AH105" s="26" t="s">
        <v>66</v>
      </c>
      <c r="AI105" s="61" t="s">
        <v>1078</v>
      </c>
      <c r="AJ105" s="26"/>
      <c r="AK105" s="26"/>
      <c r="AL105" s="18"/>
    </row>
    <row r="106" s="6" customFormat="1" ht="29" customHeight="1" spans="1:38">
      <c r="A106" s="18">
        <v>11</v>
      </c>
      <c r="B106" s="18" t="s">
        <v>1181</v>
      </c>
      <c r="C106" s="18" t="s">
        <v>979</v>
      </c>
      <c r="D106" s="18" t="s">
        <v>492</v>
      </c>
      <c r="E106" s="18" t="s">
        <v>501</v>
      </c>
      <c r="F106" s="18" t="s">
        <v>896</v>
      </c>
      <c r="G106" s="25" t="s">
        <v>657</v>
      </c>
      <c r="H106" s="21" t="s">
        <v>1342</v>
      </c>
      <c r="I106" s="18" t="s">
        <v>611</v>
      </c>
      <c r="J106" s="18" t="s">
        <v>294</v>
      </c>
      <c r="K106" s="18">
        <v>1</v>
      </c>
      <c r="L106" s="18">
        <v>6.085</v>
      </c>
      <c r="M106" s="18"/>
      <c r="N106" s="18"/>
      <c r="O106" s="18"/>
      <c r="P106" s="18"/>
      <c r="Q106" s="18"/>
      <c r="R106" s="18"/>
      <c r="S106" s="42"/>
      <c r="T106" s="42">
        <v>274.6003</v>
      </c>
      <c r="U106" s="18"/>
      <c r="V106" s="18"/>
      <c r="W106" s="18"/>
      <c r="X106" s="18"/>
      <c r="Y106" s="18"/>
      <c r="Z106" s="18"/>
      <c r="AA106" s="18">
        <v>1</v>
      </c>
      <c r="AB106" s="18">
        <v>163</v>
      </c>
      <c r="AC106" s="18">
        <v>654</v>
      </c>
      <c r="AD106" s="18">
        <v>36</v>
      </c>
      <c r="AE106" s="18">
        <v>135</v>
      </c>
      <c r="AF106" s="18"/>
      <c r="AG106" s="18"/>
      <c r="AH106" s="26" t="s">
        <v>66</v>
      </c>
      <c r="AI106" s="61" t="s">
        <v>1343</v>
      </c>
      <c r="AJ106" s="26"/>
      <c r="AK106" s="26"/>
      <c r="AL106" s="18"/>
    </row>
    <row r="107" s="6" customFormat="1" ht="29" customHeight="1" spans="1:38">
      <c r="A107" s="18">
        <v>12</v>
      </c>
      <c r="B107" s="18" t="s">
        <v>1181</v>
      </c>
      <c r="C107" s="18" t="s">
        <v>979</v>
      </c>
      <c r="D107" s="18" t="s">
        <v>70</v>
      </c>
      <c r="E107" s="18" t="s">
        <v>71</v>
      </c>
      <c r="F107" s="18" t="s">
        <v>896</v>
      </c>
      <c r="G107" s="25" t="s">
        <v>1098</v>
      </c>
      <c r="H107" s="21" t="s">
        <v>1099</v>
      </c>
      <c r="I107" s="18" t="s">
        <v>1336</v>
      </c>
      <c r="J107" s="18" t="s">
        <v>294</v>
      </c>
      <c r="K107" s="18">
        <v>1</v>
      </c>
      <c r="L107" s="18">
        <v>237.371</v>
      </c>
      <c r="M107" s="18"/>
      <c r="N107" s="18"/>
      <c r="O107" s="18"/>
      <c r="P107" s="18"/>
      <c r="Q107" s="18"/>
      <c r="R107" s="18"/>
      <c r="S107" s="42"/>
      <c r="T107" s="42">
        <v>76.8644</v>
      </c>
      <c r="U107" s="18"/>
      <c r="V107" s="18"/>
      <c r="W107" s="18"/>
      <c r="X107" s="18"/>
      <c r="Y107" s="18"/>
      <c r="Z107" s="18">
        <v>1</v>
      </c>
      <c r="AA107" s="18"/>
      <c r="AB107" s="18">
        <v>98</v>
      </c>
      <c r="AC107" s="18">
        <v>405</v>
      </c>
      <c r="AD107" s="18">
        <v>11</v>
      </c>
      <c r="AE107" s="18">
        <v>46</v>
      </c>
      <c r="AF107" s="18"/>
      <c r="AG107" s="18"/>
      <c r="AH107" s="26" t="s">
        <v>66</v>
      </c>
      <c r="AI107" s="61" t="s">
        <v>1344</v>
      </c>
      <c r="AJ107" s="26"/>
      <c r="AK107" s="26"/>
      <c r="AL107" s="18"/>
    </row>
    <row r="108" s="6" customFormat="1" ht="29" customHeight="1" spans="1:38">
      <c r="A108" s="18">
        <v>13</v>
      </c>
      <c r="B108" s="18" t="s">
        <v>1181</v>
      </c>
      <c r="C108" s="18" t="s">
        <v>979</v>
      </c>
      <c r="D108" s="18" t="s">
        <v>106</v>
      </c>
      <c r="E108" s="18" t="s">
        <v>711</v>
      </c>
      <c r="F108" s="18" t="s">
        <v>896</v>
      </c>
      <c r="G108" s="25" t="s">
        <v>1082</v>
      </c>
      <c r="H108" s="21" t="s">
        <v>1083</v>
      </c>
      <c r="I108" s="18" t="s">
        <v>611</v>
      </c>
      <c r="J108" s="18" t="s">
        <v>294</v>
      </c>
      <c r="K108" s="18">
        <v>1</v>
      </c>
      <c r="L108" s="18">
        <v>2.2</v>
      </c>
      <c r="M108" s="18"/>
      <c r="N108" s="18"/>
      <c r="O108" s="18"/>
      <c r="P108" s="18"/>
      <c r="Q108" s="18"/>
      <c r="R108" s="18"/>
      <c r="S108" s="42"/>
      <c r="T108" s="42">
        <v>128.033</v>
      </c>
      <c r="U108" s="18"/>
      <c r="V108" s="18"/>
      <c r="W108" s="18"/>
      <c r="X108" s="18"/>
      <c r="Y108" s="18"/>
      <c r="Z108" s="18">
        <v>1</v>
      </c>
      <c r="AA108" s="18"/>
      <c r="AB108" s="18">
        <v>82</v>
      </c>
      <c r="AC108" s="18">
        <v>349</v>
      </c>
      <c r="AD108" s="18">
        <v>8</v>
      </c>
      <c r="AE108" s="18">
        <v>29</v>
      </c>
      <c r="AF108" s="18"/>
      <c r="AG108" s="18"/>
      <c r="AH108" s="26" t="s">
        <v>66</v>
      </c>
      <c r="AI108" s="61" t="s">
        <v>1084</v>
      </c>
      <c r="AJ108" s="26"/>
      <c r="AK108" s="26"/>
      <c r="AL108" s="18"/>
    </row>
    <row r="109" s="6" customFormat="1" ht="29" customHeight="1" spans="1:38">
      <c r="A109" s="18">
        <v>14</v>
      </c>
      <c r="B109" s="18" t="s">
        <v>1181</v>
      </c>
      <c r="C109" s="18" t="s">
        <v>979</v>
      </c>
      <c r="D109" s="18" t="s">
        <v>70</v>
      </c>
      <c r="E109" s="18" t="s">
        <v>75</v>
      </c>
      <c r="F109" s="18" t="s">
        <v>896</v>
      </c>
      <c r="G109" s="25" t="s">
        <v>1072</v>
      </c>
      <c r="H109" s="21" t="s">
        <v>1073</v>
      </c>
      <c r="I109" s="18" t="s">
        <v>611</v>
      </c>
      <c r="J109" s="18" t="s">
        <v>294</v>
      </c>
      <c r="K109" s="18">
        <v>1</v>
      </c>
      <c r="L109" s="18">
        <v>2.537</v>
      </c>
      <c r="M109" s="18"/>
      <c r="N109" s="18"/>
      <c r="O109" s="18"/>
      <c r="P109" s="18"/>
      <c r="Q109" s="18"/>
      <c r="R109" s="18"/>
      <c r="S109" s="42"/>
      <c r="T109" s="42">
        <v>132.0636</v>
      </c>
      <c r="U109" s="18"/>
      <c r="V109" s="18"/>
      <c r="W109" s="18"/>
      <c r="X109" s="18"/>
      <c r="Y109" s="18"/>
      <c r="Z109" s="18">
        <v>1</v>
      </c>
      <c r="AA109" s="18"/>
      <c r="AB109" s="18">
        <v>52</v>
      </c>
      <c r="AC109" s="18">
        <v>214</v>
      </c>
      <c r="AD109" s="18">
        <v>1</v>
      </c>
      <c r="AE109" s="18">
        <v>5</v>
      </c>
      <c r="AF109" s="18"/>
      <c r="AG109" s="18"/>
      <c r="AH109" s="26" t="s">
        <v>66</v>
      </c>
      <c r="AI109" s="61" t="s">
        <v>1074</v>
      </c>
      <c r="AJ109" s="26"/>
      <c r="AK109" s="26"/>
      <c r="AL109" s="18"/>
    </row>
    <row r="110" s="6" customFormat="1" ht="29" customHeight="1" spans="1:38">
      <c r="A110" s="18">
        <v>15</v>
      </c>
      <c r="B110" s="18" t="s">
        <v>1181</v>
      </c>
      <c r="C110" s="18" t="s">
        <v>979</v>
      </c>
      <c r="D110" s="18" t="s">
        <v>92</v>
      </c>
      <c r="E110" s="18" t="s">
        <v>1345</v>
      </c>
      <c r="F110" s="18" t="s">
        <v>896</v>
      </c>
      <c r="G110" s="25" t="s">
        <v>1346</v>
      </c>
      <c r="H110" s="21" t="s">
        <v>1093</v>
      </c>
      <c r="I110" s="18" t="s">
        <v>51</v>
      </c>
      <c r="J110" s="18" t="s">
        <v>294</v>
      </c>
      <c r="K110" s="18">
        <v>1</v>
      </c>
      <c r="L110" s="18">
        <v>1.912</v>
      </c>
      <c r="M110" s="18"/>
      <c r="N110" s="18"/>
      <c r="O110" s="18"/>
      <c r="P110" s="18"/>
      <c r="Q110" s="18"/>
      <c r="R110" s="18"/>
      <c r="S110" s="42"/>
      <c r="T110" s="44">
        <v>94.964</v>
      </c>
      <c r="U110" s="18"/>
      <c r="V110" s="18"/>
      <c r="W110" s="18"/>
      <c r="X110" s="18"/>
      <c r="Y110" s="18"/>
      <c r="Z110" s="18">
        <v>1</v>
      </c>
      <c r="AA110" s="18"/>
      <c r="AB110" s="18">
        <v>26</v>
      </c>
      <c r="AC110" s="18">
        <v>132</v>
      </c>
      <c r="AD110" s="18">
        <v>2</v>
      </c>
      <c r="AE110" s="18">
        <v>9</v>
      </c>
      <c r="AF110" s="18"/>
      <c r="AG110" s="18"/>
      <c r="AH110" s="26" t="s">
        <v>66</v>
      </c>
      <c r="AI110" s="61" t="s">
        <v>1094</v>
      </c>
      <c r="AJ110" s="74"/>
      <c r="AK110" s="18"/>
      <c r="AL110" s="67"/>
    </row>
    <row r="111" s="6" customFormat="1" ht="29" customHeight="1" spans="1:38">
      <c r="A111" s="18">
        <v>16</v>
      </c>
      <c r="B111" s="18" t="s">
        <v>1181</v>
      </c>
      <c r="C111" s="18" t="s">
        <v>979</v>
      </c>
      <c r="D111" s="18" t="s">
        <v>70</v>
      </c>
      <c r="E111" s="18" t="s">
        <v>1114</v>
      </c>
      <c r="F111" s="18" t="s">
        <v>896</v>
      </c>
      <c r="G111" s="25" t="s">
        <v>1115</v>
      </c>
      <c r="H111" s="21" t="s">
        <v>1116</v>
      </c>
      <c r="I111" s="18" t="s">
        <v>1336</v>
      </c>
      <c r="J111" s="18" t="s">
        <v>294</v>
      </c>
      <c r="K111" s="18">
        <v>1</v>
      </c>
      <c r="L111" s="18">
        <v>3515.06</v>
      </c>
      <c r="M111" s="18"/>
      <c r="N111" s="18"/>
      <c r="O111" s="18"/>
      <c r="P111" s="18"/>
      <c r="Q111" s="18"/>
      <c r="R111" s="18"/>
      <c r="S111" s="42"/>
      <c r="T111" s="42">
        <v>168.8769</v>
      </c>
      <c r="U111" s="18"/>
      <c r="V111" s="18"/>
      <c r="W111" s="18"/>
      <c r="X111" s="18"/>
      <c r="Y111" s="18"/>
      <c r="Z111" s="18"/>
      <c r="AA111" s="18">
        <v>1</v>
      </c>
      <c r="AB111" s="18">
        <v>100</v>
      </c>
      <c r="AC111" s="18">
        <v>278</v>
      </c>
      <c r="AD111" s="18">
        <v>49</v>
      </c>
      <c r="AE111" s="18">
        <v>175</v>
      </c>
      <c r="AF111" s="18"/>
      <c r="AG111" s="18"/>
      <c r="AH111" s="26" t="s">
        <v>66</v>
      </c>
      <c r="AI111" s="61" t="s">
        <v>1347</v>
      </c>
      <c r="AJ111" s="75"/>
      <c r="AK111" s="63"/>
      <c r="AL111" s="76"/>
    </row>
    <row r="112" s="5" customFormat="1" ht="29" customHeight="1" spans="1:38">
      <c r="A112" s="17"/>
      <c r="B112" s="17"/>
      <c r="C112" s="17"/>
      <c r="D112" s="17"/>
      <c r="E112" s="17"/>
      <c r="F112" s="18"/>
      <c r="G112" s="17" t="s">
        <v>1348</v>
      </c>
      <c r="H112" s="19"/>
      <c r="I112" s="17"/>
      <c r="J112" s="17"/>
      <c r="K112" s="17"/>
      <c r="L112" s="17"/>
      <c r="M112" s="17"/>
      <c r="N112" s="17"/>
      <c r="O112" s="17"/>
      <c r="P112" s="17"/>
      <c r="Q112" s="17"/>
      <c r="R112" s="17"/>
      <c r="S112" s="41"/>
      <c r="T112" s="41">
        <f>SUM(T113:T129)</f>
        <v>847</v>
      </c>
      <c r="U112" s="17"/>
      <c r="V112" s="17"/>
      <c r="W112" s="17"/>
      <c r="X112" s="17"/>
      <c r="Y112" s="17"/>
      <c r="Z112" s="17"/>
      <c r="AA112" s="17"/>
      <c r="AB112" s="17">
        <f t="shared" ref="AB112:AE112" si="20">SUM(AB113:AB129)</f>
        <v>2276</v>
      </c>
      <c r="AC112" s="17">
        <f t="shared" si="20"/>
        <v>8741</v>
      </c>
      <c r="AD112" s="17">
        <f t="shared" si="20"/>
        <v>390</v>
      </c>
      <c r="AE112" s="17">
        <f t="shared" si="20"/>
        <v>1610</v>
      </c>
      <c r="AF112" s="17"/>
      <c r="AG112" s="17"/>
      <c r="AH112" s="59"/>
      <c r="AI112" s="59"/>
      <c r="AJ112" s="59"/>
      <c r="AK112" s="59"/>
      <c r="AL112" s="17"/>
    </row>
    <row r="113" s="6" customFormat="1" ht="29" customHeight="1" spans="1:38">
      <c r="A113" s="70">
        <v>1</v>
      </c>
      <c r="B113" s="18" t="s">
        <v>1181</v>
      </c>
      <c r="C113" s="18" t="s">
        <v>979</v>
      </c>
      <c r="D113" s="18" t="s">
        <v>83</v>
      </c>
      <c r="E113" s="18" t="s">
        <v>198</v>
      </c>
      <c r="F113" s="18" t="s">
        <v>896</v>
      </c>
      <c r="G113" s="18" t="s">
        <v>735</v>
      </c>
      <c r="H113" s="21" t="s">
        <v>737</v>
      </c>
      <c r="I113" s="18" t="s">
        <v>51</v>
      </c>
      <c r="J113" s="18" t="s">
        <v>294</v>
      </c>
      <c r="K113" s="18"/>
      <c r="L113" s="18"/>
      <c r="M113" s="18"/>
      <c r="N113" s="18"/>
      <c r="O113" s="18"/>
      <c r="P113" s="18"/>
      <c r="Q113" s="18"/>
      <c r="R113" s="18"/>
      <c r="S113" s="42"/>
      <c r="T113" s="42">
        <v>19.6</v>
      </c>
      <c r="U113" s="18"/>
      <c r="V113" s="18"/>
      <c r="W113" s="18"/>
      <c r="X113" s="18"/>
      <c r="Y113" s="18"/>
      <c r="Z113" s="18"/>
      <c r="AA113" s="18"/>
      <c r="AB113" s="18">
        <v>80</v>
      </c>
      <c r="AC113" s="18">
        <v>310</v>
      </c>
      <c r="AD113" s="18">
        <v>10</v>
      </c>
      <c r="AE113" s="18">
        <v>57</v>
      </c>
      <c r="AF113" s="18"/>
      <c r="AG113" s="18"/>
      <c r="AH113" s="18" t="s">
        <v>66</v>
      </c>
      <c r="AI113" s="21" t="s">
        <v>738</v>
      </c>
      <c r="AJ113" s="63"/>
      <c r="AK113" s="64"/>
      <c r="AL113" s="24"/>
    </row>
    <row r="114" s="6" customFormat="1" ht="29" customHeight="1" spans="1:38">
      <c r="A114" s="70">
        <v>2</v>
      </c>
      <c r="B114" s="18" t="s">
        <v>1181</v>
      </c>
      <c r="C114" s="18" t="s">
        <v>979</v>
      </c>
      <c r="D114" s="18" t="s">
        <v>83</v>
      </c>
      <c r="E114" s="18" t="s">
        <v>265</v>
      </c>
      <c r="F114" s="18" t="s">
        <v>896</v>
      </c>
      <c r="G114" s="18" t="s">
        <v>739</v>
      </c>
      <c r="H114" s="21" t="s">
        <v>740</v>
      </c>
      <c r="I114" s="18" t="s">
        <v>51</v>
      </c>
      <c r="J114" s="18" t="s">
        <v>294</v>
      </c>
      <c r="K114" s="18"/>
      <c r="L114" s="18"/>
      <c r="M114" s="18"/>
      <c r="N114" s="18"/>
      <c r="O114" s="18"/>
      <c r="P114" s="18"/>
      <c r="Q114" s="18"/>
      <c r="R114" s="18"/>
      <c r="S114" s="42"/>
      <c r="T114" s="42">
        <v>27.73</v>
      </c>
      <c r="U114" s="18"/>
      <c r="V114" s="18"/>
      <c r="W114" s="18"/>
      <c r="X114" s="18"/>
      <c r="Y114" s="18"/>
      <c r="Z114" s="18"/>
      <c r="AA114" s="18"/>
      <c r="AB114" s="18">
        <v>70</v>
      </c>
      <c r="AC114" s="18">
        <v>280</v>
      </c>
      <c r="AD114" s="18">
        <v>12</v>
      </c>
      <c r="AE114" s="18">
        <v>60</v>
      </c>
      <c r="AF114" s="18"/>
      <c r="AG114" s="18"/>
      <c r="AH114" s="18" t="s">
        <v>66</v>
      </c>
      <c r="AI114" s="21" t="s">
        <v>741</v>
      </c>
      <c r="AJ114" s="63"/>
      <c r="AK114" s="64"/>
      <c r="AL114" s="24"/>
    </row>
    <row r="115" s="6" customFormat="1" ht="29" customHeight="1" spans="1:38">
      <c r="A115" s="70">
        <v>3</v>
      </c>
      <c r="B115" s="18" t="s">
        <v>1181</v>
      </c>
      <c r="C115" s="18" t="s">
        <v>979</v>
      </c>
      <c r="D115" s="18" t="s">
        <v>275</v>
      </c>
      <c r="E115" s="18" t="s">
        <v>742</v>
      </c>
      <c r="F115" s="18" t="s">
        <v>896</v>
      </c>
      <c r="G115" s="18" t="s">
        <v>743</v>
      </c>
      <c r="H115" s="21" t="s">
        <v>744</v>
      </c>
      <c r="I115" s="18" t="s">
        <v>51</v>
      </c>
      <c r="J115" s="18" t="s">
        <v>294</v>
      </c>
      <c r="K115" s="18"/>
      <c r="L115" s="18"/>
      <c r="M115" s="18"/>
      <c r="N115" s="18"/>
      <c r="O115" s="18"/>
      <c r="P115" s="18"/>
      <c r="Q115" s="18"/>
      <c r="R115" s="18"/>
      <c r="S115" s="42"/>
      <c r="T115" s="42">
        <v>42.05</v>
      </c>
      <c r="U115" s="18"/>
      <c r="V115" s="18"/>
      <c r="W115" s="18"/>
      <c r="X115" s="18"/>
      <c r="Y115" s="18"/>
      <c r="Z115" s="18"/>
      <c r="AA115" s="18"/>
      <c r="AB115" s="18">
        <v>621</v>
      </c>
      <c r="AC115" s="18">
        <v>2252</v>
      </c>
      <c r="AD115" s="18">
        <v>145</v>
      </c>
      <c r="AE115" s="18">
        <v>556</v>
      </c>
      <c r="AF115" s="18"/>
      <c r="AG115" s="18"/>
      <c r="AH115" s="18" t="s">
        <v>66</v>
      </c>
      <c r="AI115" s="21" t="s">
        <v>745</v>
      </c>
      <c r="AJ115" s="63"/>
      <c r="AK115" s="64"/>
      <c r="AL115" s="24"/>
    </row>
    <row r="116" s="6" customFormat="1" ht="29" customHeight="1" spans="1:38">
      <c r="A116" s="70">
        <v>4</v>
      </c>
      <c r="B116" s="18" t="s">
        <v>1181</v>
      </c>
      <c r="C116" s="18" t="s">
        <v>979</v>
      </c>
      <c r="D116" s="18" t="s">
        <v>189</v>
      </c>
      <c r="E116" s="18" t="s">
        <v>206</v>
      </c>
      <c r="F116" s="18" t="s">
        <v>896</v>
      </c>
      <c r="G116" s="18" t="s">
        <v>746</v>
      </c>
      <c r="H116" s="21" t="s">
        <v>747</v>
      </c>
      <c r="I116" s="18" t="s">
        <v>51</v>
      </c>
      <c r="J116" s="18" t="s">
        <v>294</v>
      </c>
      <c r="K116" s="18"/>
      <c r="L116" s="18"/>
      <c r="M116" s="18"/>
      <c r="N116" s="18"/>
      <c r="O116" s="18"/>
      <c r="P116" s="18"/>
      <c r="Q116" s="18"/>
      <c r="R116" s="18"/>
      <c r="S116" s="42"/>
      <c r="T116" s="42">
        <v>75.56</v>
      </c>
      <c r="U116" s="18"/>
      <c r="V116" s="18"/>
      <c r="W116" s="18"/>
      <c r="X116" s="18"/>
      <c r="Y116" s="18"/>
      <c r="Z116" s="18"/>
      <c r="AA116" s="18"/>
      <c r="AB116" s="18">
        <v>28</v>
      </c>
      <c r="AC116" s="18">
        <v>128</v>
      </c>
      <c r="AD116" s="18">
        <v>2</v>
      </c>
      <c r="AE116" s="18">
        <v>6</v>
      </c>
      <c r="AF116" s="18"/>
      <c r="AG116" s="18"/>
      <c r="AH116" s="18" t="s">
        <v>66</v>
      </c>
      <c r="AI116" s="21" t="s">
        <v>748</v>
      </c>
      <c r="AJ116" s="63"/>
      <c r="AK116" s="64"/>
      <c r="AL116" s="24"/>
    </row>
    <row r="117" s="6" customFormat="1" ht="29" customHeight="1" spans="1:38">
      <c r="A117" s="70">
        <v>5</v>
      </c>
      <c r="B117" s="18" t="s">
        <v>1181</v>
      </c>
      <c r="C117" s="18" t="s">
        <v>979</v>
      </c>
      <c r="D117" s="18" t="s">
        <v>46</v>
      </c>
      <c r="E117" s="18" t="s">
        <v>79</v>
      </c>
      <c r="F117" s="18" t="s">
        <v>896</v>
      </c>
      <c r="G117" s="18" t="s">
        <v>749</v>
      </c>
      <c r="H117" s="21" t="s">
        <v>750</v>
      </c>
      <c r="I117" s="18" t="s">
        <v>51</v>
      </c>
      <c r="J117" s="18" t="s">
        <v>294</v>
      </c>
      <c r="K117" s="18"/>
      <c r="L117" s="18"/>
      <c r="M117" s="18"/>
      <c r="N117" s="18"/>
      <c r="O117" s="18"/>
      <c r="P117" s="18"/>
      <c r="Q117" s="18"/>
      <c r="R117" s="18"/>
      <c r="S117" s="42"/>
      <c r="T117" s="42">
        <v>53.49</v>
      </c>
      <c r="U117" s="18"/>
      <c r="V117" s="18"/>
      <c r="W117" s="18"/>
      <c r="X117" s="18"/>
      <c r="Y117" s="18"/>
      <c r="Z117" s="18"/>
      <c r="AA117" s="18"/>
      <c r="AB117" s="18">
        <v>47</v>
      </c>
      <c r="AC117" s="18">
        <v>197</v>
      </c>
      <c r="AD117" s="18">
        <v>5</v>
      </c>
      <c r="AE117" s="18">
        <v>26</v>
      </c>
      <c r="AF117" s="18"/>
      <c r="AG117" s="18"/>
      <c r="AH117" s="18" t="s">
        <v>66</v>
      </c>
      <c r="AI117" s="21" t="s">
        <v>751</v>
      </c>
      <c r="AJ117" s="63"/>
      <c r="AK117" s="64"/>
      <c r="AL117" s="24"/>
    </row>
    <row r="118" s="6" customFormat="1" ht="29" customHeight="1" spans="1:38">
      <c r="A118" s="70">
        <v>6</v>
      </c>
      <c r="B118" s="18" t="s">
        <v>1181</v>
      </c>
      <c r="C118" s="18" t="s">
        <v>979</v>
      </c>
      <c r="D118" s="18" t="s">
        <v>106</v>
      </c>
      <c r="E118" s="18" t="s">
        <v>411</v>
      </c>
      <c r="F118" s="18" t="s">
        <v>896</v>
      </c>
      <c r="G118" s="18" t="s">
        <v>752</v>
      </c>
      <c r="H118" s="21" t="s">
        <v>753</v>
      </c>
      <c r="I118" s="18" t="s">
        <v>51</v>
      </c>
      <c r="J118" s="18" t="s">
        <v>294</v>
      </c>
      <c r="K118" s="18"/>
      <c r="L118" s="18"/>
      <c r="M118" s="18"/>
      <c r="N118" s="18"/>
      <c r="O118" s="18"/>
      <c r="P118" s="18"/>
      <c r="Q118" s="18"/>
      <c r="R118" s="18"/>
      <c r="S118" s="42"/>
      <c r="T118" s="42">
        <v>24.14</v>
      </c>
      <c r="U118" s="18"/>
      <c r="V118" s="18"/>
      <c r="W118" s="18"/>
      <c r="X118" s="18"/>
      <c r="Y118" s="18"/>
      <c r="Z118" s="18"/>
      <c r="AA118" s="18"/>
      <c r="AB118" s="18">
        <v>127</v>
      </c>
      <c r="AC118" s="18">
        <v>560</v>
      </c>
      <c r="AD118" s="18">
        <v>29</v>
      </c>
      <c r="AE118" s="18">
        <v>114</v>
      </c>
      <c r="AF118" s="18"/>
      <c r="AG118" s="18"/>
      <c r="AH118" s="18" t="s">
        <v>66</v>
      </c>
      <c r="AI118" s="21" t="s">
        <v>754</v>
      </c>
      <c r="AJ118" s="63"/>
      <c r="AK118" s="64"/>
      <c r="AL118" s="24"/>
    </row>
    <row r="119" s="6" customFormat="1" ht="29" customHeight="1" spans="1:38">
      <c r="A119" s="70">
        <v>7</v>
      </c>
      <c r="B119" s="18" t="s">
        <v>1181</v>
      </c>
      <c r="C119" s="18" t="s">
        <v>979</v>
      </c>
      <c r="D119" s="18" t="s">
        <v>132</v>
      </c>
      <c r="E119" s="18" t="s">
        <v>695</v>
      </c>
      <c r="F119" s="18" t="s">
        <v>896</v>
      </c>
      <c r="G119" s="18" t="s">
        <v>755</v>
      </c>
      <c r="H119" s="21" t="s">
        <v>756</v>
      </c>
      <c r="I119" s="18" t="s">
        <v>51</v>
      </c>
      <c r="J119" s="18" t="s">
        <v>294</v>
      </c>
      <c r="K119" s="18"/>
      <c r="L119" s="18"/>
      <c r="M119" s="18"/>
      <c r="N119" s="18"/>
      <c r="O119" s="18"/>
      <c r="P119" s="18"/>
      <c r="Q119" s="18"/>
      <c r="R119" s="18"/>
      <c r="S119" s="42"/>
      <c r="T119" s="42">
        <v>45.67</v>
      </c>
      <c r="U119" s="18"/>
      <c r="V119" s="18"/>
      <c r="W119" s="18"/>
      <c r="X119" s="18"/>
      <c r="Y119" s="18"/>
      <c r="Z119" s="18"/>
      <c r="AA119" s="18"/>
      <c r="AB119" s="18">
        <v>67</v>
      </c>
      <c r="AC119" s="18">
        <v>269</v>
      </c>
      <c r="AD119" s="18">
        <v>3</v>
      </c>
      <c r="AE119" s="18">
        <v>8</v>
      </c>
      <c r="AF119" s="18"/>
      <c r="AG119" s="18"/>
      <c r="AH119" s="18" t="s">
        <v>66</v>
      </c>
      <c r="AI119" s="21" t="s">
        <v>757</v>
      </c>
      <c r="AJ119" s="63"/>
      <c r="AK119" s="64"/>
      <c r="AL119" s="24"/>
    </row>
    <row r="120" s="6" customFormat="1" ht="29" customHeight="1" spans="1:38">
      <c r="A120" s="70">
        <v>8</v>
      </c>
      <c r="B120" s="18" t="s">
        <v>1181</v>
      </c>
      <c r="C120" s="18" t="s">
        <v>979</v>
      </c>
      <c r="D120" s="18" t="s">
        <v>758</v>
      </c>
      <c r="E120" s="18" t="s">
        <v>759</v>
      </c>
      <c r="F120" s="18" t="s">
        <v>896</v>
      </c>
      <c r="G120" s="18" t="s">
        <v>760</v>
      </c>
      <c r="H120" s="21" t="s">
        <v>761</v>
      </c>
      <c r="I120" s="18" t="s">
        <v>51</v>
      </c>
      <c r="J120" s="18" t="s">
        <v>294</v>
      </c>
      <c r="K120" s="18"/>
      <c r="L120" s="18"/>
      <c r="M120" s="18"/>
      <c r="N120" s="18"/>
      <c r="O120" s="18"/>
      <c r="P120" s="18"/>
      <c r="Q120" s="18"/>
      <c r="R120" s="18"/>
      <c r="S120" s="42"/>
      <c r="T120" s="42">
        <v>60.58</v>
      </c>
      <c r="U120" s="18"/>
      <c r="V120" s="18"/>
      <c r="W120" s="18"/>
      <c r="X120" s="18"/>
      <c r="Y120" s="18"/>
      <c r="Z120" s="18"/>
      <c r="AA120" s="18"/>
      <c r="AB120" s="18">
        <v>130</v>
      </c>
      <c r="AC120" s="18">
        <v>470</v>
      </c>
      <c r="AD120" s="18">
        <v>10</v>
      </c>
      <c r="AE120" s="18">
        <v>36</v>
      </c>
      <c r="AF120" s="18"/>
      <c r="AG120" s="18"/>
      <c r="AH120" s="18" t="s">
        <v>66</v>
      </c>
      <c r="AI120" s="21" t="s">
        <v>762</v>
      </c>
      <c r="AJ120" s="63"/>
      <c r="AK120" s="64"/>
      <c r="AL120" s="24"/>
    </row>
    <row r="121" s="6" customFormat="1" ht="29" customHeight="1" spans="1:38">
      <c r="A121" s="70">
        <v>9</v>
      </c>
      <c r="B121" s="18" t="s">
        <v>1181</v>
      </c>
      <c r="C121" s="18" t="s">
        <v>979</v>
      </c>
      <c r="D121" s="18" t="s">
        <v>132</v>
      </c>
      <c r="E121" s="18" t="s">
        <v>763</v>
      </c>
      <c r="F121" s="18" t="s">
        <v>896</v>
      </c>
      <c r="G121" s="18" t="s">
        <v>764</v>
      </c>
      <c r="H121" s="21" t="s">
        <v>765</v>
      </c>
      <c r="I121" s="18" t="s">
        <v>51</v>
      </c>
      <c r="J121" s="18" t="s">
        <v>294</v>
      </c>
      <c r="K121" s="18"/>
      <c r="L121" s="18"/>
      <c r="M121" s="18"/>
      <c r="N121" s="18"/>
      <c r="O121" s="18"/>
      <c r="P121" s="18"/>
      <c r="Q121" s="18"/>
      <c r="R121" s="18"/>
      <c r="S121" s="42"/>
      <c r="T121" s="42">
        <v>87.69</v>
      </c>
      <c r="U121" s="18"/>
      <c r="V121" s="18"/>
      <c r="W121" s="18"/>
      <c r="X121" s="18"/>
      <c r="Y121" s="18"/>
      <c r="Z121" s="18"/>
      <c r="AA121" s="18"/>
      <c r="AB121" s="18">
        <v>210</v>
      </c>
      <c r="AC121" s="18">
        <v>702</v>
      </c>
      <c r="AD121" s="18">
        <v>20</v>
      </c>
      <c r="AE121" s="18">
        <v>78</v>
      </c>
      <c r="AF121" s="18"/>
      <c r="AG121" s="18"/>
      <c r="AH121" s="18" t="s">
        <v>66</v>
      </c>
      <c r="AI121" s="21" t="s">
        <v>766</v>
      </c>
      <c r="AJ121" s="63"/>
      <c r="AK121" s="64"/>
      <c r="AL121" s="24"/>
    </row>
    <row r="122" s="6" customFormat="1" ht="29" customHeight="1" spans="1:38">
      <c r="A122" s="70">
        <v>10</v>
      </c>
      <c r="B122" s="18" t="s">
        <v>1181</v>
      </c>
      <c r="C122" s="18" t="s">
        <v>979</v>
      </c>
      <c r="D122" s="18" t="s">
        <v>189</v>
      </c>
      <c r="E122" s="18" t="s">
        <v>391</v>
      </c>
      <c r="F122" s="18" t="s">
        <v>896</v>
      </c>
      <c r="G122" s="18" t="s">
        <v>767</v>
      </c>
      <c r="H122" s="21" t="s">
        <v>768</v>
      </c>
      <c r="I122" s="18" t="s">
        <v>51</v>
      </c>
      <c r="J122" s="18" t="s">
        <v>294</v>
      </c>
      <c r="K122" s="18"/>
      <c r="L122" s="18"/>
      <c r="M122" s="18"/>
      <c r="N122" s="18"/>
      <c r="O122" s="18"/>
      <c r="P122" s="18"/>
      <c r="Q122" s="18"/>
      <c r="R122" s="18"/>
      <c r="S122" s="42"/>
      <c r="T122" s="42">
        <v>37.48</v>
      </c>
      <c r="U122" s="18"/>
      <c r="V122" s="18"/>
      <c r="W122" s="18"/>
      <c r="X122" s="18"/>
      <c r="Y122" s="18"/>
      <c r="Z122" s="18"/>
      <c r="AA122" s="18"/>
      <c r="AB122" s="18">
        <v>150</v>
      </c>
      <c r="AC122" s="18">
        <v>500</v>
      </c>
      <c r="AD122" s="18">
        <v>28</v>
      </c>
      <c r="AE122" s="18">
        <v>101</v>
      </c>
      <c r="AF122" s="18"/>
      <c r="AG122" s="18"/>
      <c r="AH122" s="18" t="s">
        <v>66</v>
      </c>
      <c r="AI122" s="21" t="s">
        <v>769</v>
      </c>
      <c r="AJ122" s="63"/>
      <c r="AK122" s="64"/>
      <c r="AL122" s="24"/>
    </row>
    <row r="123" s="6" customFormat="1" ht="29" customHeight="1" spans="1:38">
      <c r="A123" s="70">
        <v>11</v>
      </c>
      <c r="B123" s="18" t="s">
        <v>1181</v>
      </c>
      <c r="C123" s="18" t="s">
        <v>979</v>
      </c>
      <c r="D123" s="18" t="s">
        <v>83</v>
      </c>
      <c r="E123" s="18" t="s">
        <v>84</v>
      </c>
      <c r="F123" s="18" t="s">
        <v>896</v>
      </c>
      <c r="G123" s="18" t="s">
        <v>770</v>
      </c>
      <c r="H123" s="21" t="s">
        <v>771</v>
      </c>
      <c r="I123" s="18" t="s">
        <v>51</v>
      </c>
      <c r="J123" s="18" t="s">
        <v>294</v>
      </c>
      <c r="K123" s="18"/>
      <c r="L123" s="18"/>
      <c r="M123" s="18"/>
      <c r="N123" s="18"/>
      <c r="O123" s="18"/>
      <c r="P123" s="18"/>
      <c r="Q123" s="18"/>
      <c r="R123" s="18"/>
      <c r="S123" s="42"/>
      <c r="T123" s="42">
        <v>69.78</v>
      </c>
      <c r="U123" s="18"/>
      <c r="V123" s="18"/>
      <c r="W123" s="18"/>
      <c r="X123" s="18"/>
      <c r="Y123" s="18"/>
      <c r="Z123" s="18"/>
      <c r="AA123" s="18"/>
      <c r="AB123" s="18">
        <v>87</v>
      </c>
      <c r="AC123" s="18">
        <v>310</v>
      </c>
      <c r="AD123" s="18">
        <v>15</v>
      </c>
      <c r="AE123" s="18">
        <v>53</v>
      </c>
      <c r="AF123" s="18"/>
      <c r="AG123" s="18"/>
      <c r="AH123" s="18" t="s">
        <v>66</v>
      </c>
      <c r="AI123" s="21" t="s">
        <v>772</v>
      </c>
      <c r="AJ123" s="63"/>
      <c r="AK123" s="64"/>
      <c r="AL123" s="24"/>
    </row>
    <row r="124" s="6" customFormat="1" ht="29" customHeight="1" spans="1:38">
      <c r="A124" s="70">
        <v>12</v>
      </c>
      <c r="B124" s="18" t="s">
        <v>1181</v>
      </c>
      <c r="C124" s="18" t="s">
        <v>979</v>
      </c>
      <c r="D124" s="18" t="s">
        <v>92</v>
      </c>
      <c r="E124" s="18" t="s">
        <v>359</v>
      </c>
      <c r="F124" s="18" t="s">
        <v>896</v>
      </c>
      <c r="G124" s="18" t="s">
        <v>773</v>
      </c>
      <c r="H124" s="21" t="s">
        <v>774</v>
      </c>
      <c r="I124" s="18" t="s">
        <v>51</v>
      </c>
      <c r="J124" s="18" t="s">
        <v>294</v>
      </c>
      <c r="K124" s="18"/>
      <c r="L124" s="18"/>
      <c r="M124" s="18"/>
      <c r="N124" s="18"/>
      <c r="O124" s="18"/>
      <c r="P124" s="18"/>
      <c r="Q124" s="18"/>
      <c r="R124" s="18"/>
      <c r="S124" s="42"/>
      <c r="T124" s="42">
        <v>57.06</v>
      </c>
      <c r="U124" s="18"/>
      <c r="V124" s="18"/>
      <c r="W124" s="18"/>
      <c r="X124" s="18"/>
      <c r="Y124" s="18"/>
      <c r="Z124" s="18"/>
      <c r="AA124" s="18"/>
      <c r="AB124" s="18">
        <v>60</v>
      </c>
      <c r="AC124" s="18">
        <v>220</v>
      </c>
      <c r="AD124" s="18">
        <v>7</v>
      </c>
      <c r="AE124" s="18">
        <v>24</v>
      </c>
      <c r="AF124" s="18"/>
      <c r="AG124" s="18"/>
      <c r="AH124" s="18" t="s">
        <v>66</v>
      </c>
      <c r="AI124" s="21" t="s">
        <v>775</v>
      </c>
      <c r="AJ124" s="63"/>
      <c r="AK124" s="64"/>
      <c r="AL124" s="24"/>
    </row>
    <row r="125" s="6" customFormat="1" ht="29" customHeight="1" spans="1:38">
      <c r="A125" s="70">
        <v>13</v>
      </c>
      <c r="B125" s="18" t="s">
        <v>1181</v>
      </c>
      <c r="C125" s="18" t="s">
        <v>979</v>
      </c>
      <c r="D125" s="18" t="s">
        <v>326</v>
      </c>
      <c r="E125" s="18" t="s">
        <v>776</v>
      </c>
      <c r="F125" s="18" t="s">
        <v>896</v>
      </c>
      <c r="G125" s="18" t="s">
        <v>777</v>
      </c>
      <c r="H125" s="21" t="s">
        <v>778</v>
      </c>
      <c r="I125" s="18" t="s">
        <v>51</v>
      </c>
      <c r="J125" s="18" t="s">
        <v>294</v>
      </c>
      <c r="K125" s="18"/>
      <c r="L125" s="18"/>
      <c r="M125" s="18"/>
      <c r="N125" s="18"/>
      <c r="O125" s="18"/>
      <c r="P125" s="18"/>
      <c r="Q125" s="18"/>
      <c r="R125" s="18"/>
      <c r="S125" s="42"/>
      <c r="T125" s="42">
        <v>13.16</v>
      </c>
      <c r="U125" s="18"/>
      <c r="V125" s="18"/>
      <c r="W125" s="18"/>
      <c r="X125" s="18"/>
      <c r="Y125" s="18"/>
      <c r="Z125" s="18"/>
      <c r="AA125" s="18"/>
      <c r="AB125" s="18">
        <v>40</v>
      </c>
      <c r="AC125" s="18">
        <v>186</v>
      </c>
      <c r="AD125" s="18">
        <v>5</v>
      </c>
      <c r="AE125" s="18">
        <v>27</v>
      </c>
      <c r="AF125" s="18"/>
      <c r="AG125" s="18"/>
      <c r="AH125" s="18" t="s">
        <v>66</v>
      </c>
      <c r="AI125" s="21" t="s">
        <v>779</v>
      </c>
      <c r="AJ125" s="63"/>
      <c r="AK125" s="64"/>
      <c r="AL125" s="24"/>
    </row>
    <row r="126" s="6" customFormat="1" ht="29" customHeight="1" spans="1:38">
      <c r="A126" s="70">
        <v>14</v>
      </c>
      <c r="B126" s="18" t="s">
        <v>1181</v>
      </c>
      <c r="C126" s="18" t="s">
        <v>979</v>
      </c>
      <c r="D126" s="18" t="s">
        <v>132</v>
      </c>
      <c r="E126" s="18" t="s">
        <v>133</v>
      </c>
      <c r="F126" s="18" t="s">
        <v>896</v>
      </c>
      <c r="G126" s="18" t="s">
        <v>780</v>
      </c>
      <c r="H126" s="21" t="s">
        <v>781</v>
      </c>
      <c r="I126" s="18" t="s">
        <v>51</v>
      </c>
      <c r="J126" s="18" t="s">
        <v>294</v>
      </c>
      <c r="K126" s="18"/>
      <c r="L126" s="18"/>
      <c r="M126" s="18"/>
      <c r="N126" s="18"/>
      <c r="O126" s="18"/>
      <c r="P126" s="18"/>
      <c r="Q126" s="18"/>
      <c r="R126" s="18"/>
      <c r="S126" s="42"/>
      <c r="T126" s="42">
        <v>73.37</v>
      </c>
      <c r="U126" s="18"/>
      <c r="V126" s="18"/>
      <c r="W126" s="18"/>
      <c r="X126" s="18"/>
      <c r="Y126" s="18"/>
      <c r="Z126" s="18"/>
      <c r="AA126" s="18"/>
      <c r="AB126" s="18">
        <v>95</v>
      </c>
      <c r="AC126" s="18">
        <v>325</v>
      </c>
      <c r="AD126" s="18">
        <v>15</v>
      </c>
      <c r="AE126" s="18">
        <v>40</v>
      </c>
      <c r="AF126" s="18"/>
      <c r="AG126" s="18"/>
      <c r="AH126" s="18" t="s">
        <v>66</v>
      </c>
      <c r="AI126" s="21" t="s">
        <v>782</v>
      </c>
      <c r="AJ126" s="63"/>
      <c r="AK126" s="64"/>
      <c r="AL126" s="24"/>
    </row>
    <row r="127" s="6" customFormat="1" ht="29" customHeight="1" spans="1:38">
      <c r="A127" s="70">
        <v>15</v>
      </c>
      <c r="B127" s="18" t="s">
        <v>1181</v>
      </c>
      <c r="C127" s="18" t="s">
        <v>979</v>
      </c>
      <c r="D127" s="18" t="s">
        <v>83</v>
      </c>
      <c r="E127" s="18" t="s">
        <v>783</v>
      </c>
      <c r="F127" s="18" t="s">
        <v>896</v>
      </c>
      <c r="G127" s="18" t="s">
        <v>784</v>
      </c>
      <c r="H127" s="21" t="s">
        <v>785</v>
      </c>
      <c r="I127" s="18" t="s">
        <v>51</v>
      </c>
      <c r="J127" s="18" t="s">
        <v>294</v>
      </c>
      <c r="K127" s="18"/>
      <c r="L127" s="18"/>
      <c r="M127" s="18"/>
      <c r="N127" s="18"/>
      <c r="O127" s="18"/>
      <c r="P127" s="18"/>
      <c r="Q127" s="18"/>
      <c r="R127" s="18"/>
      <c r="S127" s="42"/>
      <c r="T127" s="42">
        <v>67.24</v>
      </c>
      <c r="U127" s="18"/>
      <c r="V127" s="18"/>
      <c r="W127" s="18"/>
      <c r="X127" s="18"/>
      <c r="Y127" s="18"/>
      <c r="Z127" s="18"/>
      <c r="AA127" s="18"/>
      <c r="AB127" s="18">
        <v>135</v>
      </c>
      <c r="AC127" s="18">
        <v>530</v>
      </c>
      <c r="AD127" s="18">
        <v>51</v>
      </c>
      <c r="AE127" s="18">
        <v>290</v>
      </c>
      <c r="AF127" s="18"/>
      <c r="AG127" s="18"/>
      <c r="AH127" s="18" t="s">
        <v>66</v>
      </c>
      <c r="AI127" s="21" t="s">
        <v>786</v>
      </c>
      <c r="AJ127" s="63"/>
      <c r="AK127" s="64"/>
      <c r="AL127" s="24"/>
    </row>
    <row r="128" s="6" customFormat="1" ht="29" customHeight="1" spans="1:38">
      <c r="A128" s="70">
        <v>16</v>
      </c>
      <c r="B128" s="18" t="s">
        <v>1181</v>
      </c>
      <c r="C128" s="18" t="s">
        <v>979</v>
      </c>
      <c r="D128" s="18" t="s">
        <v>137</v>
      </c>
      <c r="E128" s="18" t="s">
        <v>220</v>
      </c>
      <c r="F128" s="18" t="s">
        <v>896</v>
      </c>
      <c r="G128" s="18" t="s">
        <v>787</v>
      </c>
      <c r="H128" s="21" t="s">
        <v>788</v>
      </c>
      <c r="I128" s="18" t="s">
        <v>51</v>
      </c>
      <c r="J128" s="18" t="s">
        <v>294</v>
      </c>
      <c r="K128" s="18"/>
      <c r="L128" s="18"/>
      <c r="M128" s="18"/>
      <c r="N128" s="18"/>
      <c r="O128" s="18"/>
      <c r="P128" s="18"/>
      <c r="Q128" s="18"/>
      <c r="R128" s="18"/>
      <c r="S128" s="42"/>
      <c r="T128" s="42">
        <v>30.5</v>
      </c>
      <c r="U128" s="18"/>
      <c r="V128" s="18"/>
      <c r="W128" s="18"/>
      <c r="X128" s="18"/>
      <c r="Y128" s="18"/>
      <c r="Z128" s="18"/>
      <c r="AA128" s="18"/>
      <c r="AB128" s="18">
        <v>179</v>
      </c>
      <c r="AC128" s="18">
        <v>892</v>
      </c>
      <c r="AD128" s="18">
        <v>15</v>
      </c>
      <c r="AE128" s="18">
        <v>62</v>
      </c>
      <c r="AF128" s="18"/>
      <c r="AG128" s="18"/>
      <c r="AH128" s="18" t="s">
        <v>66</v>
      </c>
      <c r="AI128" s="21" t="s">
        <v>789</v>
      </c>
      <c r="AJ128" s="63"/>
      <c r="AK128" s="64"/>
      <c r="AL128" s="24"/>
    </row>
    <row r="129" s="6" customFormat="1" ht="29" customHeight="1" spans="1:38">
      <c r="A129" s="70">
        <v>17</v>
      </c>
      <c r="B129" s="18" t="s">
        <v>1181</v>
      </c>
      <c r="C129" s="18" t="s">
        <v>979</v>
      </c>
      <c r="D129" s="18" t="s">
        <v>132</v>
      </c>
      <c r="E129" s="18" t="s">
        <v>170</v>
      </c>
      <c r="F129" s="18" t="s">
        <v>896</v>
      </c>
      <c r="G129" s="18" t="s">
        <v>790</v>
      </c>
      <c r="H129" s="21" t="s">
        <v>791</v>
      </c>
      <c r="I129" s="18" t="s">
        <v>51</v>
      </c>
      <c r="J129" s="18" t="s">
        <v>294</v>
      </c>
      <c r="K129" s="18"/>
      <c r="L129" s="18"/>
      <c r="M129" s="18"/>
      <c r="N129" s="18"/>
      <c r="O129" s="18"/>
      <c r="P129" s="18"/>
      <c r="Q129" s="18"/>
      <c r="R129" s="18"/>
      <c r="S129" s="42"/>
      <c r="T129" s="42">
        <v>61.9</v>
      </c>
      <c r="U129" s="18"/>
      <c r="V129" s="18"/>
      <c r="W129" s="18"/>
      <c r="X129" s="18"/>
      <c r="Y129" s="18"/>
      <c r="Z129" s="18"/>
      <c r="AA129" s="18"/>
      <c r="AB129" s="18">
        <v>150</v>
      </c>
      <c r="AC129" s="18">
        <v>610</v>
      </c>
      <c r="AD129" s="18">
        <v>18</v>
      </c>
      <c r="AE129" s="18">
        <v>72</v>
      </c>
      <c r="AF129" s="18"/>
      <c r="AG129" s="18"/>
      <c r="AH129" s="18" t="s">
        <v>66</v>
      </c>
      <c r="AI129" s="21" t="s">
        <v>792</v>
      </c>
      <c r="AJ129" s="63"/>
      <c r="AK129" s="64"/>
      <c r="AL129" s="24"/>
    </row>
    <row r="130" s="5" customFormat="1" ht="29" customHeight="1" spans="1:38">
      <c r="A130" s="17"/>
      <c r="B130" s="17"/>
      <c r="C130" s="17"/>
      <c r="D130" s="17"/>
      <c r="E130" s="17"/>
      <c r="F130" s="18"/>
      <c r="G130" s="17" t="s">
        <v>1349</v>
      </c>
      <c r="H130" s="19"/>
      <c r="I130" s="17"/>
      <c r="J130" s="17"/>
      <c r="K130" s="17">
        <f>SUM(K131:K137)</f>
        <v>7</v>
      </c>
      <c r="L130" s="17">
        <f>SUM(L131:L137)</f>
        <v>22.25</v>
      </c>
      <c r="M130" s="17"/>
      <c r="N130" s="17"/>
      <c r="O130" s="17"/>
      <c r="P130" s="17"/>
      <c r="Q130" s="17"/>
      <c r="R130" s="17"/>
      <c r="S130" s="41">
        <f>SUM(S131:S137)</f>
        <v>384</v>
      </c>
      <c r="T130" s="41"/>
      <c r="U130" s="17"/>
      <c r="V130" s="17"/>
      <c r="W130" s="17"/>
      <c r="X130" s="17"/>
      <c r="Y130" s="17"/>
      <c r="Z130" s="17">
        <f t="shared" ref="Z130:AE130" si="21">SUM(Z131:Z137)</f>
        <v>0</v>
      </c>
      <c r="AA130" s="17">
        <f t="shared" si="21"/>
        <v>5</v>
      </c>
      <c r="AB130" s="17">
        <f t="shared" si="21"/>
        <v>2496</v>
      </c>
      <c r="AC130" s="17">
        <f t="shared" si="21"/>
        <v>10332</v>
      </c>
      <c r="AD130" s="17">
        <f t="shared" si="21"/>
        <v>986</v>
      </c>
      <c r="AE130" s="17">
        <f t="shared" si="21"/>
        <v>3982</v>
      </c>
      <c r="AF130" s="71"/>
      <c r="AG130" s="71"/>
      <c r="AH130" s="59"/>
      <c r="AI130" s="59"/>
      <c r="AJ130" s="59"/>
      <c r="AK130" s="59"/>
      <c r="AL130" s="17"/>
    </row>
    <row r="131" s="6" customFormat="1" ht="29" customHeight="1" spans="1:38">
      <c r="A131" s="18">
        <v>1</v>
      </c>
      <c r="B131" s="18" t="s">
        <v>1181</v>
      </c>
      <c r="C131" s="18" t="s">
        <v>979</v>
      </c>
      <c r="D131" s="18" t="s">
        <v>875</v>
      </c>
      <c r="E131" s="18" t="s">
        <v>115</v>
      </c>
      <c r="F131" s="18" t="s">
        <v>896</v>
      </c>
      <c r="G131" s="21" t="s">
        <v>876</v>
      </c>
      <c r="H131" s="21" t="s">
        <v>877</v>
      </c>
      <c r="I131" s="18" t="s">
        <v>51</v>
      </c>
      <c r="J131" s="18" t="s">
        <v>1262</v>
      </c>
      <c r="K131" s="18">
        <v>1</v>
      </c>
      <c r="L131" s="18">
        <v>6</v>
      </c>
      <c r="M131" s="24"/>
      <c r="N131" s="24"/>
      <c r="O131" s="24"/>
      <c r="P131" s="24"/>
      <c r="Q131" s="24"/>
      <c r="R131" s="24"/>
      <c r="S131" s="42">
        <v>70</v>
      </c>
      <c r="T131" s="44"/>
      <c r="U131" s="43"/>
      <c r="V131" s="43"/>
      <c r="W131" s="43"/>
      <c r="X131" s="43"/>
      <c r="Y131" s="43"/>
      <c r="Z131" s="24"/>
      <c r="AA131" s="24"/>
      <c r="AB131" s="80">
        <v>450</v>
      </c>
      <c r="AC131" s="80">
        <v>1767</v>
      </c>
      <c r="AD131" s="24">
        <v>87</v>
      </c>
      <c r="AE131" s="24">
        <v>316</v>
      </c>
      <c r="AF131" s="24"/>
      <c r="AG131" s="24"/>
      <c r="AH131" s="26" t="s">
        <v>66</v>
      </c>
      <c r="AI131" s="61" t="s">
        <v>1350</v>
      </c>
      <c r="AJ131" s="26"/>
      <c r="AK131" s="26"/>
      <c r="AL131" s="18"/>
    </row>
    <row r="132" s="6" customFormat="1" ht="29" customHeight="1" spans="1:38">
      <c r="A132" s="18">
        <v>2</v>
      </c>
      <c r="B132" s="18" t="s">
        <v>1181</v>
      </c>
      <c r="C132" s="18" t="s">
        <v>979</v>
      </c>
      <c r="D132" s="18" t="s">
        <v>875</v>
      </c>
      <c r="E132" s="18" t="s">
        <v>111</v>
      </c>
      <c r="F132" s="18" t="s">
        <v>896</v>
      </c>
      <c r="G132" s="21" t="s">
        <v>879</v>
      </c>
      <c r="H132" s="21" t="s">
        <v>880</v>
      </c>
      <c r="I132" s="18" t="s">
        <v>51</v>
      </c>
      <c r="J132" s="18" t="s">
        <v>1262</v>
      </c>
      <c r="K132" s="24">
        <v>1</v>
      </c>
      <c r="L132" s="24">
        <v>10</v>
      </c>
      <c r="M132" s="63"/>
      <c r="N132" s="63"/>
      <c r="O132" s="63"/>
      <c r="P132" s="63"/>
      <c r="Q132" s="63"/>
      <c r="R132" s="63"/>
      <c r="S132" s="42">
        <v>30</v>
      </c>
      <c r="T132" s="44"/>
      <c r="U132" s="77"/>
      <c r="V132" s="77"/>
      <c r="W132" s="77"/>
      <c r="X132" s="77"/>
      <c r="Y132" s="77"/>
      <c r="Z132" s="63"/>
      <c r="AA132" s="63"/>
      <c r="AB132" s="80">
        <v>422</v>
      </c>
      <c r="AC132" s="80">
        <v>1689</v>
      </c>
      <c r="AD132" s="24">
        <v>246</v>
      </c>
      <c r="AE132" s="24">
        <v>943</v>
      </c>
      <c r="AF132" s="63"/>
      <c r="AG132" s="63"/>
      <c r="AH132" s="26" t="s">
        <v>66</v>
      </c>
      <c r="AI132" s="21" t="s">
        <v>1351</v>
      </c>
      <c r="AJ132" s="63"/>
      <c r="AK132" s="63"/>
      <c r="AL132" s="63"/>
    </row>
    <row r="133" s="6" customFormat="1" ht="29" customHeight="1" spans="1:38">
      <c r="A133" s="18">
        <v>3</v>
      </c>
      <c r="B133" s="18" t="s">
        <v>1181</v>
      </c>
      <c r="C133" s="18" t="s">
        <v>979</v>
      </c>
      <c r="D133" s="32" t="s">
        <v>275</v>
      </c>
      <c r="E133" s="18" t="s">
        <v>906</v>
      </c>
      <c r="F133" s="18" t="s">
        <v>896</v>
      </c>
      <c r="G133" s="32" t="s">
        <v>907</v>
      </c>
      <c r="H133" s="21" t="s">
        <v>908</v>
      </c>
      <c r="I133" s="18" t="s">
        <v>51</v>
      </c>
      <c r="J133" s="18" t="s">
        <v>1262</v>
      </c>
      <c r="K133" s="18">
        <v>1</v>
      </c>
      <c r="L133" s="18">
        <v>2.1</v>
      </c>
      <c r="M133" s="18"/>
      <c r="N133" s="18"/>
      <c r="O133" s="18"/>
      <c r="P133" s="18"/>
      <c r="Q133" s="18"/>
      <c r="R133" s="18"/>
      <c r="S133" s="42">
        <v>58</v>
      </c>
      <c r="T133" s="42"/>
      <c r="U133" s="32"/>
      <c r="V133" s="32"/>
      <c r="W133" s="32"/>
      <c r="X133" s="32"/>
      <c r="Y133" s="32"/>
      <c r="Z133" s="18"/>
      <c r="AA133" s="18">
        <v>1</v>
      </c>
      <c r="AB133" s="18">
        <v>147</v>
      </c>
      <c r="AC133" s="18">
        <v>590</v>
      </c>
      <c r="AD133" s="18">
        <v>65</v>
      </c>
      <c r="AE133" s="18">
        <v>267</v>
      </c>
      <c r="AF133" s="18"/>
      <c r="AG133" s="18"/>
      <c r="AH133" s="26" t="s">
        <v>66</v>
      </c>
      <c r="AI133" s="21" t="s">
        <v>1352</v>
      </c>
      <c r="AJ133" s="63"/>
      <c r="AK133" s="63"/>
      <c r="AL133" s="63"/>
    </row>
    <row r="134" s="6" customFormat="1" ht="29" customHeight="1" spans="1:38">
      <c r="A134" s="18">
        <v>4</v>
      </c>
      <c r="B134" s="18" t="s">
        <v>1181</v>
      </c>
      <c r="C134" s="18" t="s">
        <v>979</v>
      </c>
      <c r="D134" s="23" t="s">
        <v>492</v>
      </c>
      <c r="E134" s="23" t="s">
        <v>901</v>
      </c>
      <c r="F134" s="18" t="s">
        <v>896</v>
      </c>
      <c r="G134" s="21" t="s">
        <v>902</v>
      </c>
      <c r="H134" s="65" t="s">
        <v>900</v>
      </c>
      <c r="I134" s="18" t="s">
        <v>51</v>
      </c>
      <c r="J134" s="18" t="s">
        <v>1262</v>
      </c>
      <c r="K134" s="18">
        <v>1</v>
      </c>
      <c r="L134" s="18">
        <v>1</v>
      </c>
      <c r="M134" s="18"/>
      <c r="N134" s="18"/>
      <c r="O134" s="18"/>
      <c r="P134" s="18"/>
      <c r="Q134" s="18"/>
      <c r="R134" s="18"/>
      <c r="S134" s="42">
        <v>56</v>
      </c>
      <c r="T134" s="44"/>
      <c r="U134" s="43"/>
      <c r="V134" s="32"/>
      <c r="W134" s="32"/>
      <c r="X134" s="32"/>
      <c r="Y134" s="43"/>
      <c r="Z134" s="24"/>
      <c r="AA134" s="24">
        <v>1</v>
      </c>
      <c r="AB134" s="23">
        <v>194</v>
      </c>
      <c r="AC134" s="23">
        <v>923</v>
      </c>
      <c r="AD134" s="23">
        <v>132</v>
      </c>
      <c r="AE134" s="23">
        <v>553</v>
      </c>
      <c r="AF134" s="24"/>
      <c r="AG134" s="24"/>
      <c r="AH134" s="26" t="s">
        <v>66</v>
      </c>
      <c r="AI134" s="65" t="s">
        <v>1353</v>
      </c>
      <c r="AJ134" s="18"/>
      <c r="AK134" s="18"/>
      <c r="AL134" s="18"/>
    </row>
    <row r="135" s="6" customFormat="1" ht="29" customHeight="1" spans="1:38">
      <c r="A135" s="18">
        <v>5</v>
      </c>
      <c r="B135" s="18" t="s">
        <v>1181</v>
      </c>
      <c r="C135" s="18" t="s">
        <v>979</v>
      </c>
      <c r="D135" s="18" t="s">
        <v>189</v>
      </c>
      <c r="E135" s="18" t="s">
        <v>391</v>
      </c>
      <c r="F135" s="18" t="s">
        <v>896</v>
      </c>
      <c r="G135" s="18" t="s">
        <v>889</v>
      </c>
      <c r="H135" s="21" t="s">
        <v>890</v>
      </c>
      <c r="I135" s="18" t="s">
        <v>51</v>
      </c>
      <c r="J135" s="18" t="s">
        <v>1262</v>
      </c>
      <c r="K135" s="18">
        <v>1</v>
      </c>
      <c r="L135" s="18">
        <v>0.8</v>
      </c>
      <c r="M135" s="18"/>
      <c r="N135" s="18"/>
      <c r="O135" s="18"/>
      <c r="P135" s="18"/>
      <c r="Q135" s="18"/>
      <c r="R135" s="18"/>
      <c r="S135" s="42">
        <v>48</v>
      </c>
      <c r="T135" s="42"/>
      <c r="U135" s="32"/>
      <c r="V135" s="32"/>
      <c r="W135" s="32"/>
      <c r="X135" s="32"/>
      <c r="Y135" s="32"/>
      <c r="Z135" s="18"/>
      <c r="AA135" s="18">
        <v>1</v>
      </c>
      <c r="AB135" s="23">
        <v>81</v>
      </c>
      <c r="AC135" s="23">
        <v>321</v>
      </c>
      <c r="AD135" s="23">
        <v>14</v>
      </c>
      <c r="AE135" s="23">
        <v>62</v>
      </c>
      <c r="AF135" s="18"/>
      <c r="AG135" s="18"/>
      <c r="AH135" s="26" t="s">
        <v>66</v>
      </c>
      <c r="AI135" s="65" t="s">
        <v>1354</v>
      </c>
      <c r="AJ135" s="18"/>
      <c r="AK135" s="18"/>
      <c r="AL135" s="18"/>
    </row>
    <row r="136" s="6" customFormat="1" ht="29" customHeight="1" spans="1:38">
      <c r="A136" s="18">
        <v>6</v>
      </c>
      <c r="B136" s="18" t="s">
        <v>1181</v>
      </c>
      <c r="C136" s="18" t="s">
        <v>979</v>
      </c>
      <c r="D136" s="23" t="s">
        <v>101</v>
      </c>
      <c r="E136" s="23" t="s">
        <v>481</v>
      </c>
      <c r="F136" s="18" t="s">
        <v>896</v>
      </c>
      <c r="G136" s="21" t="s">
        <v>892</v>
      </c>
      <c r="H136" s="21" t="s">
        <v>893</v>
      </c>
      <c r="I136" s="18" t="s">
        <v>51</v>
      </c>
      <c r="J136" s="18" t="s">
        <v>1262</v>
      </c>
      <c r="K136" s="20">
        <v>1</v>
      </c>
      <c r="L136" s="18">
        <v>1.15</v>
      </c>
      <c r="M136" s="18"/>
      <c r="N136" s="18"/>
      <c r="O136" s="18"/>
      <c r="P136" s="18"/>
      <c r="Q136" s="18"/>
      <c r="R136" s="18"/>
      <c r="S136" s="45">
        <v>61</v>
      </c>
      <c r="T136" s="42"/>
      <c r="U136" s="32"/>
      <c r="V136" s="32"/>
      <c r="W136" s="32"/>
      <c r="X136" s="32"/>
      <c r="Y136" s="32"/>
      <c r="Z136" s="18"/>
      <c r="AA136" s="18">
        <v>1</v>
      </c>
      <c r="AB136" s="23">
        <v>568</v>
      </c>
      <c r="AC136" s="23">
        <v>2300</v>
      </c>
      <c r="AD136" s="23">
        <v>172</v>
      </c>
      <c r="AE136" s="23">
        <v>664</v>
      </c>
      <c r="AF136" s="18"/>
      <c r="AG136" s="18"/>
      <c r="AH136" s="26" t="s">
        <v>66</v>
      </c>
      <c r="AI136" s="65" t="s">
        <v>1355</v>
      </c>
      <c r="AJ136" s="18"/>
      <c r="AK136" s="26"/>
      <c r="AL136" s="18"/>
    </row>
    <row r="137" s="6" customFormat="1" ht="29" customHeight="1" spans="1:38">
      <c r="A137" s="18">
        <v>7</v>
      </c>
      <c r="B137" s="18" t="s">
        <v>1181</v>
      </c>
      <c r="C137" s="18" t="s">
        <v>979</v>
      </c>
      <c r="D137" s="23" t="s">
        <v>326</v>
      </c>
      <c r="E137" s="23" t="s">
        <v>776</v>
      </c>
      <c r="F137" s="18" t="s">
        <v>896</v>
      </c>
      <c r="G137" s="21" t="s">
        <v>895</v>
      </c>
      <c r="H137" s="65" t="s">
        <v>897</v>
      </c>
      <c r="I137" s="18" t="s">
        <v>51</v>
      </c>
      <c r="J137" s="18" t="s">
        <v>1262</v>
      </c>
      <c r="K137" s="18">
        <v>1</v>
      </c>
      <c r="L137" s="18">
        <v>1.2</v>
      </c>
      <c r="M137" s="18"/>
      <c r="N137" s="18"/>
      <c r="O137" s="18"/>
      <c r="P137" s="18"/>
      <c r="Q137" s="18"/>
      <c r="R137" s="18"/>
      <c r="S137" s="45">
        <v>61</v>
      </c>
      <c r="T137" s="42"/>
      <c r="U137" s="32"/>
      <c r="V137" s="32"/>
      <c r="W137" s="32"/>
      <c r="X137" s="32"/>
      <c r="Y137" s="32"/>
      <c r="Z137" s="18"/>
      <c r="AA137" s="18">
        <v>1</v>
      </c>
      <c r="AB137" s="23">
        <v>634</v>
      </c>
      <c r="AC137" s="23">
        <v>2742</v>
      </c>
      <c r="AD137" s="23">
        <v>270</v>
      </c>
      <c r="AE137" s="23">
        <v>1177</v>
      </c>
      <c r="AF137" s="18"/>
      <c r="AG137" s="18"/>
      <c r="AH137" s="26" t="s">
        <v>66</v>
      </c>
      <c r="AI137" s="65" t="s">
        <v>1356</v>
      </c>
      <c r="AJ137" s="18"/>
      <c r="AK137" s="26"/>
      <c r="AL137" s="18"/>
    </row>
    <row r="138" s="5" customFormat="1" ht="29" customHeight="1" spans="1:38">
      <c r="A138" s="17"/>
      <c r="B138" s="17"/>
      <c r="C138" s="17"/>
      <c r="D138" s="17"/>
      <c r="E138" s="17"/>
      <c r="F138" s="17"/>
      <c r="G138" s="17" t="s">
        <v>1357</v>
      </c>
      <c r="H138" s="19"/>
      <c r="I138" s="17"/>
      <c r="J138" s="17"/>
      <c r="K138" s="17">
        <f>SUM(K139)</f>
        <v>4</v>
      </c>
      <c r="L138" s="17">
        <f>SUM(L139)</f>
        <v>5.562</v>
      </c>
      <c r="M138" s="17"/>
      <c r="N138" s="17"/>
      <c r="O138" s="17"/>
      <c r="P138" s="17"/>
      <c r="Q138" s="17"/>
      <c r="R138" s="17"/>
      <c r="S138" s="41">
        <f>SUM(S139)</f>
        <v>333</v>
      </c>
      <c r="T138" s="41"/>
      <c r="U138" s="17"/>
      <c r="V138" s="17"/>
      <c r="W138" s="17"/>
      <c r="X138" s="17"/>
      <c r="Y138" s="17"/>
      <c r="Z138" s="17"/>
      <c r="AA138" s="17">
        <f t="shared" ref="AA138:AG138" si="22">SUM(AA139)</f>
        <v>1</v>
      </c>
      <c r="AB138" s="17">
        <f t="shared" si="22"/>
        <v>597</v>
      </c>
      <c r="AC138" s="17">
        <f t="shared" si="22"/>
        <v>2445</v>
      </c>
      <c r="AD138" s="17">
        <f t="shared" si="22"/>
        <v>277</v>
      </c>
      <c r="AE138" s="17">
        <f t="shared" si="22"/>
        <v>1157</v>
      </c>
      <c r="AF138" s="17">
        <f t="shared" si="22"/>
        <v>14</v>
      </c>
      <c r="AG138" s="17">
        <f t="shared" si="22"/>
        <v>59</v>
      </c>
      <c r="AH138" s="26"/>
      <c r="AI138" s="83"/>
      <c r="AJ138" s="59"/>
      <c r="AK138" s="59"/>
      <c r="AL138" s="17"/>
    </row>
    <row r="139" s="6" customFormat="1" ht="29" customHeight="1" spans="1:38">
      <c r="A139" s="18">
        <v>1</v>
      </c>
      <c r="B139" s="18" t="s">
        <v>1181</v>
      </c>
      <c r="C139" s="18" t="s">
        <v>979</v>
      </c>
      <c r="D139" s="18" t="s">
        <v>83</v>
      </c>
      <c r="E139" s="18" t="s">
        <v>828</v>
      </c>
      <c r="F139" s="18" t="s">
        <v>896</v>
      </c>
      <c r="G139" s="18" t="s">
        <v>829</v>
      </c>
      <c r="H139" s="21" t="s">
        <v>1358</v>
      </c>
      <c r="I139" s="18" t="s">
        <v>1359</v>
      </c>
      <c r="J139" s="18" t="s">
        <v>1360</v>
      </c>
      <c r="K139" s="18">
        <v>4</v>
      </c>
      <c r="L139" s="18">
        <v>5.562</v>
      </c>
      <c r="M139" s="24"/>
      <c r="N139" s="24"/>
      <c r="O139" s="24"/>
      <c r="P139" s="24"/>
      <c r="Q139" s="24"/>
      <c r="R139" s="24"/>
      <c r="S139" s="42">
        <v>333</v>
      </c>
      <c r="T139" s="44"/>
      <c r="U139" s="43"/>
      <c r="V139" s="43"/>
      <c r="W139" s="43"/>
      <c r="X139" s="43"/>
      <c r="Y139" s="43"/>
      <c r="Z139" s="24"/>
      <c r="AA139" s="24">
        <v>1</v>
      </c>
      <c r="AB139" s="24">
        <v>597</v>
      </c>
      <c r="AC139" s="24">
        <v>2445</v>
      </c>
      <c r="AD139" s="24">
        <v>277</v>
      </c>
      <c r="AE139" s="24">
        <v>1157</v>
      </c>
      <c r="AF139" s="24">
        <v>14</v>
      </c>
      <c r="AG139" s="24">
        <v>59</v>
      </c>
      <c r="AH139" s="26" t="s">
        <v>66</v>
      </c>
      <c r="AI139" s="61" t="s">
        <v>1361</v>
      </c>
      <c r="AJ139" s="26"/>
      <c r="AK139" s="26"/>
      <c r="AL139" s="18"/>
    </row>
    <row r="140" s="5" customFormat="1" ht="29" customHeight="1" spans="1:38">
      <c r="A140" s="17"/>
      <c r="B140" s="17"/>
      <c r="C140" s="17"/>
      <c r="D140" s="17"/>
      <c r="E140" s="17"/>
      <c r="F140" s="17"/>
      <c r="G140" s="17" t="s">
        <v>1362</v>
      </c>
      <c r="H140" s="19"/>
      <c r="I140" s="17"/>
      <c r="J140" s="17"/>
      <c r="K140" s="17">
        <f>SUM(K141)</f>
        <v>1</v>
      </c>
      <c r="L140" s="17">
        <f>SUM(L141)</f>
        <v>0.535</v>
      </c>
      <c r="M140" s="17"/>
      <c r="N140" s="17"/>
      <c r="O140" s="17"/>
      <c r="P140" s="17"/>
      <c r="Q140" s="17"/>
      <c r="R140" s="17"/>
      <c r="S140" s="41">
        <f t="shared" ref="S140:X140" si="23">SUM(S141)</f>
        <v>30</v>
      </c>
      <c r="T140" s="41"/>
      <c r="U140" s="17"/>
      <c r="V140" s="17">
        <f t="shared" si="23"/>
        <v>2.25</v>
      </c>
      <c r="W140" s="17">
        <f t="shared" si="23"/>
        <v>0</v>
      </c>
      <c r="X140" s="17">
        <f t="shared" si="23"/>
        <v>0</v>
      </c>
      <c r="Y140" s="17"/>
      <c r="Z140" s="17"/>
      <c r="AA140" s="17">
        <f t="shared" ref="AA140:AE140" si="24">SUM(AA141)</f>
        <v>1</v>
      </c>
      <c r="AB140" s="17">
        <f t="shared" si="24"/>
        <v>148</v>
      </c>
      <c r="AC140" s="17">
        <f t="shared" si="24"/>
        <v>456</v>
      </c>
      <c r="AD140" s="17">
        <f t="shared" si="24"/>
        <v>5</v>
      </c>
      <c r="AE140" s="17">
        <f t="shared" si="24"/>
        <v>20</v>
      </c>
      <c r="AF140" s="17"/>
      <c r="AG140" s="17"/>
      <c r="AH140" s="17"/>
      <c r="AI140" s="59"/>
      <c r="AJ140" s="59"/>
      <c r="AK140" s="59"/>
      <c r="AL140" s="17"/>
    </row>
    <row r="141" s="6" customFormat="1" ht="29" customHeight="1" spans="1:38">
      <c r="A141" s="18">
        <v>1</v>
      </c>
      <c r="B141" s="18" t="s">
        <v>1181</v>
      </c>
      <c r="C141" s="18" t="s">
        <v>979</v>
      </c>
      <c r="D141" s="18" t="s">
        <v>46</v>
      </c>
      <c r="E141" s="18"/>
      <c r="F141" s="18" t="s">
        <v>896</v>
      </c>
      <c r="G141" s="18" t="s">
        <v>59</v>
      </c>
      <c r="H141" s="21" t="s">
        <v>61</v>
      </c>
      <c r="I141" s="18" t="s">
        <v>51</v>
      </c>
      <c r="J141" s="18" t="s">
        <v>1276</v>
      </c>
      <c r="K141" s="18">
        <v>1</v>
      </c>
      <c r="L141" s="18">
        <v>0.535</v>
      </c>
      <c r="M141" s="24"/>
      <c r="N141" s="24"/>
      <c r="O141" s="24"/>
      <c r="P141" s="24"/>
      <c r="Q141" s="24"/>
      <c r="R141" s="24"/>
      <c r="S141" s="42">
        <v>30</v>
      </c>
      <c r="T141" s="44"/>
      <c r="U141" s="43"/>
      <c r="V141" s="43">
        <v>2.25</v>
      </c>
      <c r="W141" s="43"/>
      <c r="X141" s="43"/>
      <c r="Y141" s="43"/>
      <c r="Z141" s="24"/>
      <c r="AA141" s="24">
        <v>1</v>
      </c>
      <c r="AB141" s="24">
        <v>148</v>
      </c>
      <c r="AC141" s="24">
        <v>456</v>
      </c>
      <c r="AD141" s="24">
        <v>5</v>
      </c>
      <c r="AE141" s="24">
        <v>20</v>
      </c>
      <c r="AF141" s="24"/>
      <c r="AG141" s="24"/>
      <c r="AH141" s="26" t="s">
        <v>66</v>
      </c>
      <c r="AI141" s="61" t="s">
        <v>1363</v>
      </c>
      <c r="AJ141" s="26"/>
      <c r="AK141" s="26"/>
      <c r="AL141" s="18"/>
    </row>
    <row r="142" s="5" customFormat="1" ht="29" customHeight="1" spans="1:38">
      <c r="A142" s="17" t="s">
        <v>1364</v>
      </c>
      <c r="B142" s="17" t="s">
        <v>1181</v>
      </c>
      <c r="C142" s="17" t="s">
        <v>979</v>
      </c>
      <c r="D142" s="17"/>
      <c r="E142" s="17"/>
      <c r="F142" s="17"/>
      <c r="G142" s="17" t="s">
        <v>1365</v>
      </c>
      <c r="H142" s="19"/>
      <c r="I142" s="17"/>
      <c r="J142" s="17"/>
      <c r="K142" s="17"/>
      <c r="L142" s="17"/>
      <c r="M142" s="17"/>
      <c r="N142" s="17"/>
      <c r="O142" s="17"/>
      <c r="P142" s="17"/>
      <c r="Q142" s="17"/>
      <c r="R142" s="17"/>
      <c r="S142" s="41" t="e">
        <f>S143+S165+S167+S169+S171+S173</f>
        <v>#REF!</v>
      </c>
      <c r="T142" s="41">
        <f>T143+T165+T167+T169+T171+T173</f>
        <v>1189</v>
      </c>
      <c r="U142" s="17"/>
      <c r="V142" s="17"/>
      <c r="W142" s="17"/>
      <c r="X142" s="17"/>
      <c r="Y142" s="17"/>
      <c r="Z142" s="17">
        <f t="shared" ref="Z142:AG142" si="25">Z143+Z165+Z167+Z169+Z171+Z173</f>
        <v>333</v>
      </c>
      <c r="AA142" s="17">
        <f t="shared" si="25"/>
        <v>460</v>
      </c>
      <c r="AB142" s="17">
        <f t="shared" si="25"/>
        <v>65562</v>
      </c>
      <c r="AC142" s="17">
        <f t="shared" si="25"/>
        <v>192665</v>
      </c>
      <c r="AD142" s="17">
        <f t="shared" si="25"/>
        <v>65648</v>
      </c>
      <c r="AE142" s="17">
        <f t="shared" si="25"/>
        <v>192110</v>
      </c>
      <c r="AF142" s="17">
        <f t="shared" si="25"/>
        <v>2121</v>
      </c>
      <c r="AG142" s="17">
        <f t="shared" si="25"/>
        <v>2885</v>
      </c>
      <c r="AH142" s="59"/>
      <c r="AI142" s="59"/>
      <c r="AJ142" s="59"/>
      <c r="AK142" s="59"/>
      <c r="AL142" s="17"/>
    </row>
    <row r="143" s="5" customFormat="1" ht="29" customHeight="1" spans="1:38">
      <c r="A143" s="17"/>
      <c r="B143" s="17"/>
      <c r="C143" s="17"/>
      <c r="D143" s="17"/>
      <c r="E143" s="17"/>
      <c r="F143" s="17"/>
      <c r="G143" s="17" t="s">
        <v>1366</v>
      </c>
      <c r="H143" s="19"/>
      <c r="I143" s="17"/>
      <c r="J143" s="17"/>
      <c r="K143" s="17"/>
      <c r="L143" s="17"/>
      <c r="M143" s="71"/>
      <c r="N143" s="71"/>
      <c r="O143" s="71"/>
      <c r="P143" s="71"/>
      <c r="Q143" s="71"/>
      <c r="R143" s="71"/>
      <c r="S143" s="41" t="e">
        <f>SUM(S144:S164)</f>
        <v>#REF!</v>
      </c>
      <c r="T143" s="41">
        <f>SUM(T144:T164)</f>
        <v>432</v>
      </c>
      <c r="U143" s="78"/>
      <c r="V143" s="78"/>
      <c r="W143" s="78"/>
      <c r="X143" s="78"/>
      <c r="Y143" s="78"/>
      <c r="Z143" s="78">
        <f t="shared" ref="Z143:AG143" si="26">SUM(Z144:Z164)</f>
        <v>83</v>
      </c>
      <c r="AA143" s="78">
        <f t="shared" si="26"/>
        <v>115</v>
      </c>
      <c r="AB143" s="78">
        <f t="shared" si="26"/>
        <v>5710</v>
      </c>
      <c r="AC143" s="78">
        <f t="shared" si="26"/>
        <v>6265</v>
      </c>
      <c r="AD143" s="78">
        <f t="shared" si="26"/>
        <v>6053</v>
      </c>
      <c r="AE143" s="78">
        <f t="shared" si="26"/>
        <v>6053</v>
      </c>
      <c r="AF143" s="78">
        <f t="shared" si="26"/>
        <v>179</v>
      </c>
      <c r="AG143" s="78">
        <f t="shared" si="26"/>
        <v>179</v>
      </c>
      <c r="AH143" s="59"/>
      <c r="AI143" s="59"/>
      <c r="AJ143" s="59"/>
      <c r="AK143" s="59"/>
      <c r="AL143" s="17"/>
    </row>
    <row r="144" s="6" customFormat="1" ht="29" customHeight="1" spans="1:38">
      <c r="A144" s="18">
        <v>1</v>
      </c>
      <c r="B144" s="18" t="s">
        <v>1181</v>
      </c>
      <c r="C144" s="18" t="s">
        <v>979</v>
      </c>
      <c r="D144" s="63" t="s">
        <v>295</v>
      </c>
      <c r="E144" s="63" t="s">
        <v>1367</v>
      </c>
      <c r="F144" s="18" t="s">
        <v>1368</v>
      </c>
      <c r="G144" s="18" t="s">
        <v>318</v>
      </c>
      <c r="H144" s="18" t="s">
        <v>1369</v>
      </c>
      <c r="I144" s="18" t="s">
        <v>51</v>
      </c>
      <c r="J144" s="18" t="s">
        <v>1370</v>
      </c>
      <c r="K144" s="18"/>
      <c r="L144" s="18"/>
      <c r="M144" s="24"/>
      <c r="N144" s="24"/>
      <c r="O144" s="24"/>
      <c r="P144" s="24"/>
      <c r="Q144" s="24"/>
      <c r="R144" s="24"/>
      <c r="S144" s="42">
        <v>476.19</v>
      </c>
      <c r="T144" s="44"/>
      <c r="U144" s="43"/>
      <c r="V144" s="43"/>
      <c r="W144" s="43"/>
      <c r="X144" s="43"/>
      <c r="Y144" s="43"/>
      <c r="Z144" s="24"/>
      <c r="AA144" s="24"/>
      <c r="AB144" s="24"/>
      <c r="AC144" s="24">
        <v>555</v>
      </c>
      <c r="AD144" s="24">
        <v>555</v>
      </c>
      <c r="AE144" s="24">
        <v>555</v>
      </c>
      <c r="AF144" s="24"/>
      <c r="AG144" s="24"/>
      <c r="AH144" s="18" t="s">
        <v>1368</v>
      </c>
      <c r="AI144" s="21" t="s">
        <v>1371</v>
      </c>
      <c r="AJ144" s="26"/>
      <c r="AK144" s="26"/>
      <c r="AL144" s="18"/>
    </row>
    <row r="145" s="6" customFormat="1" ht="29" customHeight="1" spans="1:38">
      <c r="A145" s="18">
        <v>2</v>
      </c>
      <c r="B145" s="18" t="s">
        <v>1181</v>
      </c>
      <c r="C145" s="18" t="s">
        <v>979</v>
      </c>
      <c r="D145" s="24" t="s">
        <v>92</v>
      </c>
      <c r="E145" s="63" t="s">
        <v>1367</v>
      </c>
      <c r="F145" s="18" t="s">
        <v>1368</v>
      </c>
      <c r="G145" s="18" t="s">
        <v>318</v>
      </c>
      <c r="H145" s="18" t="s">
        <v>1372</v>
      </c>
      <c r="I145" s="18" t="s">
        <v>51</v>
      </c>
      <c r="J145" s="18" t="s">
        <v>1373</v>
      </c>
      <c r="K145" s="18"/>
      <c r="L145" s="18"/>
      <c r="M145" s="24"/>
      <c r="N145" s="24"/>
      <c r="O145" s="24"/>
      <c r="P145" s="24"/>
      <c r="Q145" s="24"/>
      <c r="R145" s="24"/>
      <c r="S145" s="44" t="e">
        <f>VLOOKUP(D145,#REF!,7,0)</f>
        <v>#REF!</v>
      </c>
      <c r="T145" s="44"/>
      <c r="U145" s="43"/>
      <c r="V145" s="43"/>
      <c r="W145" s="43"/>
      <c r="X145" s="43"/>
      <c r="Y145" s="43"/>
      <c r="Z145" s="24">
        <v>6</v>
      </c>
      <c r="AA145" s="24">
        <v>7</v>
      </c>
      <c r="AB145" s="24">
        <v>424</v>
      </c>
      <c r="AC145" s="24">
        <v>424</v>
      </c>
      <c r="AD145" s="24">
        <v>421</v>
      </c>
      <c r="AE145" s="24">
        <v>421</v>
      </c>
      <c r="AF145" s="24"/>
      <c r="AG145" s="24"/>
      <c r="AH145" s="18" t="s">
        <v>1368</v>
      </c>
      <c r="AI145" s="21" t="s">
        <v>1374</v>
      </c>
      <c r="AJ145" s="26"/>
      <c r="AK145" s="26"/>
      <c r="AL145" s="18"/>
    </row>
    <row r="146" s="6" customFormat="1" ht="29" customHeight="1" spans="1:38">
      <c r="A146" s="18">
        <v>3</v>
      </c>
      <c r="B146" s="18" t="s">
        <v>1181</v>
      </c>
      <c r="C146" s="18" t="s">
        <v>979</v>
      </c>
      <c r="D146" s="24" t="s">
        <v>83</v>
      </c>
      <c r="E146" s="63" t="s">
        <v>1367</v>
      </c>
      <c r="F146" s="18" t="s">
        <v>1368</v>
      </c>
      <c r="G146" s="18" t="s">
        <v>318</v>
      </c>
      <c r="H146" s="18" t="s">
        <v>1375</v>
      </c>
      <c r="I146" s="18" t="s">
        <v>51</v>
      </c>
      <c r="J146" s="18" t="s">
        <v>1373</v>
      </c>
      <c r="K146" s="18"/>
      <c r="L146" s="18"/>
      <c r="M146" s="24"/>
      <c r="N146" s="24"/>
      <c r="O146" s="24"/>
      <c r="P146" s="24"/>
      <c r="Q146" s="24"/>
      <c r="R146" s="24"/>
      <c r="S146" s="44" t="e">
        <f>VLOOKUP(D146,#REF!,7,0)</f>
        <v>#REF!</v>
      </c>
      <c r="T146" s="44"/>
      <c r="U146" s="43"/>
      <c r="V146" s="43"/>
      <c r="W146" s="43"/>
      <c r="X146" s="43"/>
      <c r="Y146" s="43"/>
      <c r="Z146" s="24">
        <v>4</v>
      </c>
      <c r="AA146" s="24">
        <v>9</v>
      </c>
      <c r="AB146" s="24">
        <v>450</v>
      </c>
      <c r="AC146" s="24">
        <v>450</v>
      </c>
      <c r="AD146" s="24">
        <v>429</v>
      </c>
      <c r="AE146" s="24">
        <v>429</v>
      </c>
      <c r="AF146" s="24"/>
      <c r="AG146" s="24"/>
      <c r="AH146" s="18" t="s">
        <v>1368</v>
      </c>
      <c r="AI146" s="21" t="s">
        <v>1376</v>
      </c>
      <c r="AJ146" s="26"/>
      <c r="AK146" s="26"/>
      <c r="AL146" s="18"/>
    </row>
    <row r="147" s="6" customFormat="1" ht="29" customHeight="1" spans="1:38">
      <c r="A147" s="18">
        <v>4</v>
      </c>
      <c r="B147" s="18" t="s">
        <v>1181</v>
      </c>
      <c r="C147" s="18" t="s">
        <v>979</v>
      </c>
      <c r="D147" s="24" t="s">
        <v>326</v>
      </c>
      <c r="E147" s="63" t="s">
        <v>1367</v>
      </c>
      <c r="F147" s="18" t="s">
        <v>1368</v>
      </c>
      <c r="G147" s="18" t="s">
        <v>318</v>
      </c>
      <c r="H147" s="18" t="s">
        <v>1377</v>
      </c>
      <c r="I147" s="18" t="s">
        <v>51</v>
      </c>
      <c r="J147" s="18" t="s">
        <v>1373</v>
      </c>
      <c r="K147" s="18"/>
      <c r="L147" s="18"/>
      <c r="M147" s="24"/>
      <c r="N147" s="24"/>
      <c r="O147" s="24"/>
      <c r="P147" s="24"/>
      <c r="Q147" s="24"/>
      <c r="R147" s="24"/>
      <c r="S147" s="44" t="e">
        <f>VLOOKUP(D147,#REF!,7,0)</f>
        <v>#REF!</v>
      </c>
      <c r="T147" s="44"/>
      <c r="U147" s="43"/>
      <c r="V147" s="43"/>
      <c r="W147" s="43"/>
      <c r="X147" s="43"/>
      <c r="Y147" s="43"/>
      <c r="Z147" s="24">
        <v>1</v>
      </c>
      <c r="AA147" s="24">
        <v>12</v>
      </c>
      <c r="AB147" s="24">
        <v>544</v>
      </c>
      <c r="AC147" s="24">
        <v>544</v>
      </c>
      <c r="AD147" s="24">
        <v>529</v>
      </c>
      <c r="AE147" s="24">
        <v>529</v>
      </c>
      <c r="AF147" s="24"/>
      <c r="AG147" s="24"/>
      <c r="AH147" s="18" t="s">
        <v>1368</v>
      </c>
      <c r="AI147" s="21" t="s">
        <v>1378</v>
      </c>
      <c r="AJ147" s="26"/>
      <c r="AK147" s="26"/>
      <c r="AL147" s="18"/>
    </row>
    <row r="148" s="6" customFormat="1" ht="29" customHeight="1" spans="1:38">
      <c r="A148" s="18">
        <v>5</v>
      </c>
      <c r="B148" s="18" t="s">
        <v>1181</v>
      </c>
      <c r="C148" s="18" t="s">
        <v>979</v>
      </c>
      <c r="D148" s="24" t="s">
        <v>492</v>
      </c>
      <c r="E148" s="63" t="s">
        <v>1367</v>
      </c>
      <c r="F148" s="18" t="s">
        <v>1368</v>
      </c>
      <c r="G148" s="18" t="s">
        <v>318</v>
      </c>
      <c r="H148" s="18" t="s">
        <v>1379</v>
      </c>
      <c r="I148" s="18" t="s">
        <v>51</v>
      </c>
      <c r="J148" s="18" t="s">
        <v>1373</v>
      </c>
      <c r="K148" s="18"/>
      <c r="L148" s="18"/>
      <c r="M148" s="24"/>
      <c r="N148" s="24"/>
      <c r="O148" s="24"/>
      <c r="P148" s="24"/>
      <c r="Q148" s="24"/>
      <c r="R148" s="24"/>
      <c r="S148" s="44" t="e">
        <f>VLOOKUP(D148,#REF!,7,0)</f>
        <v>#REF!</v>
      </c>
      <c r="T148" s="44"/>
      <c r="U148" s="43"/>
      <c r="V148" s="43"/>
      <c r="W148" s="43"/>
      <c r="X148" s="43"/>
      <c r="Y148" s="43"/>
      <c r="Z148" s="24">
        <v>5</v>
      </c>
      <c r="AA148" s="24">
        <v>5</v>
      </c>
      <c r="AB148" s="24">
        <v>386</v>
      </c>
      <c r="AC148" s="24">
        <v>386</v>
      </c>
      <c r="AD148" s="24">
        <v>380</v>
      </c>
      <c r="AE148" s="24">
        <v>380</v>
      </c>
      <c r="AF148" s="24"/>
      <c r="AG148" s="24"/>
      <c r="AH148" s="18" t="s">
        <v>1368</v>
      </c>
      <c r="AI148" s="21" t="s">
        <v>1380</v>
      </c>
      <c r="AJ148" s="26"/>
      <c r="AK148" s="26"/>
      <c r="AL148" s="18"/>
    </row>
    <row r="149" s="6" customFormat="1" ht="29" customHeight="1" spans="1:38">
      <c r="A149" s="18">
        <v>6</v>
      </c>
      <c r="B149" s="18" t="s">
        <v>1181</v>
      </c>
      <c r="C149" s="18" t="s">
        <v>979</v>
      </c>
      <c r="D149" s="24" t="s">
        <v>231</v>
      </c>
      <c r="E149" s="63" t="s">
        <v>1367</v>
      </c>
      <c r="F149" s="18" t="s">
        <v>1368</v>
      </c>
      <c r="G149" s="18" t="s">
        <v>318</v>
      </c>
      <c r="H149" s="18" t="s">
        <v>1381</v>
      </c>
      <c r="I149" s="18" t="s">
        <v>51</v>
      </c>
      <c r="J149" s="18" t="s">
        <v>1373</v>
      </c>
      <c r="K149" s="18"/>
      <c r="L149" s="18"/>
      <c r="M149" s="24"/>
      <c r="N149" s="24"/>
      <c r="O149" s="24"/>
      <c r="P149" s="24"/>
      <c r="Q149" s="24"/>
      <c r="R149" s="24"/>
      <c r="S149" s="44" t="e">
        <f>VLOOKUP(D149,#REF!,7,0)</f>
        <v>#REF!</v>
      </c>
      <c r="T149" s="44"/>
      <c r="U149" s="43"/>
      <c r="V149" s="43"/>
      <c r="W149" s="43"/>
      <c r="X149" s="43"/>
      <c r="Y149" s="43"/>
      <c r="Z149" s="24">
        <v>1</v>
      </c>
      <c r="AA149" s="24">
        <v>7</v>
      </c>
      <c r="AB149" s="24">
        <v>254</v>
      </c>
      <c r="AC149" s="24">
        <v>254</v>
      </c>
      <c r="AD149" s="24">
        <v>239</v>
      </c>
      <c r="AE149" s="24">
        <v>239</v>
      </c>
      <c r="AF149" s="24"/>
      <c r="AG149" s="24"/>
      <c r="AH149" s="18" t="s">
        <v>1368</v>
      </c>
      <c r="AI149" s="21" t="s">
        <v>1382</v>
      </c>
      <c r="AJ149" s="26"/>
      <c r="AK149" s="26"/>
      <c r="AL149" s="18"/>
    </row>
    <row r="150" s="6" customFormat="1" ht="29" customHeight="1" spans="1:38">
      <c r="A150" s="18">
        <v>7</v>
      </c>
      <c r="B150" s="18" t="s">
        <v>1181</v>
      </c>
      <c r="C150" s="18" t="s">
        <v>979</v>
      </c>
      <c r="D150" s="24" t="s">
        <v>435</v>
      </c>
      <c r="E150" s="63" t="s">
        <v>1367</v>
      </c>
      <c r="F150" s="18" t="s">
        <v>1368</v>
      </c>
      <c r="G150" s="18" t="s">
        <v>318</v>
      </c>
      <c r="H150" s="18" t="s">
        <v>1383</v>
      </c>
      <c r="I150" s="18" t="s">
        <v>51</v>
      </c>
      <c r="J150" s="18" t="s">
        <v>1373</v>
      </c>
      <c r="K150" s="18"/>
      <c r="L150" s="18"/>
      <c r="M150" s="24"/>
      <c r="N150" s="24"/>
      <c r="O150" s="24"/>
      <c r="P150" s="24"/>
      <c r="Q150" s="24"/>
      <c r="R150" s="24"/>
      <c r="S150" s="44" t="e">
        <f>VLOOKUP(D150,#REF!,7,0)</f>
        <v>#REF!</v>
      </c>
      <c r="T150" s="44"/>
      <c r="U150" s="43"/>
      <c r="V150" s="43"/>
      <c r="W150" s="43"/>
      <c r="X150" s="43"/>
      <c r="Y150" s="43"/>
      <c r="Z150" s="24">
        <v>0</v>
      </c>
      <c r="AA150" s="24">
        <v>7</v>
      </c>
      <c r="AB150" s="24">
        <v>218</v>
      </c>
      <c r="AC150" s="24">
        <v>218</v>
      </c>
      <c r="AD150" s="24">
        <v>207</v>
      </c>
      <c r="AE150" s="24">
        <v>207</v>
      </c>
      <c r="AF150" s="24"/>
      <c r="AG150" s="24"/>
      <c r="AH150" s="18" t="s">
        <v>1368</v>
      </c>
      <c r="AI150" s="21" t="s">
        <v>1384</v>
      </c>
      <c r="AJ150" s="26"/>
      <c r="AK150" s="26"/>
      <c r="AL150" s="18"/>
    </row>
    <row r="151" s="6" customFormat="1" ht="29" customHeight="1" spans="1:38">
      <c r="A151" s="18">
        <v>8</v>
      </c>
      <c r="B151" s="18" t="s">
        <v>1181</v>
      </c>
      <c r="C151" s="18" t="s">
        <v>979</v>
      </c>
      <c r="D151" s="24" t="s">
        <v>519</v>
      </c>
      <c r="E151" s="63" t="s">
        <v>1367</v>
      </c>
      <c r="F151" s="18" t="s">
        <v>1368</v>
      </c>
      <c r="G151" s="18" t="s">
        <v>318</v>
      </c>
      <c r="H151" s="18" t="s">
        <v>1385</v>
      </c>
      <c r="I151" s="18" t="s">
        <v>51</v>
      </c>
      <c r="J151" s="18" t="s">
        <v>1373</v>
      </c>
      <c r="K151" s="18"/>
      <c r="L151" s="18"/>
      <c r="M151" s="24"/>
      <c r="N151" s="24"/>
      <c r="O151" s="24"/>
      <c r="P151" s="24"/>
      <c r="Q151" s="24"/>
      <c r="R151" s="24"/>
      <c r="S151" s="44" t="e">
        <f>VLOOKUP(D151,#REF!,7,0)</f>
        <v>#REF!</v>
      </c>
      <c r="T151" s="44"/>
      <c r="U151" s="43"/>
      <c r="V151" s="43"/>
      <c r="W151" s="43"/>
      <c r="X151" s="43"/>
      <c r="Y151" s="43"/>
      <c r="Z151" s="24">
        <v>1</v>
      </c>
      <c r="AA151" s="24">
        <v>11</v>
      </c>
      <c r="AB151" s="24">
        <v>523</v>
      </c>
      <c r="AC151" s="24">
        <v>523</v>
      </c>
      <c r="AD151" s="24">
        <v>510</v>
      </c>
      <c r="AE151" s="24">
        <v>510</v>
      </c>
      <c r="AF151" s="24"/>
      <c r="AG151" s="24"/>
      <c r="AH151" s="18" t="s">
        <v>1368</v>
      </c>
      <c r="AI151" s="21" t="s">
        <v>1386</v>
      </c>
      <c r="AJ151" s="26"/>
      <c r="AK151" s="26"/>
      <c r="AL151" s="18"/>
    </row>
    <row r="152" s="6" customFormat="1" ht="29" customHeight="1" spans="1:38">
      <c r="A152" s="18">
        <v>9</v>
      </c>
      <c r="B152" s="18" t="s">
        <v>1181</v>
      </c>
      <c r="C152" s="18" t="s">
        <v>979</v>
      </c>
      <c r="D152" s="24" t="s">
        <v>248</v>
      </c>
      <c r="E152" s="63" t="s">
        <v>1367</v>
      </c>
      <c r="F152" s="18" t="s">
        <v>1368</v>
      </c>
      <c r="G152" s="18" t="s">
        <v>318</v>
      </c>
      <c r="H152" s="18" t="s">
        <v>1387</v>
      </c>
      <c r="I152" s="18" t="s">
        <v>51</v>
      </c>
      <c r="J152" s="18" t="s">
        <v>1373</v>
      </c>
      <c r="K152" s="18"/>
      <c r="L152" s="18"/>
      <c r="M152" s="24"/>
      <c r="N152" s="24"/>
      <c r="O152" s="24"/>
      <c r="P152" s="24"/>
      <c r="Q152" s="24"/>
      <c r="R152" s="24"/>
      <c r="S152" s="44" t="e">
        <f>VLOOKUP(D152,#REF!,7,0)</f>
        <v>#REF!</v>
      </c>
      <c r="T152" s="44"/>
      <c r="U152" s="43"/>
      <c r="V152" s="43"/>
      <c r="W152" s="43"/>
      <c r="X152" s="43"/>
      <c r="Y152" s="43"/>
      <c r="Z152" s="24">
        <v>0</v>
      </c>
      <c r="AA152" s="24">
        <v>11</v>
      </c>
      <c r="AB152" s="24">
        <v>489</v>
      </c>
      <c r="AC152" s="24">
        <v>489</v>
      </c>
      <c r="AD152" s="24">
        <v>478</v>
      </c>
      <c r="AE152" s="24">
        <v>478</v>
      </c>
      <c r="AF152" s="24"/>
      <c r="AG152" s="24"/>
      <c r="AH152" s="18" t="s">
        <v>1368</v>
      </c>
      <c r="AI152" s="21" t="s">
        <v>1388</v>
      </c>
      <c r="AJ152" s="26"/>
      <c r="AK152" s="26"/>
      <c r="AL152" s="18"/>
    </row>
    <row r="153" s="6" customFormat="1" ht="29" customHeight="1" spans="1:38">
      <c r="A153" s="18">
        <v>10</v>
      </c>
      <c r="B153" s="18" t="s">
        <v>1181</v>
      </c>
      <c r="C153" s="18" t="s">
        <v>979</v>
      </c>
      <c r="D153" s="24" t="s">
        <v>1389</v>
      </c>
      <c r="E153" s="63" t="s">
        <v>1367</v>
      </c>
      <c r="F153" s="18" t="s">
        <v>1368</v>
      </c>
      <c r="G153" s="18" t="s">
        <v>318</v>
      </c>
      <c r="H153" s="18" t="s">
        <v>1390</v>
      </c>
      <c r="I153" s="18" t="s">
        <v>51</v>
      </c>
      <c r="J153" s="18" t="s">
        <v>1373</v>
      </c>
      <c r="K153" s="18"/>
      <c r="L153" s="18"/>
      <c r="M153" s="24"/>
      <c r="N153" s="24"/>
      <c r="O153" s="24"/>
      <c r="P153" s="24"/>
      <c r="Q153" s="24"/>
      <c r="R153" s="24"/>
      <c r="S153" s="44" t="e">
        <f>VLOOKUP(D153,#REF!,7,0)</f>
        <v>#REF!</v>
      </c>
      <c r="T153" s="44"/>
      <c r="U153" s="43"/>
      <c r="V153" s="43"/>
      <c r="W153" s="43"/>
      <c r="X153" s="43"/>
      <c r="Y153" s="43"/>
      <c r="Z153" s="24">
        <v>5</v>
      </c>
      <c r="AA153" s="24">
        <v>6</v>
      </c>
      <c r="AB153" s="24">
        <v>139</v>
      </c>
      <c r="AC153" s="24">
        <v>139</v>
      </c>
      <c r="AD153" s="24">
        <v>130</v>
      </c>
      <c r="AE153" s="24">
        <v>130</v>
      </c>
      <c r="AF153" s="24"/>
      <c r="AG153" s="24"/>
      <c r="AH153" s="18" t="s">
        <v>1368</v>
      </c>
      <c r="AI153" s="21" t="s">
        <v>1391</v>
      </c>
      <c r="AJ153" s="26"/>
      <c r="AK153" s="26"/>
      <c r="AL153" s="18"/>
    </row>
    <row r="154" s="6" customFormat="1" ht="29" customHeight="1" spans="1:38">
      <c r="A154" s="18">
        <v>11</v>
      </c>
      <c r="B154" s="18" t="s">
        <v>1181</v>
      </c>
      <c r="C154" s="18" t="s">
        <v>979</v>
      </c>
      <c r="D154" s="24" t="s">
        <v>758</v>
      </c>
      <c r="E154" s="63" t="s">
        <v>1367</v>
      </c>
      <c r="F154" s="18" t="s">
        <v>1368</v>
      </c>
      <c r="G154" s="18" t="s">
        <v>318</v>
      </c>
      <c r="H154" s="18" t="s">
        <v>1392</v>
      </c>
      <c r="I154" s="18" t="s">
        <v>51</v>
      </c>
      <c r="J154" s="18" t="s">
        <v>1373</v>
      </c>
      <c r="K154" s="18"/>
      <c r="L154" s="18"/>
      <c r="M154" s="24"/>
      <c r="N154" s="24"/>
      <c r="O154" s="24"/>
      <c r="P154" s="24"/>
      <c r="Q154" s="24"/>
      <c r="R154" s="24"/>
      <c r="S154" s="44" t="e">
        <f>VLOOKUP(D154,#REF!,7,0)</f>
        <v>#REF!</v>
      </c>
      <c r="T154" s="44"/>
      <c r="U154" s="43"/>
      <c r="V154" s="43"/>
      <c r="W154" s="43"/>
      <c r="X154" s="43"/>
      <c r="Y154" s="43"/>
      <c r="Z154" s="24">
        <v>8</v>
      </c>
      <c r="AA154" s="24">
        <v>1</v>
      </c>
      <c r="AB154" s="24">
        <v>117</v>
      </c>
      <c r="AC154" s="24">
        <v>117</v>
      </c>
      <c r="AD154" s="24">
        <v>117</v>
      </c>
      <c r="AE154" s="24">
        <v>117</v>
      </c>
      <c r="AF154" s="24"/>
      <c r="AG154" s="24"/>
      <c r="AH154" s="18" t="s">
        <v>1368</v>
      </c>
      <c r="AI154" s="21" t="s">
        <v>1393</v>
      </c>
      <c r="AJ154" s="26"/>
      <c r="AK154" s="26"/>
      <c r="AL154" s="18"/>
    </row>
    <row r="155" s="6" customFormat="1" ht="29" customHeight="1" spans="1:38">
      <c r="A155" s="18">
        <v>12</v>
      </c>
      <c r="B155" s="18" t="s">
        <v>1181</v>
      </c>
      <c r="C155" s="18" t="s">
        <v>979</v>
      </c>
      <c r="D155" s="24" t="s">
        <v>444</v>
      </c>
      <c r="E155" s="63" t="s">
        <v>1367</v>
      </c>
      <c r="F155" s="18" t="s">
        <v>1368</v>
      </c>
      <c r="G155" s="18" t="s">
        <v>318</v>
      </c>
      <c r="H155" s="18" t="s">
        <v>1394</v>
      </c>
      <c r="I155" s="18" t="s">
        <v>51</v>
      </c>
      <c r="J155" s="18" t="s">
        <v>1373</v>
      </c>
      <c r="K155" s="18"/>
      <c r="L155" s="18"/>
      <c r="M155" s="24"/>
      <c r="N155" s="24"/>
      <c r="O155" s="24"/>
      <c r="P155" s="24"/>
      <c r="Q155" s="24"/>
      <c r="R155" s="24"/>
      <c r="S155" s="44" t="e">
        <f>VLOOKUP(D155,#REF!,7,0)</f>
        <v>#REF!</v>
      </c>
      <c r="T155" s="44"/>
      <c r="U155" s="43"/>
      <c r="V155" s="43"/>
      <c r="W155" s="43"/>
      <c r="X155" s="43"/>
      <c r="Y155" s="43"/>
      <c r="Z155" s="24">
        <v>1</v>
      </c>
      <c r="AA155" s="24">
        <v>7</v>
      </c>
      <c r="AB155" s="24">
        <v>346</v>
      </c>
      <c r="AC155" s="24">
        <v>346</v>
      </c>
      <c r="AD155" s="24">
        <v>338</v>
      </c>
      <c r="AE155" s="24">
        <v>338</v>
      </c>
      <c r="AF155" s="24"/>
      <c r="AG155" s="24"/>
      <c r="AH155" s="18" t="s">
        <v>1368</v>
      </c>
      <c r="AI155" s="21" t="s">
        <v>1395</v>
      </c>
      <c r="AJ155" s="26"/>
      <c r="AK155" s="26"/>
      <c r="AL155" s="18"/>
    </row>
    <row r="156" s="6" customFormat="1" ht="29" customHeight="1" spans="1:38">
      <c r="A156" s="18">
        <v>13</v>
      </c>
      <c r="B156" s="18" t="s">
        <v>1181</v>
      </c>
      <c r="C156" s="18" t="s">
        <v>979</v>
      </c>
      <c r="D156" s="24" t="s">
        <v>46</v>
      </c>
      <c r="E156" s="63" t="s">
        <v>1367</v>
      </c>
      <c r="F156" s="18" t="s">
        <v>1368</v>
      </c>
      <c r="G156" s="18" t="s">
        <v>318</v>
      </c>
      <c r="H156" s="18" t="s">
        <v>1396</v>
      </c>
      <c r="I156" s="18" t="s">
        <v>51</v>
      </c>
      <c r="J156" s="18" t="s">
        <v>1373</v>
      </c>
      <c r="K156" s="18"/>
      <c r="L156" s="18"/>
      <c r="M156" s="24"/>
      <c r="N156" s="24"/>
      <c r="O156" s="24"/>
      <c r="P156" s="24"/>
      <c r="Q156" s="24"/>
      <c r="R156" s="24"/>
      <c r="S156" s="44" t="e">
        <f>VLOOKUP(D156,#REF!,7,0)</f>
        <v>#REF!</v>
      </c>
      <c r="T156" s="44"/>
      <c r="U156" s="43"/>
      <c r="V156" s="43"/>
      <c r="W156" s="43"/>
      <c r="X156" s="43"/>
      <c r="Y156" s="43"/>
      <c r="Z156" s="24">
        <v>8</v>
      </c>
      <c r="AA156" s="24">
        <v>2</v>
      </c>
      <c r="AB156" s="24">
        <v>125</v>
      </c>
      <c r="AC156" s="24">
        <v>125</v>
      </c>
      <c r="AD156" s="24">
        <v>124</v>
      </c>
      <c r="AE156" s="24">
        <v>124</v>
      </c>
      <c r="AF156" s="24"/>
      <c r="AG156" s="24"/>
      <c r="AH156" s="18" t="s">
        <v>1368</v>
      </c>
      <c r="AI156" s="21" t="s">
        <v>1397</v>
      </c>
      <c r="AJ156" s="26"/>
      <c r="AK156" s="26"/>
      <c r="AL156" s="18"/>
    </row>
    <row r="157" s="6" customFormat="1" ht="29" customHeight="1" spans="1:38">
      <c r="A157" s="18">
        <v>14</v>
      </c>
      <c r="B157" s="18" t="s">
        <v>1181</v>
      </c>
      <c r="C157" s="18" t="s">
        <v>979</v>
      </c>
      <c r="D157" s="24" t="s">
        <v>239</v>
      </c>
      <c r="E157" s="63" t="s">
        <v>1367</v>
      </c>
      <c r="F157" s="18" t="s">
        <v>1368</v>
      </c>
      <c r="G157" s="18" t="s">
        <v>318</v>
      </c>
      <c r="H157" s="18" t="s">
        <v>1398</v>
      </c>
      <c r="I157" s="18" t="s">
        <v>51</v>
      </c>
      <c r="J157" s="18" t="s">
        <v>1373</v>
      </c>
      <c r="K157" s="18"/>
      <c r="L157" s="18"/>
      <c r="M157" s="24"/>
      <c r="N157" s="24"/>
      <c r="O157" s="24"/>
      <c r="P157" s="24"/>
      <c r="Q157" s="24"/>
      <c r="R157" s="24"/>
      <c r="S157" s="44" t="e">
        <f>VLOOKUP(D157,#REF!,7,0)</f>
        <v>#REF!</v>
      </c>
      <c r="T157" s="44"/>
      <c r="U157" s="43"/>
      <c r="V157" s="43"/>
      <c r="W157" s="43"/>
      <c r="X157" s="43"/>
      <c r="Y157" s="43"/>
      <c r="Z157" s="24">
        <v>1</v>
      </c>
      <c r="AA157" s="24">
        <v>6</v>
      </c>
      <c r="AB157" s="24">
        <v>233</v>
      </c>
      <c r="AC157" s="24">
        <v>233</v>
      </c>
      <c r="AD157" s="24">
        <v>227</v>
      </c>
      <c r="AE157" s="24">
        <v>227</v>
      </c>
      <c r="AF157" s="24"/>
      <c r="AG157" s="24"/>
      <c r="AH157" s="18" t="s">
        <v>1368</v>
      </c>
      <c r="AI157" s="21" t="s">
        <v>1399</v>
      </c>
      <c r="AJ157" s="26"/>
      <c r="AK157" s="26"/>
      <c r="AL157" s="18"/>
    </row>
    <row r="158" s="6" customFormat="1" ht="29" customHeight="1" spans="1:38">
      <c r="A158" s="18">
        <v>15</v>
      </c>
      <c r="B158" s="18" t="s">
        <v>1181</v>
      </c>
      <c r="C158" s="18" t="s">
        <v>979</v>
      </c>
      <c r="D158" s="24" t="s">
        <v>132</v>
      </c>
      <c r="E158" s="63" t="s">
        <v>1367</v>
      </c>
      <c r="F158" s="18" t="s">
        <v>1368</v>
      </c>
      <c r="G158" s="18" t="s">
        <v>318</v>
      </c>
      <c r="H158" s="18" t="s">
        <v>1400</v>
      </c>
      <c r="I158" s="18" t="s">
        <v>51</v>
      </c>
      <c r="J158" s="18" t="s">
        <v>1373</v>
      </c>
      <c r="K158" s="18"/>
      <c r="L158" s="18"/>
      <c r="M158" s="24"/>
      <c r="N158" s="24"/>
      <c r="O158" s="24"/>
      <c r="P158" s="24"/>
      <c r="Q158" s="24"/>
      <c r="R158" s="24"/>
      <c r="S158" s="44" t="e">
        <f>VLOOKUP(D158,#REF!,7,0)</f>
        <v>#REF!</v>
      </c>
      <c r="T158" s="44">
        <v>432</v>
      </c>
      <c r="U158" s="43"/>
      <c r="V158" s="43"/>
      <c r="W158" s="43"/>
      <c r="X158" s="43"/>
      <c r="Y158" s="43"/>
      <c r="Z158" s="24">
        <v>13</v>
      </c>
      <c r="AA158" s="24">
        <v>2</v>
      </c>
      <c r="AB158" s="24">
        <v>488</v>
      </c>
      <c r="AC158" s="24">
        <v>488</v>
      </c>
      <c r="AD158" s="24">
        <v>476</v>
      </c>
      <c r="AE158" s="24">
        <v>476</v>
      </c>
      <c r="AF158" s="24">
        <v>179</v>
      </c>
      <c r="AG158" s="24">
        <v>179</v>
      </c>
      <c r="AH158" s="18" t="s">
        <v>1368</v>
      </c>
      <c r="AI158" s="21" t="s">
        <v>1401</v>
      </c>
      <c r="AJ158" s="26"/>
      <c r="AK158" s="26"/>
      <c r="AL158" s="18"/>
    </row>
    <row r="159" s="6" customFormat="1" ht="29" customHeight="1" spans="1:38">
      <c r="A159" s="18">
        <v>16</v>
      </c>
      <c r="B159" s="18" t="s">
        <v>1181</v>
      </c>
      <c r="C159" s="18" t="s">
        <v>979</v>
      </c>
      <c r="D159" s="24" t="s">
        <v>106</v>
      </c>
      <c r="E159" s="63" t="s">
        <v>1367</v>
      </c>
      <c r="F159" s="18" t="s">
        <v>1368</v>
      </c>
      <c r="G159" s="18" t="s">
        <v>318</v>
      </c>
      <c r="H159" s="18" t="s">
        <v>1402</v>
      </c>
      <c r="I159" s="18" t="s">
        <v>51</v>
      </c>
      <c r="J159" s="18" t="s">
        <v>1373</v>
      </c>
      <c r="K159" s="18"/>
      <c r="L159" s="18"/>
      <c r="M159" s="24"/>
      <c r="N159" s="24"/>
      <c r="O159" s="24"/>
      <c r="P159" s="24"/>
      <c r="Q159" s="24"/>
      <c r="R159" s="24"/>
      <c r="S159" s="44" t="e">
        <f>VLOOKUP(D159,#REF!,7,0)</f>
        <v>#REF!</v>
      </c>
      <c r="T159" s="44"/>
      <c r="U159" s="43"/>
      <c r="V159" s="43"/>
      <c r="W159" s="43"/>
      <c r="X159" s="43"/>
      <c r="Y159" s="43"/>
      <c r="Z159" s="24">
        <v>6</v>
      </c>
      <c r="AA159" s="24">
        <v>4</v>
      </c>
      <c r="AB159" s="24">
        <v>120</v>
      </c>
      <c r="AC159" s="24">
        <v>120</v>
      </c>
      <c r="AD159" s="24">
        <v>106</v>
      </c>
      <c r="AE159" s="24">
        <v>106</v>
      </c>
      <c r="AF159" s="24"/>
      <c r="AG159" s="24"/>
      <c r="AH159" s="18" t="s">
        <v>1368</v>
      </c>
      <c r="AI159" s="21" t="s">
        <v>1403</v>
      </c>
      <c r="AJ159" s="26"/>
      <c r="AK159" s="26"/>
      <c r="AL159" s="18"/>
    </row>
    <row r="160" s="6" customFormat="1" ht="29" customHeight="1" spans="1:38">
      <c r="A160" s="18">
        <v>17</v>
      </c>
      <c r="B160" s="18" t="s">
        <v>1181</v>
      </c>
      <c r="C160" s="18" t="s">
        <v>979</v>
      </c>
      <c r="D160" s="24" t="s">
        <v>70</v>
      </c>
      <c r="E160" s="63" t="s">
        <v>1367</v>
      </c>
      <c r="F160" s="18" t="s">
        <v>1368</v>
      </c>
      <c r="G160" s="18" t="s">
        <v>318</v>
      </c>
      <c r="H160" s="18" t="s">
        <v>1396</v>
      </c>
      <c r="I160" s="18" t="s">
        <v>51</v>
      </c>
      <c r="J160" s="18" t="s">
        <v>1373</v>
      </c>
      <c r="K160" s="18"/>
      <c r="L160" s="18"/>
      <c r="M160" s="24"/>
      <c r="N160" s="24"/>
      <c r="O160" s="24"/>
      <c r="P160" s="24"/>
      <c r="Q160" s="24"/>
      <c r="R160" s="24"/>
      <c r="S160" s="44" t="e">
        <f>VLOOKUP(D160,#REF!,7,0)</f>
        <v>#REF!</v>
      </c>
      <c r="T160" s="44"/>
      <c r="U160" s="43"/>
      <c r="V160" s="43"/>
      <c r="W160" s="43"/>
      <c r="X160" s="43"/>
      <c r="Y160" s="43"/>
      <c r="Z160" s="24">
        <v>7</v>
      </c>
      <c r="AA160" s="24">
        <v>3</v>
      </c>
      <c r="AB160" s="24">
        <v>125</v>
      </c>
      <c r="AC160" s="24">
        <v>125</v>
      </c>
      <c r="AD160" s="24">
        <v>115</v>
      </c>
      <c r="AE160" s="24">
        <v>115</v>
      </c>
      <c r="AF160" s="24"/>
      <c r="AG160" s="24"/>
      <c r="AH160" s="18" t="s">
        <v>1368</v>
      </c>
      <c r="AI160" s="21" t="s">
        <v>1397</v>
      </c>
      <c r="AJ160" s="26"/>
      <c r="AK160" s="26"/>
      <c r="AL160" s="18"/>
    </row>
    <row r="161" s="6" customFormat="1" ht="29" customHeight="1" spans="1:38">
      <c r="A161" s="18">
        <v>18</v>
      </c>
      <c r="B161" s="18" t="s">
        <v>1181</v>
      </c>
      <c r="C161" s="18" t="s">
        <v>979</v>
      </c>
      <c r="D161" s="24" t="s">
        <v>875</v>
      </c>
      <c r="E161" s="63" t="s">
        <v>1367</v>
      </c>
      <c r="F161" s="18" t="s">
        <v>1368</v>
      </c>
      <c r="G161" s="18" t="s">
        <v>318</v>
      </c>
      <c r="H161" s="18" t="s">
        <v>1404</v>
      </c>
      <c r="I161" s="18" t="s">
        <v>51</v>
      </c>
      <c r="J161" s="18" t="s">
        <v>1373</v>
      </c>
      <c r="K161" s="18"/>
      <c r="L161" s="18"/>
      <c r="M161" s="24"/>
      <c r="N161" s="24"/>
      <c r="O161" s="24"/>
      <c r="P161" s="24"/>
      <c r="Q161" s="24"/>
      <c r="R161" s="24"/>
      <c r="S161" s="44" t="e">
        <f>VLOOKUP(D161,#REF!,7,0)</f>
        <v>#REF!</v>
      </c>
      <c r="T161" s="44"/>
      <c r="U161" s="43"/>
      <c r="V161" s="43"/>
      <c r="W161" s="43"/>
      <c r="X161" s="43"/>
      <c r="Y161" s="43"/>
      <c r="Z161" s="24">
        <v>1</v>
      </c>
      <c r="AA161" s="24">
        <v>5</v>
      </c>
      <c r="AB161" s="24">
        <v>189</v>
      </c>
      <c r="AC161" s="24">
        <v>189</v>
      </c>
      <c r="AD161" s="24">
        <v>172</v>
      </c>
      <c r="AE161" s="24">
        <v>172</v>
      </c>
      <c r="AF161" s="24"/>
      <c r="AG161" s="24"/>
      <c r="AH161" s="18" t="s">
        <v>1368</v>
      </c>
      <c r="AI161" s="21" t="s">
        <v>1405</v>
      </c>
      <c r="AJ161" s="26"/>
      <c r="AK161" s="26"/>
      <c r="AL161" s="18"/>
    </row>
    <row r="162" s="6" customFormat="1" ht="29" customHeight="1" spans="1:38">
      <c r="A162" s="18">
        <v>19</v>
      </c>
      <c r="B162" s="18" t="s">
        <v>1181</v>
      </c>
      <c r="C162" s="18" t="s">
        <v>979</v>
      </c>
      <c r="D162" s="24" t="s">
        <v>189</v>
      </c>
      <c r="E162" s="63" t="s">
        <v>1367</v>
      </c>
      <c r="F162" s="18" t="s">
        <v>1368</v>
      </c>
      <c r="G162" s="18" t="s">
        <v>318</v>
      </c>
      <c r="H162" s="18" t="s">
        <v>1406</v>
      </c>
      <c r="I162" s="18" t="s">
        <v>51</v>
      </c>
      <c r="J162" s="18" t="s">
        <v>1373</v>
      </c>
      <c r="K162" s="18"/>
      <c r="L162" s="18"/>
      <c r="M162" s="24"/>
      <c r="N162" s="24"/>
      <c r="O162" s="24"/>
      <c r="P162" s="24"/>
      <c r="Q162" s="24"/>
      <c r="R162" s="24"/>
      <c r="S162" s="44" t="e">
        <f>VLOOKUP(D162,#REF!,7,0)</f>
        <v>#REF!</v>
      </c>
      <c r="T162" s="44"/>
      <c r="U162" s="43"/>
      <c r="V162" s="43"/>
      <c r="W162" s="43"/>
      <c r="X162" s="43"/>
      <c r="Y162" s="43"/>
      <c r="Z162" s="24">
        <v>4</v>
      </c>
      <c r="AA162" s="24">
        <v>5</v>
      </c>
      <c r="AB162" s="24">
        <v>177</v>
      </c>
      <c r="AC162" s="24">
        <v>177</v>
      </c>
      <c r="AD162" s="24">
        <v>166</v>
      </c>
      <c r="AE162" s="24">
        <v>166</v>
      </c>
      <c r="AF162" s="24"/>
      <c r="AG162" s="24"/>
      <c r="AH162" s="18" t="s">
        <v>1368</v>
      </c>
      <c r="AI162" s="21" t="s">
        <v>1407</v>
      </c>
      <c r="AJ162" s="26"/>
      <c r="AK162" s="26"/>
      <c r="AL162" s="18"/>
    </row>
    <row r="163" s="6" customFormat="1" ht="29" customHeight="1" spans="1:38">
      <c r="A163" s="18">
        <v>20</v>
      </c>
      <c r="B163" s="18" t="s">
        <v>1181</v>
      </c>
      <c r="C163" s="18" t="s">
        <v>979</v>
      </c>
      <c r="D163" s="24" t="s">
        <v>275</v>
      </c>
      <c r="E163" s="63" t="s">
        <v>1367</v>
      </c>
      <c r="F163" s="18" t="s">
        <v>1368</v>
      </c>
      <c r="G163" s="18" t="s">
        <v>318</v>
      </c>
      <c r="H163" s="18" t="s">
        <v>1408</v>
      </c>
      <c r="I163" s="18" t="s">
        <v>51</v>
      </c>
      <c r="J163" s="18" t="s">
        <v>1373</v>
      </c>
      <c r="K163" s="18"/>
      <c r="L163" s="18"/>
      <c r="M163" s="24"/>
      <c r="N163" s="24"/>
      <c r="O163" s="24"/>
      <c r="P163" s="24"/>
      <c r="Q163" s="24"/>
      <c r="R163" s="24"/>
      <c r="S163" s="44">
        <v>206.206</v>
      </c>
      <c r="T163" s="44"/>
      <c r="U163" s="43"/>
      <c r="V163" s="43"/>
      <c r="W163" s="43"/>
      <c r="X163" s="43"/>
      <c r="Y163" s="43"/>
      <c r="Z163" s="24">
        <v>4</v>
      </c>
      <c r="AA163" s="24">
        <v>4</v>
      </c>
      <c r="AB163" s="24">
        <v>219</v>
      </c>
      <c r="AC163" s="24">
        <v>219</v>
      </c>
      <c r="AD163" s="24">
        <v>201</v>
      </c>
      <c r="AE163" s="24">
        <v>201</v>
      </c>
      <c r="AF163" s="24"/>
      <c r="AG163" s="24"/>
      <c r="AH163" s="18" t="s">
        <v>1368</v>
      </c>
      <c r="AI163" s="21" t="s">
        <v>1409</v>
      </c>
      <c r="AJ163" s="26"/>
      <c r="AK163" s="26"/>
      <c r="AL163" s="18"/>
    </row>
    <row r="164" s="6" customFormat="1" ht="29" customHeight="1" spans="1:38">
      <c r="A164" s="18">
        <v>21</v>
      </c>
      <c r="B164" s="18" t="s">
        <v>1181</v>
      </c>
      <c r="C164" s="18" t="s">
        <v>979</v>
      </c>
      <c r="D164" s="24" t="s">
        <v>101</v>
      </c>
      <c r="E164" s="63" t="s">
        <v>1367</v>
      </c>
      <c r="F164" s="18" t="s">
        <v>1368</v>
      </c>
      <c r="G164" s="18" t="s">
        <v>318</v>
      </c>
      <c r="H164" s="18" t="s">
        <v>1410</v>
      </c>
      <c r="I164" s="18" t="s">
        <v>51</v>
      </c>
      <c r="J164" s="18" t="s">
        <v>1373</v>
      </c>
      <c r="K164" s="18"/>
      <c r="L164" s="18"/>
      <c r="M164" s="24"/>
      <c r="N164" s="24"/>
      <c r="O164" s="24"/>
      <c r="P164" s="24"/>
      <c r="Q164" s="24"/>
      <c r="R164" s="24"/>
      <c r="S164" s="44" t="e">
        <f>VLOOKUP(D164,#REF!,7,0)</f>
        <v>#REF!</v>
      </c>
      <c r="T164" s="44"/>
      <c r="U164" s="43"/>
      <c r="V164" s="43"/>
      <c r="W164" s="43"/>
      <c r="X164" s="43"/>
      <c r="Y164" s="43"/>
      <c r="Z164" s="24">
        <v>7</v>
      </c>
      <c r="AA164" s="24">
        <v>1</v>
      </c>
      <c r="AB164" s="24">
        <v>144</v>
      </c>
      <c r="AC164" s="24">
        <v>144</v>
      </c>
      <c r="AD164" s="24">
        <v>133</v>
      </c>
      <c r="AE164" s="24">
        <v>133</v>
      </c>
      <c r="AF164" s="24"/>
      <c r="AG164" s="24"/>
      <c r="AH164" s="18" t="s">
        <v>1368</v>
      </c>
      <c r="AI164" s="21" t="s">
        <v>1411</v>
      </c>
      <c r="AJ164" s="26"/>
      <c r="AK164" s="26"/>
      <c r="AL164" s="18"/>
    </row>
    <row r="165" s="5" customFormat="1" ht="29" customHeight="1" spans="1:38">
      <c r="A165" s="17"/>
      <c r="B165" s="17"/>
      <c r="C165" s="17"/>
      <c r="D165" s="17"/>
      <c r="E165" s="17"/>
      <c r="F165" s="17"/>
      <c r="G165" s="17" t="s">
        <v>1412</v>
      </c>
      <c r="H165" s="19"/>
      <c r="I165" s="17"/>
      <c r="J165" s="17"/>
      <c r="K165" s="17"/>
      <c r="L165" s="17"/>
      <c r="M165" s="71"/>
      <c r="N165" s="71"/>
      <c r="O165" s="71"/>
      <c r="P165" s="71"/>
      <c r="Q165" s="71"/>
      <c r="R165" s="71"/>
      <c r="S165" s="41">
        <f>SUM(S166)</f>
        <v>955</v>
      </c>
      <c r="T165" s="41"/>
      <c r="U165" s="78"/>
      <c r="V165" s="78"/>
      <c r="W165" s="78"/>
      <c r="X165" s="78"/>
      <c r="Y165" s="78"/>
      <c r="Z165" s="78">
        <f t="shared" ref="Z165:AG165" si="27">SUM(Z166)</f>
        <v>83</v>
      </c>
      <c r="AA165" s="78">
        <f t="shared" si="27"/>
        <v>115</v>
      </c>
      <c r="AB165" s="78">
        <f t="shared" si="27"/>
        <v>6852</v>
      </c>
      <c r="AC165" s="78">
        <f t="shared" si="27"/>
        <v>7603</v>
      </c>
      <c r="AD165" s="78">
        <f t="shared" si="27"/>
        <v>6711</v>
      </c>
      <c r="AE165" s="78">
        <f t="shared" si="27"/>
        <v>7371</v>
      </c>
      <c r="AF165" s="78">
        <f t="shared" si="27"/>
        <v>603</v>
      </c>
      <c r="AG165" s="78">
        <f t="shared" si="27"/>
        <v>659</v>
      </c>
      <c r="AH165" s="59"/>
      <c r="AI165" s="59"/>
      <c r="AJ165" s="59"/>
      <c r="AK165" s="59"/>
      <c r="AL165" s="17"/>
    </row>
    <row r="166" s="6" customFormat="1" ht="29" customHeight="1" spans="1:38">
      <c r="A166" s="18">
        <v>1</v>
      </c>
      <c r="B166" s="18" t="s">
        <v>1181</v>
      </c>
      <c r="C166" s="18" t="s">
        <v>979</v>
      </c>
      <c r="D166" s="18" t="s">
        <v>295</v>
      </c>
      <c r="E166" s="18" t="s">
        <v>1413</v>
      </c>
      <c r="F166" s="18" t="s">
        <v>1368</v>
      </c>
      <c r="G166" s="18" t="s">
        <v>305</v>
      </c>
      <c r="H166" s="18" t="s">
        <v>307</v>
      </c>
      <c r="I166" s="18" t="s">
        <v>51</v>
      </c>
      <c r="J166" s="18" t="s">
        <v>1373</v>
      </c>
      <c r="K166" s="18"/>
      <c r="L166" s="18"/>
      <c r="M166" s="18"/>
      <c r="N166" s="18"/>
      <c r="O166" s="18"/>
      <c r="P166" s="18"/>
      <c r="Q166" s="18"/>
      <c r="R166" s="18"/>
      <c r="S166" s="42">
        <v>955</v>
      </c>
      <c r="T166" s="42"/>
      <c r="U166" s="18"/>
      <c r="V166" s="18"/>
      <c r="W166" s="18"/>
      <c r="X166" s="18"/>
      <c r="Y166" s="18"/>
      <c r="Z166" s="18">
        <v>83</v>
      </c>
      <c r="AA166" s="18">
        <v>115</v>
      </c>
      <c r="AB166" s="18">
        <v>6852</v>
      </c>
      <c r="AC166" s="18">
        <v>7603</v>
      </c>
      <c r="AD166" s="18">
        <v>6711</v>
      </c>
      <c r="AE166" s="18">
        <v>7371</v>
      </c>
      <c r="AF166" s="18">
        <v>603</v>
      </c>
      <c r="AG166" s="18">
        <v>659</v>
      </c>
      <c r="AH166" s="18" t="s">
        <v>1368</v>
      </c>
      <c r="AI166" s="21" t="s">
        <v>1414</v>
      </c>
      <c r="AJ166" s="26"/>
      <c r="AK166" s="26"/>
      <c r="AL166" s="18"/>
    </row>
    <row r="167" s="5" customFormat="1" ht="29" customHeight="1" spans="1:38">
      <c r="A167" s="17"/>
      <c r="B167" s="17"/>
      <c r="C167" s="17"/>
      <c r="D167" s="17"/>
      <c r="E167" s="17"/>
      <c r="F167" s="17"/>
      <c r="G167" s="17" t="s">
        <v>1415</v>
      </c>
      <c r="H167" s="19"/>
      <c r="I167" s="17"/>
      <c r="J167" s="17"/>
      <c r="K167" s="17"/>
      <c r="L167" s="17"/>
      <c r="M167" s="71"/>
      <c r="N167" s="71"/>
      <c r="O167" s="71"/>
      <c r="P167" s="71"/>
      <c r="Q167" s="71"/>
      <c r="R167" s="71"/>
      <c r="S167" s="41">
        <f>SUM(S168)</f>
        <v>90</v>
      </c>
      <c r="T167" s="41">
        <f t="shared" ref="T167:T171" si="28">SUM(T168)</f>
        <v>28</v>
      </c>
      <c r="U167" s="78"/>
      <c r="V167" s="78"/>
      <c r="W167" s="78"/>
      <c r="X167" s="78"/>
      <c r="Y167" s="78"/>
      <c r="Z167" s="78">
        <f t="shared" ref="Z167:AG167" si="29">SUM(Z168)</f>
        <v>83</v>
      </c>
      <c r="AA167" s="78">
        <f t="shared" si="29"/>
        <v>115</v>
      </c>
      <c r="AB167" s="78">
        <f t="shared" si="29"/>
        <v>15140</v>
      </c>
      <c r="AC167" s="78">
        <f t="shared" si="29"/>
        <v>26157</v>
      </c>
      <c r="AD167" s="78">
        <f t="shared" si="29"/>
        <v>15024</v>
      </c>
      <c r="AE167" s="78">
        <f t="shared" si="29"/>
        <v>26046</v>
      </c>
      <c r="AF167" s="78">
        <f t="shared" si="29"/>
        <v>1339</v>
      </c>
      <c r="AG167" s="78">
        <f t="shared" si="29"/>
        <v>2047</v>
      </c>
      <c r="AH167" s="59"/>
      <c r="AI167" s="59"/>
      <c r="AJ167" s="59"/>
      <c r="AK167" s="59"/>
      <c r="AL167" s="17"/>
    </row>
    <row r="168" s="6" customFormat="1" ht="29" customHeight="1" spans="1:38">
      <c r="A168" s="18">
        <v>1</v>
      </c>
      <c r="B168" s="18" t="s">
        <v>1181</v>
      </c>
      <c r="C168" s="18" t="s">
        <v>979</v>
      </c>
      <c r="D168" s="18" t="s">
        <v>295</v>
      </c>
      <c r="E168" s="18" t="s">
        <v>1413</v>
      </c>
      <c r="F168" s="18" t="s">
        <v>1368</v>
      </c>
      <c r="G168" s="18" t="s">
        <v>314</v>
      </c>
      <c r="H168" s="18" t="s">
        <v>316</v>
      </c>
      <c r="I168" s="18" t="s">
        <v>51</v>
      </c>
      <c r="J168" s="18" t="s">
        <v>1373</v>
      </c>
      <c r="K168" s="18"/>
      <c r="L168" s="18"/>
      <c r="M168" s="24"/>
      <c r="N168" s="24"/>
      <c r="O168" s="24"/>
      <c r="P168" s="24"/>
      <c r="Q168" s="24"/>
      <c r="R168" s="24"/>
      <c r="S168" s="42">
        <v>90</v>
      </c>
      <c r="T168" s="44">
        <v>28</v>
      </c>
      <c r="U168" s="43"/>
      <c r="V168" s="43"/>
      <c r="W168" s="43"/>
      <c r="X168" s="43"/>
      <c r="Y168" s="43"/>
      <c r="Z168" s="18">
        <v>83</v>
      </c>
      <c r="AA168" s="18">
        <v>115</v>
      </c>
      <c r="AB168" s="18">
        <v>15140</v>
      </c>
      <c r="AC168" s="32">
        <v>26157</v>
      </c>
      <c r="AD168" s="24">
        <v>15024</v>
      </c>
      <c r="AE168" s="24">
        <v>26046</v>
      </c>
      <c r="AF168" s="18">
        <v>1339</v>
      </c>
      <c r="AG168" s="18">
        <v>2047</v>
      </c>
      <c r="AH168" s="18" t="s">
        <v>1368</v>
      </c>
      <c r="AI168" s="64" t="s">
        <v>1416</v>
      </c>
      <c r="AJ168" s="26"/>
      <c r="AK168" s="26"/>
      <c r="AL168" s="18"/>
    </row>
    <row r="169" s="5" customFormat="1" ht="29" customHeight="1" spans="1:38">
      <c r="A169" s="17"/>
      <c r="B169" s="17"/>
      <c r="C169" s="17"/>
      <c r="D169" s="17"/>
      <c r="E169" s="17"/>
      <c r="F169" s="17"/>
      <c r="G169" s="17" t="s">
        <v>1417</v>
      </c>
      <c r="H169" s="19"/>
      <c r="I169" s="17"/>
      <c r="J169" s="17"/>
      <c r="K169" s="17"/>
      <c r="L169" s="17"/>
      <c r="M169" s="71"/>
      <c r="N169" s="71"/>
      <c r="O169" s="71"/>
      <c r="P169" s="71"/>
      <c r="Q169" s="71"/>
      <c r="R169" s="71"/>
      <c r="S169" s="41"/>
      <c r="T169" s="73">
        <f t="shared" si="28"/>
        <v>427</v>
      </c>
      <c r="U169" s="79"/>
      <c r="V169" s="79"/>
      <c r="W169" s="79"/>
      <c r="X169" s="79"/>
      <c r="Y169" s="79"/>
      <c r="Z169" s="79"/>
      <c r="AA169" s="79"/>
      <c r="AB169" s="79">
        <f t="shared" ref="AB169:AE169" si="30">SUM(AB170)</f>
        <v>18900</v>
      </c>
      <c r="AC169" s="79">
        <f t="shared" si="30"/>
        <v>76200</v>
      </c>
      <c r="AD169" s="79">
        <f t="shared" si="30"/>
        <v>18900</v>
      </c>
      <c r="AE169" s="79">
        <f t="shared" si="30"/>
        <v>76200</v>
      </c>
      <c r="AF169" s="71"/>
      <c r="AG169" s="71"/>
      <c r="AH169" s="59"/>
      <c r="AI169" s="59"/>
      <c r="AJ169" s="59"/>
      <c r="AK169" s="59"/>
      <c r="AL169" s="17"/>
    </row>
    <row r="170" s="6" customFormat="1" ht="29" customHeight="1" spans="1:38">
      <c r="A170" s="18">
        <v>1</v>
      </c>
      <c r="B170" s="18" t="s">
        <v>1181</v>
      </c>
      <c r="C170" s="18" t="s">
        <v>979</v>
      </c>
      <c r="D170" s="18" t="s">
        <v>295</v>
      </c>
      <c r="E170" s="18" t="s">
        <v>1367</v>
      </c>
      <c r="F170" s="18" t="s">
        <v>1368</v>
      </c>
      <c r="G170" s="18" t="s">
        <v>1124</v>
      </c>
      <c r="H170" s="21" t="s">
        <v>1418</v>
      </c>
      <c r="I170" s="18" t="s">
        <v>51</v>
      </c>
      <c r="J170" s="18" t="s">
        <v>295</v>
      </c>
      <c r="K170" s="18"/>
      <c r="L170" s="18"/>
      <c r="M170" s="24"/>
      <c r="N170" s="24"/>
      <c r="O170" s="24"/>
      <c r="P170" s="24"/>
      <c r="Q170" s="24"/>
      <c r="R170" s="24"/>
      <c r="S170" s="42"/>
      <c r="T170" s="44">
        <v>427</v>
      </c>
      <c r="U170" s="43"/>
      <c r="V170" s="43"/>
      <c r="W170" s="43"/>
      <c r="X170" s="43"/>
      <c r="Y170" s="43"/>
      <c r="Z170" s="24"/>
      <c r="AA170" s="24"/>
      <c r="AB170" s="81">
        <v>18900</v>
      </c>
      <c r="AC170" s="82">
        <v>76200</v>
      </c>
      <c r="AD170" s="82">
        <v>18900</v>
      </c>
      <c r="AE170" s="82">
        <v>76200</v>
      </c>
      <c r="AF170" s="24"/>
      <c r="AG170" s="24"/>
      <c r="AH170" s="26" t="s">
        <v>1368</v>
      </c>
      <c r="AI170" s="61" t="s">
        <v>1125</v>
      </c>
      <c r="AJ170" s="26"/>
      <c r="AK170" s="26"/>
      <c r="AL170" s="18"/>
    </row>
    <row r="171" s="5" customFormat="1" ht="29" customHeight="1" spans="1:38">
      <c r="A171" s="17"/>
      <c r="B171" s="17"/>
      <c r="C171" s="17"/>
      <c r="D171" s="17"/>
      <c r="E171" s="17"/>
      <c r="F171" s="17"/>
      <c r="G171" s="17" t="s">
        <v>1419</v>
      </c>
      <c r="H171" s="19"/>
      <c r="I171" s="17"/>
      <c r="J171" s="17"/>
      <c r="K171" s="17"/>
      <c r="L171" s="17"/>
      <c r="M171" s="71"/>
      <c r="N171" s="71"/>
      <c r="O171" s="71"/>
      <c r="P171" s="71"/>
      <c r="Q171" s="71"/>
      <c r="R171" s="71"/>
      <c r="S171" s="41"/>
      <c r="T171" s="73">
        <f t="shared" si="28"/>
        <v>131</v>
      </c>
      <c r="U171" s="79"/>
      <c r="V171" s="79"/>
      <c r="W171" s="79"/>
      <c r="X171" s="79"/>
      <c r="Y171" s="79"/>
      <c r="Z171" s="79">
        <f t="shared" ref="Z171:AE171" si="31">SUM(Z172)</f>
        <v>84</v>
      </c>
      <c r="AA171" s="79">
        <f t="shared" si="31"/>
        <v>115</v>
      </c>
      <c r="AB171" s="79">
        <f t="shared" si="31"/>
        <v>60</v>
      </c>
      <c r="AC171" s="79">
        <f t="shared" si="31"/>
        <v>240</v>
      </c>
      <c r="AD171" s="79">
        <f t="shared" si="31"/>
        <v>60</v>
      </c>
      <c r="AE171" s="79">
        <f t="shared" si="31"/>
        <v>240</v>
      </c>
      <c r="AF171" s="71"/>
      <c r="AG171" s="71"/>
      <c r="AH171" s="59"/>
      <c r="AI171" s="59"/>
      <c r="AJ171" s="59"/>
      <c r="AK171" s="59"/>
      <c r="AL171" s="17"/>
    </row>
    <row r="172" s="6" customFormat="1" ht="29" customHeight="1" spans="1:38">
      <c r="A172" s="18">
        <v>1</v>
      </c>
      <c r="B172" s="18" t="s">
        <v>1181</v>
      </c>
      <c r="C172" s="18" t="s">
        <v>979</v>
      </c>
      <c r="D172" s="18" t="s">
        <v>295</v>
      </c>
      <c r="E172" s="18"/>
      <c r="F172" s="21" t="s">
        <v>1368</v>
      </c>
      <c r="G172" s="18" t="s">
        <v>300</v>
      </c>
      <c r="H172" s="18" t="s">
        <v>301</v>
      </c>
      <c r="I172" s="18" t="s">
        <v>67</v>
      </c>
      <c r="J172" s="18" t="s">
        <v>294</v>
      </c>
      <c r="K172" s="18"/>
      <c r="L172" s="18"/>
      <c r="M172" s="24"/>
      <c r="N172" s="24"/>
      <c r="O172" s="24"/>
      <c r="P172" s="24"/>
      <c r="Q172" s="24"/>
      <c r="R172" s="24"/>
      <c r="S172" s="42"/>
      <c r="T172" s="44">
        <v>131</v>
      </c>
      <c r="U172" s="43"/>
      <c r="V172" s="43"/>
      <c r="W172" s="43"/>
      <c r="X172" s="43"/>
      <c r="Y172" s="43"/>
      <c r="Z172" s="18">
        <v>84</v>
      </c>
      <c r="AA172" s="18">
        <v>115</v>
      </c>
      <c r="AB172" s="18">
        <v>60</v>
      </c>
      <c r="AC172" s="18">
        <v>240</v>
      </c>
      <c r="AD172" s="18">
        <v>60</v>
      </c>
      <c r="AE172" s="18">
        <v>240</v>
      </c>
      <c r="AF172" s="18"/>
      <c r="AG172" s="18"/>
      <c r="AH172" s="26" t="s">
        <v>1368</v>
      </c>
      <c r="AI172" s="21" t="s">
        <v>1420</v>
      </c>
      <c r="AJ172" s="26"/>
      <c r="AK172" s="26"/>
      <c r="AL172" s="18"/>
    </row>
    <row r="173" s="5" customFormat="1" ht="29" customHeight="1" spans="1:38">
      <c r="A173" s="17"/>
      <c r="B173" s="17"/>
      <c r="C173" s="17"/>
      <c r="D173" s="17"/>
      <c r="E173" s="17"/>
      <c r="F173" s="17"/>
      <c r="G173" s="17" t="s">
        <v>1421</v>
      </c>
      <c r="H173" s="19"/>
      <c r="I173" s="17"/>
      <c r="J173" s="17"/>
      <c r="K173" s="17"/>
      <c r="L173" s="17"/>
      <c r="M173" s="71"/>
      <c r="N173" s="71"/>
      <c r="O173" s="71"/>
      <c r="P173" s="71"/>
      <c r="Q173" s="71"/>
      <c r="R173" s="71"/>
      <c r="S173" s="41">
        <f>SUM(S174)</f>
        <v>394</v>
      </c>
      <c r="T173" s="41">
        <f>SUM(T174)</f>
        <v>171</v>
      </c>
      <c r="U173" s="78"/>
      <c r="V173" s="78"/>
      <c r="W173" s="78"/>
      <c r="X173" s="78"/>
      <c r="Y173" s="78"/>
      <c r="Z173" s="78"/>
      <c r="AA173" s="78"/>
      <c r="AB173" s="78">
        <f t="shared" ref="AB173:AE173" si="32">SUM(AB174)</f>
        <v>18900</v>
      </c>
      <c r="AC173" s="78">
        <f t="shared" si="32"/>
        <v>76200</v>
      </c>
      <c r="AD173" s="78">
        <f t="shared" si="32"/>
        <v>18900</v>
      </c>
      <c r="AE173" s="78">
        <f t="shared" si="32"/>
        <v>76200</v>
      </c>
      <c r="AF173" s="71"/>
      <c r="AG173" s="71"/>
      <c r="AH173" s="59"/>
      <c r="AI173" s="59"/>
      <c r="AJ173" s="59"/>
      <c r="AK173" s="59"/>
      <c r="AL173" s="17"/>
    </row>
    <row r="174" s="6" customFormat="1" ht="29" customHeight="1" spans="1:38">
      <c r="A174" s="18">
        <v>1</v>
      </c>
      <c r="B174" s="18" t="s">
        <v>1181</v>
      </c>
      <c r="C174" s="18" t="s">
        <v>979</v>
      </c>
      <c r="D174" s="18" t="s">
        <v>295</v>
      </c>
      <c r="E174" s="18" t="s">
        <v>1367</v>
      </c>
      <c r="F174" s="18" t="s">
        <v>1368</v>
      </c>
      <c r="G174" s="18" t="s">
        <v>675</v>
      </c>
      <c r="H174" s="21" t="s">
        <v>1422</v>
      </c>
      <c r="I174" s="18" t="s">
        <v>51</v>
      </c>
      <c r="J174" s="18" t="s">
        <v>1423</v>
      </c>
      <c r="K174" s="18"/>
      <c r="L174" s="18"/>
      <c r="M174" s="24"/>
      <c r="N174" s="24"/>
      <c r="O174" s="24"/>
      <c r="P174" s="24"/>
      <c r="Q174" s="24"/>
      <c r="R174" s="24"/>
      <c r="S174" s="42">
        <v>394</v>
      </c>
      <c r="T174" s="44">
        <v>171</v>
      </c>
      <c r="U174" s="43"/>
      <c r="V174" s="43"/>
      <c r="W174" s="43"/>
      <c r="X174" s="43"/>
      <c r="Y174" s="43"/>
      <c r="Z174" s="24"/>
      <c r="AA174" s="24"/>
      <c r="AB174" s="81">
        <v>18900</v>
      </c>
      <c r="AC174" s="82">
        <v>76200</v>
      </c>
      <c r="AD174" s="82">
        <v>18900</v>
      </c>
      <c r="AE174" s="82">
        <v>76200</v>
      </c>
      <c r="AF174" s="24"/>
      <c r="AG174" s="24"/>
      <c r="AH174" s="26" t="s">
        <v>1368</v>
      </c>
      <c r="AI174" s="61" t="s">
        <v>1424</v>
      </c>
      <c r="AJ174" s="26"/>
      <c r="AK174" s="26"/>
      <c r="AL174" s="18"/>
    </row>
  </sheetData>
  <mergeCells count="42">
    <mergeCell ref="A1:AL1"/>
    <mergeCell ref="A2:AL2"/>
    <mergeCell ref="A3:AL3"/>
    <mergeCell ref="F4:J4"/>
    <mergeCell ref="K4:R4"/>
    <mergeCell ref="S4:Y4"/>
    <mergeCell ref="Z4:AG4"/>
    <mergeCell ref="AJ4:AK4"/>
    <mergeCell ref="Z5:AA5"/>
    <mergeCell ref="AB5:AC5"/>
    <mergeCell ref="AD5:AE5"/>
    <mergeCell ref="AF5:AG5"/>
    <mergeCell ref="A4:A6"/>
    <mergeCell ref="B4:B6"/>
    <mergeCell ref="C4:C6"/>
    <mergeCell ref="D4: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AH4:AH6"/>
    <mergeCell ref="AI4:AI6"/>
    <mergeCell ref="AJ5:AJ6"/>
    <mergeCell ref="AK5:AK6"/>
    <mergeCell ref="AL4:AL6"/>
  </mergeCells>
  <conditionalFormatting sqref="G86">
    <cfRule type="duplicateValues" dxfId="0" priority="1"/>
  </conditionalFormatting>
  <conditionalFormatting sqref="G2 G4:G6">
    <cfRule type="duplicateValues" dxfId="0" priority="2"/>
  </conditionalFormatting>
  <dataValidations count="1">
    <dataValidation type="list" allowBlank="1" showInputMessage="1" showErrorMessage="1" error="请按下拉箭头选择" sqref="I38 I166 I168 I31:I36 I144:I164">
      <formula1>"新建,继建"</formula1>
    </dataValidation>
  </dataValidation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2025-09-16T07:51:00Z</dcterms:created>
  <dcterms:modified xsi:type="dcterms:W3CDTF">2026-04-24T08:04:59Z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9817C22676B24F8A9D947C04686AE196</vt:lpwstr>
  </property>
  <property fmtid="{D5CDD505-2E9C-101B-9397-08002B2CF9AE}" pid="3" name="KSOProductBuildVer">
    <vt:lpwstr>2052-11.8.2.11734</vt:lpwstr>
  </property>
</Properties>
</file>