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589"/>
  </bookViews>
  <sheets>
    <sheet name="Sheet1" sheetId="1" r:id="rId1"/>
    <sheet name="Sheet2" sheetId="2" r:id="rId2"/>
  </sheets>
  <definedNames>
    <definedName name="_xlnm._FilterDatabase" localSheetId="0" hidden="1">Sheet1!$A$4:$XFB$516</definedName>
  </definedNames>
  <calcPr calcId="144525"/>
</workbook>
</file>

<file path=xl/sharedStrings.xml><?xml version="1.0" encoding="utf-8"?>
<sst xmlns="http://schemas.openxmlformats.org/spreadsheetml/2006/main" count="8517" uniqueCount="2113">
  <si>
    <t>融水苗族自治县2026年财政衔接资金项目储备申报表</t>
  </si>
  <si>
    <t>填报单位（盖章）：融水县衔接资金项目专班</t>
  </si>
  <si>
    <t>工作业务联系人：董建克</t>
  </si>
  <si>
    <t xml:space="preserve">办公室电话号码：0772-5135415                                                                     </t>
  </si>
  <si>
    <t>电子邮箱： rxxmkzb@163.com</t>
  </si>
  <si>
    <t>填报日期：     2025年9 月 19日</t>
  </si>
  <si>
    <t>序号</t>
  </si>
  <si>
    <t>主管单位</t>
  </si>
  <si>
    <t>建设地点</t>
  </si>
  <si>
    <t>项目名称</t>
  </si>
  <si>
    <t>项目类型</t>
  </si>
  <si>
    <t>建设性质</t>
  </si>
  <si>
    <t>主要建设内容</t>
  </si>
  <si>
    <t>预计开工时间</t>
  </si>
  <si>
    <t>预计完工时间</t>
  </si>
  <si>
    <t>项目效果目标或利益连接机制</t>
  </si>
  <si>
    <t>项目总投资金额（万元）</t>
  </si>
  <si>
    <t>资金来源（万元）</t>
  </si>
  <si>
    <t>是否开展前期工作（设计等 ）</t>
  </si>
  <si>
    <t>是否召开村级研究会议</t>
  </si>
  <si>
    <t>工程项目建设用地是否有协调承诺书</t>
  </si>
  <si>
    <t>是否召开乡级研究会议</t>
  </si>
  <si>
    <t>项目用地是否涉及公益林、基本农田等红线</t>
  </si>
  <si>
    <t>产业类项目需要填写
（佐证材料需要附后）</t>
  </si>
  <si>
    <t>受益户数、人口</t>
  </si>
  <si>
    <t>备注</t>
  </si>
  <si>
    <t>乡（镇）</t>
  </si>
  <si>
    <t>行政村</t>
  </si>
  <si>
    <t>是否脱贫村</t>
  </si>
  <si>
    <t>总额</t>
  </si>
  <si>
    <t>其中（无设计）预估价</t>
  </si>
  <si>
    <t>其中（有设计）预算价</t>
  </si>
  <si>
    <t>衔接资金</t>
  </si>
  <si>
    <t>行业资金</t>
  </si>
  <si>
    <t>企业、群众自筹</t>
  </si>
  <si>
    <t>粤桂资金</t>
  </si>
  <si>
    <t>实施方案</t>
  </si>
  <si>
    <t>可行性研究</t>
  </si>
  <si>
    <t>风险评估</t>
  </si>
  <si>
    <t>联农带农报告</t>
  </si>
  <si>
    <t>尽职调查</t>
  </si>
  <si>
    <t>户数</t>
  </si>
  <si>
    <t>人数</t>
  </si>
  <si>
    <t>其中脱贫户户数</t>
  </si>
  <si>
    <t>其中脱贫户人数</t>
  </si>
  <si>
    <t>融水苗族自治县国营怀宝林场</t>
  </si>
  <si>
    <t>怀宝镇</t>
  </si>
  <si>
    <t>思英分场</t>
  </si>
  <si>
    <t>否</t>
  </si>
  <si>
    <t>融水县国营怀宝林场2026年珍贵树种和优良乡土树种幼林抚育项目</t>
  </si>
  <si>
    <t>产业项目</t>
  </si>
  <si>
    <t>新建</t>
  </si>
  <si>
    <t>2026年珍贵树种和优良乡土树种幼林抚育实施面积1858.1亩（作业面积4031.4亩）。主要对项目规划区的秃杉、红锥、枫香等珍贵树种和优良乡土树种实施割灌除草、扩坎等技术措施，以提升森林质量，优化林分林地功能。</t>
  </si>
  <si>
    <t>促进产业发展或方便群众出行,巩固脱贫成效。</t>
  </si>
  <si>
    <t>是</t>
  </si>
  <si>
    <t>有</t>
  </si>
  <si>
    <t>欠发达国有林场巩固提升任务</t>
  </si>
  <si>
    <t>融水县国营怀宝林场2026年新造混交林项目</t>
  </si>
  <si>
    <t>2026年珍新造混交林面积466.5亩。项目内容为新造杉木×红锥混交林。以调整林业产业结构，树种结构，增加珍贵树种的后备资源，增强林业发展后劲，丰富当地栽培树种的多样性。</t>
  </si>
  <si>
    <t>融水苗族自治县国营怀宝林场九栏至九团林区道路硬化一期项目</t>
  </si>
  <si>
    <t>基础设施建设</t>
  </si>
  <si>
    <t>建设硬化道路0.535公里，硬化宽度3.5米、厚度0.2米。</t>
  </si>
  <si>
    <t>融水县交通运输局</t>
  </si>
  <si>
    <t>同练乡</t>
  </si>
  <si>
    <t>如劳村</t>
  </si>
  <si>
    <t>融水苗族自治县同练瑶族乡如劳村如火屯道路通畅工程</t>
  </si>
  <si>
    <t>基础设施</t>
  </si>
  <si>
    <t>继建</t>
  </si>
  <si>
    <t>屯级道路扩宽2.349公里，级配碎石垫层厚15cm，水泥混凝土路面厚20cm。</t>
  </si>
  <si>
    <t>屯级道路扩宽2.349公里，通过改善交通条件，方便162人生活出行并降低农产品运输成本。数量指标：屯级道路扩宽2.349公里；质量指标：项目（工程）验收合格率=100%；时效指标：项目（工程）完成及时率100%；成本指标：道路补助标准96万元/公里，总体成本指标：364.8193万元；社会效益指标：受益人口数162；可持续影响指标：工程设计使用年限≥20年；满意度指标：受益人口满意度度≥90%</t>
  </si>
  <si>
    <t>四荣乡</t>
  </si>
  <si>
    <t>四合村</t>
  </si>
  <si>
    <t>融水苗族自治县四荣乡四合村委会山头屯道路通畅工程</t>
  </si>
  <si>
    <t>屯级道路扩宽2.325公里，级配碎石垫层厚15cm，水泥混凝土路面厚20cm。</t>
  </si>
  <si>
    <t>屯级道路扩宽2.325公里，通过改善交通条件，方便359人生活出行并降低农产品运输成本。数量指标：屯级道路扩宽2.325公里；质量指标：项目（工程）验收合格率=100%；时效指标：项目（工程）完成及时率100%；成本指标：道路补助标准34.8万元/公里，总体成本指标：80.9807万元；社会效益指标：受益人口数359；可持续影响指标：工程设计使用年限≥20年；满意度指标：受益人口满意度度≥90%</t>
  </si>
  <si>
    <t>永安村</t>
  </si>
  <si>
    <t>融水苗族自治县四荣乡永安村委会钟家屯道路通畅工程</t>
  </si>
  <si>
    <t>屯级道路扩宽4.732公里，级配碎石垫层厚15cm，水泥混凝土路面厚20cm。</t>
  </si>
  <si>
    <t>屯级道路扩宽4.732公里，通过改善交通条件，方便320人生活出行并降低农产品运输成本。数量指标：屯级道路扩宽4.732公里；质量指标：项目（工程）验收合格率=100%；时效指标：项目（工程）完成及时率100%；成本指标：道路补助标准10.7万元/公里，总体成本指标：50.6618万元；社会效益指标：受益人口数320；可持续影响指标：工程设计使用年限≥20年；满意度指标：受益人口满意度度≥90%</t>
  </si>
  <si>
    <t>东水村</t>
  </si>
  <si>
    <t>融水苗族自治县怀宝镇东水村委会新寨屯道路通畅工程</t>
  </si>
  <si>
    <t>屯级道路扩宽4.693公里，级配碎石垫层厚15cm，水泥混凝土路面厚20cm。</t>
  </si>
  <si>
    <t>屯级道路扩宽4.693公里，通过改善交通条件，方便490人生活出行并降低农产品运输成本。数量指标：屯级道路扩宽4.693公里；质量指标：项目（工程）验收合格率=100%；时效指标：项目（工程）完成及时率100%；成本指标：道路补助标准33万元/公里，总体成本指标：154.7499万元；社会效益指标：受益人口数490；可持续影响指标：工程设计使用年限≥20年；满意度指标：受益人口满意度度≥90%</t>
  </si>
  <si>
    <t>安太乡</t>
  </si>
  <si>
    <t>尧电村</t>
  </si>
  <si>
    <t>安太乡尧电村委会归韶屯通组路通畅工程</t>
  </si>
  <si>
    <t>屯级道路扩宽1.29公里，级配碎石垫层厚15cm，水泥混凝土路面厚20cm。</t>
  </si>
  <si>
    <t>屯级道路扩宽1.29公里，通过改善交通条件，方便268人生活出行并降低农产品运输成本。数量指标：屯级道路扩宽1.29公里；质量指标：项目（工程）验收合格率=100%；时效指标：项目（工程）完成及时率100%；成本指标：道路补助标准28.5万元/公里，总体成本指标：36.8221万元；社会效益指标：受益人口数268；可持续影响指标：工程设计使用年限≥20年；满意度指标：受益人口满意度度≥90%</t>
  </si>
  <si>
    <t>英洞村</t>
  </si>
  <si>
    <t>同练瑶族乡英洞村委会朱家屯通组路通畅工程</t>
  </si>
  <si>
    <t>屯级道路扩宽7.47公里，级配碎石垫层厚15cm，水泥混凝土路面厚20cm。</t>
  </si>
  <si>
    <t>屯级道路扩宽7.47公里，通过改善交通条件，方便326人生活出行并降低农产品运输成本。数量指标：屯级道路扩宽7.47公里；质量指标：项目（工程）验收合格率=100%；时效指标：项目（工程）完成及时率100%；成本指标：道路补助标准35.53万元/公里，总体成本指标：265.4234万元；社会效益指标：受益人口数326；可持续影响指标：工程设计使用年限≥20年；满意度指标：受益人口满意度度≥90%</t>
  </si>
  <si>
    <t>安陲乡</t>
  </si>
  <si>
    <t>大田村</t>
  </si>
  <si>
    <t>安陲乡大田村下拉马屯道路通畅工程</t>
  </si>
  <si>
    <t>屯级道路扩宽1.733公里，级配碎石垫层厚15cm，水泥混凝土路面厚20cm。</t>
  </si>
  <si>
    <t>屯级道路扩宽1.733公里，通过改善交通条件，方便127人生活出行并降低农产品运输成本。数量指标：屯级道路扩宽1.733公里；质量指标：项目（工程）验收合格率=100%；时效指标：项目（工程）完成及时率100%；成本指标：道路补助标准34.4万元/公里，总体成本指标：59.6314万元；社会效益指标：受益人口数127；可持续影响指标：工程设计使用年限≥20年；满意度指标：受益人口满意度度≥90%</t>
  </si>
  <si>
    <t>乌吉村</t>
  </si>
  <si>
    <t>安陲乡乌吉村岩板屯2组通畅工程</t>
  </si>
  <si>
    <t>屯级道路扩宽0.36公里，级配碎石垫层厚15cm，水泥混凝土路面厚20cm。</t>
  </si>
  <si>
    <t>屯级道路扩宽0.36公里，通过改善交通条件，方便118人生活出行并降低农产品运输成本。数量指标：屯级道路扩宽0.36公里；质量指标：项目（工程）验收合格率=100%；时效指标：项目（工程）完成及时率100%；成本指标：道路补助标准40.5万元/公里，总体成本指标：14.5876万元；社会效益指标：受益人口数118；可持续影响指标：工程设计使用年限≥20年；满意度指标：受益人口满意度度≥90%</t>
  </si>
  <si>
    <t>永乐镇</t>
  </si>
  <si>
    <t>兴隆村</t>
  </si>
  <si>
    <t>永乐镇兴隆村委会大难屯道路通畅工程</t>
  </si>
  <si>
    <t>屯级道路扩宽4.072公里，级配碎石垫层厚15cm，水泥混凝土路面厚20cm。</t>
  </si>
  <si>
    <t>屯级道路扩宽4.072公里，通过改善交通条件，方便115人生活出行并降低农产品运输成本。数量指标：屯级道路扩宽4.072公里；质量指标：项目（工程）验收合格率=100%；时效指标：项目（工程）完成及时率100%；成本指标：道路补助标准14.65万元/公里，总体成本指标：59.6443万元；社会效益指标：受益人口数115；可持续影响指标：工程设计使用年限≥20年；满意度指标：受益人口满意度度≥90%</t>
  </si>
  <si>
    <t>三防镇</t>
  </si>
  <si>
    <t>烟洞村</t>
  </si>
  <si>
    <t>三防镇烟洞村洞格屯通畅工程</t>
  </si>
  <si>
    <t>屯级道路扩宽1.1公里，级配碎石垫层厚15cm，水泥混凝土路面厚20cm。</t>
  </si>
  <si>
    <t>屯级道路扩宽1.1公里，通过改善交通条件，方便322人生活出行并降低农产品运输成本。数量指标：屯级道路扩宽1.1公里；质量指标：项目（工程）验收合格率=100%；时效指标：项目（工程）完成及时率100%；成本指标：道路补助标准44.7万元/公里，总体成本指标：49.1708万元；社会效益指标：受益人口数322；可持续影响指标：工程设计使用年限≥20年；满意度指标：受益人口满意度度≥90%</t>
  </si>
  <si>
    <t>朋平村</t>
  </si>
  <si>
    <t>同练瑶族乡朋平村委会家成屯道路通畅工程</t>
  </si>
  <si>
    <t>屯级道路硬化2.771公里，级配碎石垫层厚15cm，水泥混凝土路面厚20cm。</t>
  </si>
  <si>
    <t>屯级道路硬化2.771公里，通过改善交通条件，方便267人生活出行并降低农产品运输成本。数量指标：屯级道路硬化2.771公里；质量指标：项目（工程）验收合格率=100%；时效指标：项目（工程）完成及时率100%；成本指标：道路补助标准91.93万元/公里，总体成本指标：254.7363万元；社会效益指标：受益人口数267；可持续影响指标：工程设计使用年限≥20年；满意度指标：受益人口满意度度≥90%</t>
  </si>
  <si>
    <t>同练村</t>
  </si>
  <si>
    <t>同练乡同练村赵家屯屯级道路通畅工程</t>
  </si>
  <si>
    <t>屯级道路扩宽0.6公里，级配碎石垫层厚15cm，水泥混凝土路面厚20cm。</t>
  </si>
  <si>
    <t>屯级道路扩宽0.6公里，通过改善交通条件，方便22人生活出行并降低农产品运输成本。数量指标：屯级道路扩宽0.6公里；质量指标：项目（工程）验收合格率=100%；时效指标：项目（工程）完成及时率100%；成本指标：道路补助标准97万元/公里，总体成本指标：58.1533万元；社会效益指标：受益人口数22；可持续影响指标：工程设计使用年限≥20年；满意度指标：受益人口满意度度≥90%</t>
  </si>
  <si>
    <t>同练瑶族乡同练村自然屯三组通畅工程</t>
  </si>
  <si>
    <t>屯级道路扩宽0.31公里，级配碎石垫层厚15cm，水泥混凝土路面厚20cm。</t>
  </si>
  <si>
    <t>屯级道路扩宽0.31公里，通过改善交通条件，方便131人生活出行并降低农产品运输成本。数量指标：屯级道路扩宽0.31公里；质量指标：项目（工程）验收合格率=100%；时效指标：项目（工程）完成及时率100%；成本指标：道路补助标准92万元/公里，总体成本指标：28.4988万元；社会效益指标：受益人口数131；可持续影响指标：工程设计使用年限≥20年；满意度指标：受益人口满意度度≥90%</t>
  </si>
  <si>
    <t>融水苗族自治县同练瑶族乡同练村委会一屯上屯道路通畅工程</t>
  </si>
  <si>
    <t>屯级道路扩宽0.73公里，级配碎石垫层厚15cm，水泥混凝土路面厚20cm。</t>
  </si>
  <si>
    <t>屯级道路扩宽0.73公里，通过改善交通条件，方便326人生活出行并降低农产品运输成本。数量指标：屯级道路扩宽0.73公里；质量指标：项目（工程）验收合格率=100%；时效指标：项目（工程）完成及时率100%；成本指标：道路补助标准98万元/公里，总体成本指标：71.8105万元；社会效益指标：受益人口数326；可持续影响指标：工程设计使用年限≥20年；满意度指标：受益人口满意度度≥90%</t>
  </si>
  <si>
    <t>同练瑶族乡英洞村委会如火屯道路通畅工程</t>
  </si>
  <si>
    <t>屯级道路扩宽3.91公里，级配碎石垫层厚15cm，水泥混凝土路面厚20cm。</t>
  </si>
  <si>
    <t>屯级道路扩宽3.91公里，通过改善交通条件，方便326人生活出行并降低农产品运输成本。数量指标：屯级道路扩宽0.73公里；质量指标：项目（工程）验收合格率=100%；时效指标：项目（工程）完成及时率100%；成本指标：道路补助标准31.92万元/公里，总体成本指标：124.8154万元；社会效益指标：受益人口数326；可持续影响指标：工程设计使用年限≥20年；满意度指标：受益人口满意度度≥90%</t>
  </si>
  <si>
    <t>东田村</t>
  </si>
  <si>
    <t>融水苗族自治县四荣乡东田村委会上落尤屯道路通畅工程</t>
  </si>
  <si>
    <t>屯级道路扩宽1.933公里，级配碎石垫层厚15cm，水泥混凝土路面厚20cm。</t>
  </si>
  <si>
    <t>屯级道路扩宽1.933公里，通过改善交通条件，方便208人生活出行并降低农产品运输成本。数量指标：屯级道路扩宽1.933公里；质量指标：项目（工程）验收合格率=100%；时效指标：项目（工程）完成及时率100%；成本指标：道路补助标准42.1万元/公里，总体成本指标：81.3588万元；社会效益指标：受益人口数208；可持续影响指标：工程设计使用年限≥20年；满意度指标：受益人口满意度度≥90%</t>
  </si>
  <si>
    <t>融水镇</t>
  </si>
  <si>
    <t>小荣村</t>
  </si>
  <si>
    <t>融水镇小荣村涨江屯通畅工程</t>
  </si>
  <si>
    <t>屯级道路扩宽1.05公里，级配碎石垫层厚15cm，水泥混凝土路面厚20cm。</t>
  </si>
  <si>
    <t>屯级道路扩宽1.05公里，通过改善交通条件，方便66人生活出行并降低农产品运输成本。数量指标：屯级道路扩宽1.05公里；质量指标：项目（工程）验收合格率=100%；时效指标：项目（工程）完成及时率100%；成本指标：道路补助标准34万元/公里，总体成本指标：35.7279万元；社会效益指标：受益人口数66；可持续影响指标：工程设计使用年限≥20年；满意度指标：受益人口满意度度≥90%</t>
  </si>
  <si>
    <t>滚贝乡</t>
  </si>
  <si>
    <t>三团村</t>
  </si>
  <si>
    <t>融水苗族自治县滚贝侗族乡三团村孖斗路口-山岔乡村道路通组路道路提升及安全生命防护工程</t>
  </si>
  <si>
    <t>屯级道路扩宽及安全生命防护工程5.5公里，级配碎石垫层厚15cm，水泥混凝土路面厚20cm。</t>
  </si>
  <si>
    <t>屯级道路扩宽及安全生命防护工程5.5公里，通过改善交通条件，方便301人生活出行并降低农产品运输成本。数量指标：屯级道路扩宽及安全生命防护工程5.5公里；质量指标：项目（工程）验收合格率=100%；时效指标：项目（工程）完成及时率100%；成本指标：道路补助标准54万元/公里，总体成本指标：298.2817万元；社会效益指标：受益人口数301；可持续影响指标：工程设计使用年限≥20年；满意度指标：受益人口满意度度≥90%</t>
  </si>
  <si>
    <t>滚贝乡三团村孖斗路口-山岔乡村道路通组路道路提升及安全生命防护工程（K5+500~K11+068)</t>
  </si>
  <si>
    <t>屯级道路扩宽及安全生命防护工程5.568公里，级配碎石垫层厚15cm，水泥混凝土路面厚20cm。</t>
  </si>
  <si>
    <t>屯级道路扩宽及安全生命防护工程5.568公里，通过改善交通条件，方便301人生活出行并降低农产品运输成本。数量指标：屯级道路扩宽及安全生命防护工程5.568公里；质量指标：项目（工程）验收合格率=100%；时效指标：项目（工程）完成及时率100%；成本指标：道路补助标准54万元/公里，总体成本指标：300.3892万元；社会效益指标：受益人口数301；可持续影响指标：工程设计使用年限≥20年；满意度指标：受益人口满意度度≥90%</t>
  </si>
  <si>
    <t>融水苗族自治县滚贝侗族乡三团村归朵屯路口-归朵瓦窑乡村道路通组路道路提升及安全生命防护工程</t>
  </si>
  <si>
    <t>屯级道路扩宽及安全生命防护工程2.716公里，级配碎石垫层厚15cm，水泥混凝土路面厚20cm。</t>
  </si>
  <si>
    <t>屯级道路扩宽及安全生命防护工程2.716公里，通过改善交通条件，方便255人生活出行并降低农产品运输成本。数量指标：屯级道路扩宽及安全生命防护工程2.716公里；质量指标：项目（工程）验收合格率=100%；时效指标：项目（工程）完成及时率100%；成本指标：道路补助标准54万元/公里，总体成本指标：147.5642万元；社会效益指标：受益人口数255；可持续影响指标：工程设计使用年限≥20年；满意度指标：受益人口满意度度≥90%</t>
  </si>
  <si>
    <t>融水苗族自治县滚贝侗族乡三团村江头屯路口-江头乡村道路通组路道路提升及安全生命防护工程</t>
  </si>
  <si>
    <t>屯级道路扩宽及安全生命防护工程2.278公里，级配碎石垫层厚15cm，水泥混凝土路面厚20cm。</t>
  </si>
  <si>
    <t>屯级道路扩宽及安全生命防护工程2.278公里，通过改善交通条件，方便278人生活出行并降低农产品运输成本。数量指标：屯级道路扩宽及安全生命防护工程2.278公里；质量指标：项目（工程）验收合格率=100%；时效指标：项目（工程）完成及时率100%；成本指标：道路补助标准54万元/公里，总体成本指标：123.3119万元；社会效益指标：受益人口数278；可持续影响指标：工程设计使用年限≥20年；满意度指标：受益人口满意度度≥90%</t>
  </si>
  <si>
    <t>中寨村</t>
  </si>
  <si>
    <t>融水苗族自治县怀宝镇中寨村海洞屯路口-海洞乡村道路通组路道路提升及安全生命防护工程</t>
  </si>
  <si>
    <t>原道路宽0.776米，现实施5.658公里道路扩宽1米，道路总宽度为4.5米，水泥混凝土路面厚20com，安全生命防护波形护栏及标志牌0.776公里。</t>
  </si>
  <si>
    <t>实施5.658公里道路扩宽1米，道路总宽度为4.5米，水泥混凝土路面厚20com，安全生命防护波形护栏及标志牌0.776公里，通过改善交通条件，方便116人生活出行并降低农产品运输成本，数量指标：实施0.776公里道路扩宽及安全生命防护波形护栏、标志牌；质量指标：项目（工程）完成率100%;成本指标：48.5万元/公里；总体成本指标：37.605435万元；社会效益指标：受益人口116人，受益脱贫人数5人；可持续影响指标：工程设计使用年限≧20年，满意度指标：受益人口满意度≧90%。</t>
  </si>
  <si>
    <t>融水苗族自治县同练瑶族乡同练村自然屯二组乡村道路通畅工程</t>
  </si>
  <si>
    <t>原道路为3米宽砂石路，现实施0.137公里水泥混凝土硬化，道路宽3.5米，水泥混凝土路面厚20com。</t>
  </si>
  <si>
    <t>实施0.137公里水泥混凝土硬化，道路宽3.5米，水泥混凝土路面厚20com，通过改善交通条件，方便146人生活出行并降低农产品运输成本，数量指标：实施0.137公里道路拓宽；质量指标：项目（工程）完成率100%;成本指标：48.5万元/公里；总体成本指标：51.683573万元；社会效益指标：受益人口146人，受益脱贫人数3人；可持续影响指标：工程设计使用年限≧20年，满意度指标：受益人口满意度≧90%。</t>
  </si>
  <si>
    <t>中寨屯</t>
  </si>
  <si>
    <t>融水苗族自治县怀宝镇中寨村海洞口屯1乡村道路通畅工程</t>
  </si>
  <si>
    <t>原道路为3米宽砂石路，现实施0.062公里水泥混凝土硬化，道路宽3.5米，水泥混凝土路面厚20com。</t>
  </si>
  <si>
    <t>实施0.062公里水泥混凝土硬化，道路宽3.5米，水泥混凝土路面厚20com，通过改善交通条件，方便162人生活出行并降低农产品运输成本，数量指标：实施0.062公里道路拓宽；质量指标：项目（工程）完成率100%;成本指标：98万元/公里；总体成本指标：6.006159万元；社会效益指标：受益人口162人，受益脱贫人数15人；可持续影响指标：工程设计使用年限≧20年，满意度指标：受益人口满意度≧90%。</t>
  </si>
  <si>
    <t>盘荣村</t>
  </si>
  <si>
    <t>融水苗族自治县怀宝镇盘荣村下坎三屯路口-下坎三屯乡村道路通组路道路提升及安全生命防护工程</t>
  </si>
  <si>
    <t>原道路宽2.888米，现实施5.658公里道路扩宽1米，道路总宽度为4.5米，水泥混凝土路面厚20com，安全生命防护波形护栏及标志牌2.888公里。</t>
  </si>
  <si>
    <t>实施5.658公里道路扩宽1米，道路总宽度为4.5米，水泥混凝土路面厚20com，安全生命防护波形护栏及标志牌2.888公里，通过改善交通条件，方便354人生活出行并降低农产品运输成本，数量指标：实施2.888公里道路扩宽及安全生命防护波形护栏、标志牌；质量指标：项目（工程）完成率100%;成本指标：45万元/公里；总体成本指标：130.003814万元；社会效益指标：受益人口354人，受益脱贫人数106人；可持续影响指标：工程设计使用年限≧20年，满意度指标：受益人口满意度≧90%。</t>
  </si>
  <si>
    <t>民洞村</t>
  </si>
  <si>
    <t>融水苗族自治县怀宝镇民洞村平岸屯路口-平岸乡村道路通组路道路提升及安全生命防护工程</t>
  </si>
  <si>
    <t>原道路宽2.5米，现实施0.594公里道路扩宽1米，道路总宽度为3.5米，水泥混凝土路面厚20com，安全生命防护波形护栏及标志牌0.594公里。</t>
  </si>
  <si>
    <t>实施0.594公里道路扩宽1米，道路总宽度为3.5米，水泥混凝土路面厚20com，安全生命防护波形护栏及标志牌0.594公里，通过改善交通条件，方便322人生活出行并降低农产品运输成本，数量指标：实施0.594公里道路扩宽及安全生命防护波形护栏、标志牌；质量指标：项目（工程）完成率100%;成本指标：52万元/公里；总体成本指标：30.707736万元；社会效益指标：受益人口322人，受益脱贫人数234人；可持续影响指标：工程设计使用年限≧20年，满意度指标：受益人口满意度≧90%。</t>
  </si>
  <si>
    <t>东良村</t>
  </si>
  <si>
    <t>融水苗族自治县融水镇东良村梧村屯梧村至东良乡村道路通畅工程</t>
  </si>
  <si>
    <t>屯级道路扩宽5.74公里，级配碎石垫层厚15cm，水泥混凝土路面厚20cm。</t>
  </si>
  <si>
    <t>屯级道路扩宽及硬化5.74公里，通过改善交通条件，方便432人生活出行并降低农产品运输成本。数量指标：屯级道路扩宽及硬化5.74公里；质量指标：项目（工程）验收合格率=100%；时效指标：项目（工程）完成及时率100%；成本指标：道路补助标准54.6万元/公里，总体成本指标：313.8045万元；社会效益指标：受益人口数432；可持续影响指标：工程设计使用年限≥20年；满意度指标：受益人口满意度度≥90%</t>
  </si>
  <si>
    <t>同心村</t>
  </si>
  <si>
    <t>融水苗族自治县滚贝侗族乡同心村乌依大坪乡村道路提升、通组路安全生命防护工程</t>
  </si>
  <si>
    <t>屯级道路扩宽及安全生命防护工程2.315公里，级配碎石垫层厚15cm，水泥混凝土路面厚20cm。</t>
  </si>
  <si>
    <t>屯级道路扩宽及安全生命防护工程2.315公里，通过改善交通条件，方便512人生活出行并降低农产品运输成本。数量指标：屯级道路扩宽及安全生命防护工程2.315公里；质量指标：项目（工程）验收合格率=100%；时效指标：项目（工程）完成及时率100%；成本指标：道路补助标准50万元/公里，总体成本指标：116.2488万元；社会效益指标：受益人口数512；可持续影响指标：工程设计使用年限≥20年；满意度指标：受益人口满意度度≥90%</t>
  </si>
  <si>
    <t>新安村</t>
  </si>
  <si>
    <t>融水苗族自治县融水镇新安村盘马屯乡村道路通畅工程</t>
  </si>
  <si>
    <t>屯级道路硬化0.073公里，级配碎石垫层厚15cm，水泥混凝土路面厚20cm。</t>
  </si>
  <si>
    <t>屯级道路扩宽及硬化0.73公里，通过改善交通条件，方便153人生活出行并降低农产品运输成本。数量指标：屯级道路扩宽及硬化0.73公里；质量指标：项目（工程）验收合格率=100%；时效指标：项目（工程）完成及时率100%；成本指标：道路补助标准54万元/公里，总体成本指标：3.09242万元；社会效益指标：受益人口数153；可持续影响指标：工程设计使用年限≥20年；满意度指标：受益人口满意度度≥90%</t>
  </si>
  <si>
    <t>融水苗族自治县滚贝侗族乡同心村朱沙屯同心村委会-朱沙屯乡村道路通组路道路提升及安全生命防护工程</t>
  </si>
  <si>
    <t>屯级道路扩宽及安全生命防护工程1.607公里，级配碎石垫层厚15cm，水泥混凝土路面厚20cm。</t>
  </si>
  <si>
    <t>屯级道路扩宽及安全生命防护工程1.607公里，通过改善交通条件，方便289人生活出行并降低农产品运输成本。数量指标：屯级道路扩宽及安全生命防护工程1.607公里；质量指标：项目（工程）验收合格率=100%；时效指标：项目（工程）完成及时率100%；成本指标：道路补助标准58.6万元/公里，总体成本指标：94.1873万元；社会效益指标：受益人口数289；可持续影响指标：工程设计使用年限≥20年；满意度指标：受益人口满意度度≥90%</t>
  </si>
  <si>
    <t>永靖村</t>
  </si>
  <si>
    <t>融水苗族自治县四荣乡永靖村桃江路口-桃江乡村道路通组路道路提升及安全生命防护工程</t>
  </si>
  <si>
    <t>屯级道路扩宽及安全生命防护工程1.292公里，级配碎石垫层厚15cm，水泥混凝土路面厚20cm。</t>
  </si>
  <si>
    <t>屯级道路扩宽及安全生命防护工程1.292公里，通过改善交通条件，方便221人生活出行并降低农产品运输成本。数量指标：屯级道路扩宽及安全生命防护工程1.292公里；质量指标：项目（工程）验收合格率=100%；时效指标：项目（工程）完成及时率100%；成本指标：道路补助标准46万元/公里，总体成本指标：59.7834万元；社会效益指标：受益人口数221；可持续影响指标：工程设计使用年限≥20年；满意度指标：受益人口满意度度≥90%</t>
  </si>
  <si>
    <t>汪洞乡</t>
  </si>
  <si>
    <t>罗洞村</t>
  </si>
  <si>
    <t>融水苗族自治县汪洞乡罗洞村下如妈屯乡村道路通组路道路提升及安全生命防护工程</t>
  </si>
  <si>
    <t>原道路宽3.5米，现实施0.71公里道路扩宽1米，道路总宽度为4.5米，水泥混凝土路面厚20com，安全生命防护波形护栏及标志牌0.71公里。</t>
  </si>
  <si>
    <t>实施0.71公里道路扩宽1米，道路总宽度为4.5米，水泥混凝土路面厚20com，安全生命防护波形护栏及标志牌0.71公里，通过改善交通条件，方便109人生活出行并降低农产品运输成本，数量指标：实施0.71公里道路扩宽及安全生命防护波形护栏、标志牌；质量指标：项目（工程）完成率100%;成本指标：44.12万元/公里；总体成本指标：31.325946万元；社会效益指标：受益人口109人，受益脱贫人数88人；可持续影响指标：工程设计使用年限≧20年，满意度指标：受益人口满意度≧90%。</t>
  </si>
  <si>
    <t>本洞村</t>
  </si>
  <si>
    <t>融水苗族自治县三防镇本洞村沙街屯坡烟屯乡村道路通组路道路提升及安全生命防护工程</t>
  </si>
  <si>
    <t>原道路宽3.5米，现实施0.536公里道路扩宽1米，道路总宽度为4.5米，水泥混凝土路面厚20com，安全生命防护波形护栏及标志牌0.536公里。</t>
  </si>
  <si>
    <t>实施0.536公里道路扩宽1米，道路总宽度为4.5米，水泥混凝土路面厚20com，安全生命防护波形护栏及标志牌0.536公里，通过改善交通条件，方便280人生活出行并降低农产品运输成本，数量指标：实施0.536公里道路扩宽及安全生命防护波形护栏、标志牌；质量指标：项目（工程）完成率100%;成本指标：55.3万元/公里；总体成本指标：29.642214万元；社会效益指标：受益人口280人，受益脱贫人数210人；可持续影响指标：工程设计使用年限≧20年，满意度指标：受益人口满意度≧90%。</t>
  </si>
  <si>
    <t>三合村</t>
  </si>
  <si>
    <t>融水苗族自治县融水镇三合村涨江屯乡村道路通畅工程</t>
  </si>
  <si>
    <t>原道路为3.5米宽砂石路，现实施0.247公里水泥混凝土硬化，道路宽3.5米，水泥混凝土路面厚20com。</t>
  </si>
  <si>
    <t>实施0.247公里水泥混凝土硬化，道路宽3.5米，水泥混凝土路面厚20com，通过改善交通条件，方便81人生活出行并降低农产品运输成本，数量指标：实施0.247公里道路拓宽；质量指标：项目（工程）完成率100%;成本指标：44.5万元/公里；总体成本指标：10.983776万元；社会效益指标：受益人口81人，受益脱贫人数42人；可持续影响指标：工程设计使用年限≧20年，满意度指标：受益人口满意度≧90%。</t>
  </si>
  <si>
    <t>和平村</t>
  </si>
  <si>
    <t>融水苗族自治县同练瑶族乡和平村平流一组乡村道路通组路道路提升及安全生命防护工程</t>
  </si>
  <si>
    <t>原道路宽3.5米，现实施0.577公里道路扩宽1米，道路总宽度为4.5米，水泥混凝土路面厚20com，安全生命防护波形护栏及标志牌0.577公里。</t>
  </si>
  <si>
    <t>实施0.577公里道路扩宽1米，道路总宽度为4.5米，水泥混凝土路面厚20com，安全生命防护波形护栏及标志牌0.577公里，通过改善交通条件，方便88人生活出行并降低农产品运输成本，数量指标：实施0.577公里道路扩宽及安全生命防护波形护栏、标志牌；质量指标：项目（工程）完成率100%;成本指标：52.63万元/公里；总体成本指标：30.365488万元；社会效益指标：受益人口88人，受益脱贫人数18人；可持续影响指标：工程设计使用年限≧20年，满意度指标：受益人口满意度≧90%。</t>
  </si>
  <si>
    <t>八洞村</t>
  </si>
  <si>
    <t>融水苗族自治县汪洞乡八洞村中朋屯乡村道路通畅工程</t>
  </si>
  <si>
    <t>原道路为3.5米宽砂石路，现实施0.167公里水泥混凝土硬化，道路宽3.5米，水泥混凝土路面厚20com。</t>
  </si>
  <si>
    <t>实施0.167公里水泥混凝土硬化，道路宽3.5米，水泥混凝土路面厚20com，通过改善交通条件，方便113人生活出行并降低农产品运输成本，数量指标：实施0.167公里道路拓宽；质量指标：项目（工程）完成率100%;成本指标：39.22万元/公里；总体成本指标：6.549971万元；社会效益指标：受益人口11326人，受益脱贫人数12人；可持续影响指标：工程设计使用年限≧20年，满意度指标：受益人口满意度≧90%。</t>
  </si>
  <si>
    <t>同乐村</t>
  </si>
  <si>
    <t>融水苗族自治县滚贝侗族乡同乐村加友屯路口-加友乡村道路通组路道路提升及安全生命防护工程</t>
  </si>
  <si>
    <t>原道路宽3.5米，现实施2.349公里道路扩宽1米，道路总宽度为4.5米，水泥混凝土路面厚20com，安全生命防护波形护栏及标志牌2.349公里。</t>
  </si>
  <si>
    <t>实施2.349公里道路扩宽1米，道路总宽度为4.5米，水泥混凝土路面厚20com，安全生命防护波形护栏及标志牌2.349公里，通过改善交通条件，方便260人生活出行并降低农产品运输成本，数量指标：实施2.349公里道路扩宽及安全生命防护波形护栏、标志牌；质量指标：项目（工程）完成率100%;成本指标：51.65万元/公里；总体成本指标：121.322008万元；社会效益指标：受益人口260人，受益脱贫人数78人；可持续影响指标：工程设计使用年限≧20年，满意度指标：受益人口满意度≧90%。</t>
  </si>
  <si>
    <t>融水苗族自治县同练瑶族乡朋平村委会源头下寨乡村道路通畅工程</t>
  </si>
  <si>
    <t>原道路为3.5米宽砂石路，现实施0.192公里水泥混凝土硬化，道路宽3.5米，水泥混凝土路面厚20com。</t>
  </si>
  <si>
    <t>实施0.192公里水泥混凝土硬化，道路宽3.5米，水泥混凝土路面厚20com，通过改善交通条件，方便108人生活出行并降低农产品运输成本，数量指标：实施0.192公里道路拓宽；质量指标：项目（工程）完成率100%;成本指标：49.17万元/公里；总体成本指标：9.437965万元；社会效益指标：受益人口108人，受益脱贫人数19人；可持续影响指标：工程设计使用年限≧20年，满意度指标：受益人口满意度≧90%。</t>
  </si>
  <si>
    <t>产儒村</t>
  </si>
  <si>
    <t>融水县产儒至英洞县道路面小修工程（K12+500～K12+529）（K13+250～K13+270）</t>
  </si>
  <si>
    <t>实施挡土墙修复工程，共564m³，每立方610元，路面修复54.6㎡波形护栏32米。</t>
  </si>
  <si>
    <t>屯级道路水毁564m³，通过对水毁的修复，改善交通条件，方便2625人生活出行并降低农产品运输成本。数量指标：屯级道路水毁564m³；质量指标：项目（工程）验收合格率=100%；时效指标：项目（工程）完成及时率100%；成本指标：610元/m³，水毁修复补助标准：12万/公里，总体成本指标：37.05万元；社会效益指标：受益人口数2625；可持续影响指标：工程设计使用年限≥10年；满意度指标：受益人口满意度度≥90%</t>
  </si>
  <si>
    <t>融水县产儒至英洞县道路面小修工程（K20+250～K20+263）（K20+700～K20+716）</t>
  </si>
  <si>
    <t>实施挡土墙修复工程，共640m³，每立方620元。</t>
  </si>
  <si>
    <t>屯级道路水毁640m³，通过对水毁的修复，改善交通条件，方便2625人生活出行并降低农产品运输成本。数量指标：屯级道路水毁640m³；质量指标：项目（工程）验收合格率=100%；时效指标：项目（工程）完成及时率100%；成本指标：581元/m³，水毁修复补助标准：12万/公里，总体成本指标：41.54万元；社会效益指标：受益人口数2625；可持续影响指标：工程设计使用年限≥10年；满意度指标：受益人口满意度度≥90%</t>
  </si>
  <si>
    <t>融水县同练乡大蒙屯挡土墙水毁工程</t>
  </si>
  <si>
    <t>实施挡土墙修复工程，共4397.79m³，每立方517.6元。</t>
  </si>
  <si>
    <t>屯级道路水毁4397.79m³，通过对水毁的修复，改善交通条件，方便875人生活出行并降低农产品运输成本。数量指标：屯级道路水毁4397.79m³；质量指标：项目（工程）验收合格率=100%；时效指标：项目（工程）完成及时率100%；成本指标：517.6元/m³，水毁修复补助标准：12万/公里，总体成本指标：235.0984万元；社会效益指标：受益人口数875；可持续影响指标：工程设计使用年限≥10年；满意度指标：受益人口满意度度≥90%</t>
  </si>
  <si>
    <t>平浪村</t>
  </si>
  <si>
    <t>融水县洞头至平浪公路水毁工程（K34+500）</t>
  </si>
  <si>
    <t>实施挡土墙修复工程，共321.19m³，每立方603.6元。</t>
  </si>
  <si>
    <t>屯级道路水毁321.19m³，通过对水毁的修复，改善交通条件，方便3299人生活出行并降低农产品运输成本。数量指标：屯级道路水毁321.19m³；质量指标：项目（工程）验收合格率=100%；时效指标：项目（工程）完成及时率100%；成本指标：603.6元/m³，水毁修复补助标准：12万/公里，总体成本指标：21.1142万元；社会效益指标：受益人口数3299；可持续影响指标：工程设计使用年限≥10年；满意度指标：受益人口满意度度≥90%</t>
  </si>
  <si>
    <t>支文村</t>
  </si>
  <si>
    <t>融水县滚贝至支文公路路面修复工程（K14+400）</t>
  </si>
  <si>
    <t>实施挡土墙修复工程，共384.15m³，每立方608.7元。</t>
  </si>
  <si>
    <t>屯级道路水毁384.15m³，通过对水毁的修复，改善交通条件，方便516人生活出行并降低农产品运输成本。数量指标：屯级道路水毁384.15m³；质量指标：项目（工程）验收合格率=100%；时效指标：项目（工程）完成及时率100%；成本指标：608.7元/m³，水毁修复补助标准：12万/公里，总体成本指标：25.1292万元；社会效益指标：受益人口数516；可持续影响指标：工程设计使用年限≥10年；满意度指标：受益人口满意度度≥90%</t>
  </si>
  <si>
    <t>融水县平浪至汪洞公路水毁工程（K8+200）</t>
  </si>
  <si>
    <t>实施挡土墙修复工程，共401.42m³，每立方570.73元，波形护栏20米，每米124.15元。</t>
  </si>
  <si>
    <t>屯级道路水毁401.42m³，通过对水毁的修复，改善交通条件，方便4770人生活出行并降低农产品运输成本。数量指标：屯级道路水毁401.42m³；质量指标：项目（工程）验收合格率=100%；时效指标：项目（工程）完成及时率100%；成本指标：570.73元/m³，水毁修复补助标准：12万/公里，总体成本指标：25.0134万元；社会效益指标：受益人口数4770；可持续影响指标：工程设计使用年限≥10年；满意度指标：受益人口满意度度≥90%</t>
  </si>
  <si>
    <t>大年乡</t>
  </si>
  <si>
    <t>高僚村</t>
  </si>
  <si>
    <t>大年至高僚村级路路面维修工程（K1+900）</t>
  </si>
  <si>
    <t>实施挡土墙修复工程，共226.64m³，每立方611.77元，水泥混凝土路面273㎡，每平方98.08元，波形护栏60米，每米136.23元。</t>
  </si>
  <si>
    <t>屯级道路水毁226.64m³，通过对水毁的修复，改善交通条件，方便490人生活出行并降低农产品运输成本。数量指标：屯级道路水毁226.64m³；质量指标：项目（工程）验收合格率=100%；时效指标：项目（工程）完成及时率100%；成本指标：611.77元/m³，水毁修复补助标准：12万/公里，总体成本指标：22.3426万元；社会效益指标：受益人口数490；可持续影响指标：工程设计使用年限≥10年；满意度指标：受益人口满意度度≥90%</t>
  </si>
  <si>
    <t>洞头至平浪公路路面修复工程（K35+000）</t>
  </si>
  <si>
    <t>实施挡土墙修复工程，共310.61m³，每立方602.93元。</t>
  </si>
  <si>
    <t>屯级道路水毁310.61m³，通过对水毁的修复，改善交通条件，方便3299人生活出行并降低农产品运输成本。数量指标：屯级道路水毁310.61m³；质量指标：项目（工程）验收合格率=100%；时效指标：项目（工程）完成及时率100%；成本指标：602.93元/m³，水毁修复补助标准：12万/公里，总体成本指标：22.439万元；社会效益指标：受益人口数3299；可持续影响指标：工程设计使用年限≥10年；满意度指标：受益人口满意度度≥90%</t>
  </si>
  <si>
    <t>良寨乡</t>
  </si>
  <si>
    <t>归楼村</t>
  </si>
  <si>
    <t>融水县良寨乡归楼屯级道路水毁挡土墙(K1+260)</t>
  </si>
  <si>
    <t>实施挡土墙修复工程，共891.79m³，每立方544.72元，水泥混凝土路面13.13㎡，每平方97.41元。</t>
  </si>
  <si>
    <t>屯级道路水毁891.79m³，通过对水毁的修复，改善交通条件，方便398人生活出行并降低农产品运输成本。数量指标：屯级道路水毁891.79m³；质量指标：项目（工程）验收合格率=100%；时效指标：项目（工程）完成及时率100%；成本指标：544.72元/m³，水毁修复补助标准：12万/公里，总体成本指标：49.9294万元；社会效益指标：受益人口数398；可持续影响指标：工程设计使用年限≥10年；满意度指标：受益人口满意度度≥90%</t>
  </si>
  <si>
    <t>结合村</t>
  </si>
  <si>
    <t>融水县汪洞乡上维洞屯级道路水毁维修工程</t>
  </si>
  <si>
    <t>实施挡土墙修复工程，共207.71m³，每立方574.52元，水泥混凝土路面15.56㎡，每平方103.08元，波形护栏8米，每米124.25元。</t>
  </si>
  <si>
    <t>屯级道路水毁207.71m³，通过对水毁的修复，改善交通条件，方便298人生活出行并降低农产品运输成本。数量指标：屯级道路水毁207.71m³；质量指标：项目（工程）验收合格率=100%；时效指标：项目（工程）完成及时率100%；成本指标：574.52元/m³，水毁修复补助标准：12万/公里，总体成本指标：14.6198万元；社会效益指标：受益人口数298；可持续影响指标：工程设计使用年限≥10年；满意度指标：受益人口满意度度≥90%</t>
  </si>
  <si>
    <t>古豆村</t>
  </si>
  <si>
    <t>融水县永乐镇古豆至龙岸道路K9+290交通安全隐患整改工程</t>
  </si>
  <si>
    <t>交通标示牌16块，每块约1404元，路面标线80㎡，每平方81.7元，道口标注16根，每根13069元，减速带4m，每米156.25元。</t>
  </si>
  <si>
    <t>交通安全隐患整改，改善交通条件，方便2260人生活出行并降低农产品运输成本。数量指标：交通标示牌16块，路面标线80㎡，道口标注16根，减速带4m；质量指标：项目（工程）验收合格率=100%；时效指标：项目（工程）完成及时率100%；成本指标：交通安全隐患整改补助标准交通标示牌每块约1404元，路面标线每平方81.7元，道口标注每根13069元，减速带每米156.25元；总体成本指标：3.3919万元；社会效益指标：受益人口数2260；可持续影响指标：工程设计使用年限≥10年；满意度指标：受益人口满意度度≥90%</t>
  </si>
  <si>
    <t>安太、同练、四荣、杆洞、滚贝</t>
  </si>
  <si>
    <t>融水县农村公路水毁清塌方</t>
  </si>
  <si>
    <t>中型铲车清理塌方300元/小时</t>
  </si>
  <si>
    <t>屯级道路水毁清理塌方，通过对水毁的道路塌方的清理，改善交通条件，方便4287人生活出行并降低农产品运输成本。数量指标：中型铲车清理塌方241小时；质量指标：项目（工程）验收合格率=100%；时效指标：项目（工程）完成及时率100%；成本指标：水毁请塌方补助标准300元/小时，总体成本指标：7.23万元；社会效益指标：受益人口数4287；可持续影响指标：工程设计使用年限≥10年；满意度指标：受益人口满意度度≥90%</t>
  </si>
  <si>
    <t>三江村</t>
  </si>
  <si>
    <t>融水县四荣至安陲公路水毁修复工程（K3+537、K3+700）</t>
  </si>
  <si>
    <t>实施挡土墙修复工程，共414.54m³，每立方581元，波形护栏28米，每米104.36元。</t>
  </si>
  <si>
    <t>屯级道路水毁414.54m³，通过对水毁的修复，改善交通条件，方便4287人生活出行并降低农产品运输成本。数量指标：屯级道路水毁414.54m³；质量指标：项目（工程）验收合格率=100%；时效指标：项目（工程）完成及时率100%；成本指标：581元/m³，水毁修复补助标准：12万/公里，总体成本指标：25.7387万元；社会效益指标：受益人口数4287；可持续影响指标：工程设计使用年限≥10年；满意度指标：受益人口满意度度≥90%</t>
  </si>
  <si>
    <t>融水县四荣至安陲公路水毁修复工程（K2+931）</t>
  </si>
  <si>
    <t>实施挡土墙修复工程，共626.64m³，每立方582.74元，水泥混凝土路面102㎡，每平方103.67元，混凝土硬路肩6.54m³，每立方523.7元，波形护栏28米，每米104.36元。</t>
  </si>
  <si>
    <t>屯级道路水毁626.64m³，通过对水毁的修复，改善交通条件，方便4287人生活出行并降低农产品运输成本。数量指标：屯级道路水毁626.64m³；质量指标：项目（工程）验收合格率=100%；时效指标：项目（工程）完成及时率100%；成本指标：582.74元/m³，水毁修复补助标准：12万/公里，总体成本指标：42.8935万元；社会效益指标：受益人口数4287；可持续影响指标：工程设计使用年限≥10年；满意度指标：受益人口满意度度≥90%</t>
  </si>
  <si>
    <t>融水县四荣至安陲公路水毁修复工程（K2+399、K0+064）</t>
  </si>
  <si>
    <t>实施挡土墙修复工程，共508.54m³，每立方581元，波形护栏40米，每米104.35元。</t>
  </si>
  <si>
    <t>屯级道路水毁508.54m³，通过对水毁的修复，改善交通条件，方便4287人生活出行并降低农产品运输成本。数量指标：屯级道路水毁508.54m³；质量指标：项目（工程）验收合格率=100%；时效指标：项目（工程）完成及时率100%；成本指标：581元/m³，水毁修复补助标准：12万/公里，总体成本指标：31.5369万元；社会效益指标：受益人口数4287；可持续影响指标：工程设计使用年限≥10年；满意度指标：受益人口满意度度≥90%</t>
  </si>
  <si>
    <t>融水县古豆至龙岸公路养护工程（K0+531）</t>
  </si>
  <si>
    <t>实施挡土墙修复工程，共139.14m³，每立方595.4元，波形护栏52米，每米124元。</t>
  </si>
  <si>
    <t>屯级道路水毁139.14m³，通过对水毁的修复，改善交通条件，方便2260人生活出行并降低农产品运输成本。数量指标：屯级道路水毁139.14m³；质量指标：项目（工程）验收合格率=100%；时效指标：项目（工程）完成及时率100%；成本指标：595.4元/m³，水毁修复补助标准：12万/公里，总体成本指标：9.2312万元；社会效益指标：受益人口数2260；可持续影响指标：工程设计使用年限≥10年；满意度指标：受益人口满意度度≥90%</t>
  </si>
  <si>
    <t>融水县古豆至龙岸公路养护工程（K7+200）</t>
  </si>
  <si>
    <t>实施挡土墙修复工程，共58.68m³，每立方602.28元，波形护栏8米，每米124元。</t>
  </si>
  <si>
    <t>屯级道路水毁58.68m³，通过对水毁的修复，改善交通条件，方便2260人生活出行并降低农产品运输成本。数量指标：屯级道路水毁58.68m³；质量指标：项目（工程）验收合格率=100%；时效指标：项目（工程）完成及时率100%；成本指标：602.28元/m³，水毁修复补助标准：12万/公里，总体成本指标：3.7998万元；社会效益指标：受益人口数2260；可持续影响指标：工程设计使用年限≥10年；满意度指标：受益人口满意度度≥90%</t>
  </si>
  <si>
    <t>拱洞乡</t>
  </si>
  <si>
    <t>龙培村</t>
  </si>
  <si>
    <t>融水县拱洞乡拱洞至龙培道路水毁工程(K2+700、K19+700)</t>
  </si>
  <si>
    <t>实施挡土墙修复工程，共506.45m³，每立方650.4元，波形护栏48米，每米124.35元。</t>
  </si>
  <si>
    <t>屯级道路水毁506.45m³，通过对水毁的修复，改善交通条件，方便135人生活出行并降低农产品运输成本。数量指标：屯级道路水毁650.4m³；质量指标：项目（工程）验收合格率=100%；时效指标：项目（工程）完成及时率100%；成本指标：650.4元/m³，水毁修复补助标准：12万/公里，总体成本指标：46.5229万元；社会效益指标：受益人口数135；可持续影响指标：工程设计使用年限≥10年；满意度指标：受益人口满意度度≥90%</t>
  </si>
  <si>
    <t>融水县拱洞乡拱洞至龙培道路水毁工程(K0+300、K3+000、K6+100）</t>
  </si>
  <si>
    <t>实施挡土墙修复工程，共688.06m³，每立方629.33元，波形护栏84米，每米124元。。</t>
  </si>
  <si>
    <t>屯级道路水毁688.06m³，通过对水毁的修复，改善交通条件，方便135人生活出行并降低农产品运输成本。数量指标：屯级道路水毁688.06m³；质量指标：项目（工程）验收合格率=100%；时效指标：项目（工程）完成及时率100%；成本指标：629.33元/m³，水毁修复补助标准：12万/公里，总体成本指标：46.5229万元；社会效益指标：受益人口数135；可持续影响指标：工程设计使用年限≥10年；满意度指标：受益人口满意度度≥90%</t>
  </si>
  <si>
    <t>怀宝镇东水村上寨屯至枫木屯屯级道路水毁维修</t>
  </si>
  <si>
    <t>实施挡土墙修复工程，共312.51m³，每立方667.49元，水泥混凝土路面90㎡，每平方113.51元，波形护栏60米，每米119.42元。</t>
  </si>
  <si>
    <t>屯级道路水毁312.51m³，通过对水毁的修复，改善交通条件，方便492人生活出行并降低农产品运输成本。数量指标：屯级道路水毁312.51m³；质量指标：项目（工程）验收合格率=100%；时效指标：项目（工程）完成及时率100%；成本指标：667.49元/m³，水毁修复补助标准：12万/公里，总体成本指标：48.5113万元；社会效益指标：受益人口数492；可持续影响指标：工程设计使用年限≥10年；满意度指标：受益人口满意度度≥90%</t>
  </si>
  <si>
    <t>怀宝镇盘荣村大寨屯至东水村东华屯屯级道路水毁维修</t>
  </si>
  <si>
    <t>实施挡土墙修复工程，共143.36m³，每立方668.09元，水泥混凝土路面90㎡，每平方113.51元，波形护栏96米，每米119.4元。</t>
  </si>
  <si>
    <t>屯级道路水毁143.36m³，通过对水毁的修复，改善交通条件，方便368人生活出行并降低农产品运输成本。数量指标：屯级道路水毁143.36m³；质量指标：项目（工程）验收合格率=100%；时效指标：项目（工程）完成及时率100%；成本指标：668.09元/m³，水毁修复补助标准：12万/公里，总体成本指标：37.8133万元；社会效益指标：受益人口数368；可持续影响指标：工程设计使用年限≥10年；满意度指标：受益人口满意度度≥90%</t>
  </si>
  <si>
    <t>四荣、安陲、洞头、滚贝、汪洞、永乐</t>
  </si>
  <si>
    <t>农村公路日常养护工程</t>
  </si>
  <si>
    <t>四荣至安陲、大坡至巴讲、洞头至平浪、产儒至同练、平浪至汪洞、古豆至龙岸路肩除草、清通排水沟及清理塌方</t>
  </si>
  <si>
    <t>农村公路日常养护：清理水沟、塌方，通过对道路的日常养护，改善交通条件，方便28462人生活出行并降低农产品运输成本。数量指标：农村公路日常养护；质量指标：项目（工程）验收合格率=100%；时效指标：项目（工程）完成及时率100%；成本指标：500元/km，水毁修复补助标准：12万/公里，总体成本指标：31.49万元；社会效益指标：受益人口数368；可持续影响指标：工程设计使用年限≥2年；满意度指标：受益人口满意度度≥90%</t>
  </si>
  <si>
    <t>四荣乡永靖村桃江屯路口-桃江道路水毁工程（K0+520）</t>
  </si>
  <si>
    <t>实施挡土墙修复工程，共221.62m³，每立方565.98元。</t>
  </si>
  <si>
    <t>屯级道路水毁221.62m³，通过对水毁的修复，改善交通条件，方便523人生活出行并降低农产品运输成本。数量指标：屯级道路水毁221.62m³；质量指标：项目（工程）验收合格率=100%；时效指标：项目（工程）完成及时率100%；成本指标：565.98元/m³，水毁修复补助标准：12万/公里，总体成本指标：37.8133万元；社会效益指标：受益人口数523；可持续影响指标：工程设计使用年限≥10年；满意度指标：受益人口满意度度≥90%</t>
  </si>
  <si>
    <t>培秀村</t>
  </si>
  <si>
    <t>白竹至培秀道路水毁修复</t>
  </si>
  <si>
    <t>实施挡土墙修复工程，共2500m³，每立方600元。</t>
  </si>
  <si>
    <t>屯级道路水毁2500m³，通过对水毁的修复，改善交通条件，方便368人生活出行并降低农产品运输成本。数量指标：屯级道路水毁143.36m³；质量指标：项目（工程）验收合格率=100%；时效指标：项目（工程）完成及时率100%；成本指标：668.09元/m³，水毁修复补助标准：12万/公里，总体成本指标：150万元；社会效益指标：受益人口数368；可持续影响指标：工程设计使用年限≥10年；满意度指标：受益人口满意度度≥90%</t>
  </si>
  <si>
    <t>松登至三合道路水毁修复</t>
  </si>
  <si>
    <t>实施挡土墙修复工程，共700m³，每立方600元。</t>
  </si>
  <si>
    <t>屯级道路水毁700m³，通过对水毁的修复，改善交通条件，方便318人生活出行并降低农产品运输成本。数量指标：屯级道路水毁700m³；质量指标：项目（工程）验收合格率=100%；时效指标：项目（工程）完成及时率100%；成本指标：600元/m³，水毁修复补助标准：12万/公里，总体成本指标：150万元；社会效益指标：受益人口数318；可持续影响指标：工程设计使用年限≥10年；满意度指标：受益人口满意度度≥90%</t>
  </si>
  <si>
    <t>三合村永贵道路水毁修复</t>
  </si>
  <si>
    <t>实施挡土墙修复工程，共300m³，每立方600元。</t>
  </si>
  <si>
    <t>屯级道路水毁300m³，通过对水毁的修复，改善交通条件，方便318人生活出行并降低农产品运输成本。数量指标：屯级道路水毁700m³；质量指标：项目（工程）验收合格率=100%；时效指标：项目（工程）完成及时率100%；成本指标：600元/m³，水毁修复补助标准：12万/公里，总体成本指标：30万元；社会效益指标：受益人口数318；可持续影响指标：工程设计使用年限≥10年；满意度指标：受益人口满意度度≥90%</t>
  </si>
  <si>
    <t>香粉乡</t>
  </si>
  <si>
    <t>田塘村</t>
  </si>
  <si>
    <t>融水县解放屯至田塘公路路面修补工程</t>
  </si>
  <si>
    <t>实施挡土墙修复工程，共144.66m³，每立方546.9元，水泥路面375.5㎡，每平方95.45元。</t>
  </si>
  <si>
    <t>屯级道路水毁144.66m³，通过对水毁的修复，改善交通条件，方便392人生活出行并降低农产品运输成本。数量指标：屯级道路水毁144.66m³；质量指标：项目（工程）验收合格率=100%；时效指标：项目（工程）完成及时率100%；成本指标：546.9元/m³，水毁修复补助标准：12万/公里，总体成本指标：150万元；社会效益指标：受益人口数392；可持续影响指标：工程设计使用年限≥10年；满意度指标：受益人口满意度度≥90%</t>
  </si>
  <si>
    <t>融水县古豆至龙岸小修养护工程</t>
  </si>
  <si>
    <t>实施挡土墙修复工程，共142.22m³，每立方568.9.元，水泥路面2485㎡，每平方83.39元，路肩除草29300㎡。</t>
  </si>
  <si>
    <t>屯级道路水毁142.22m³，通过对水毁的修复，改善交通条件，方便2260人生活出行并降低农产品运输成本。数量指标：屯级道路水毁142.22m³；质量指标：项目（工程）验收合格率=100%；时效指标：项目（工程）完成及时率100%；成本指标：568.9元/m³，水毁修复补助标准：12万/公里，总体成本指标：44.2821万元；社会效益指标：受益人口数2260；可持续影响指标：工程设计使用年限≥10年；满意度指标：受益人口满意度度≥90%</t>
  </si>
  <si>
    <t>产儒至英洞公路水毁修复（K2+450、K2+510、K4+750、K17+150）</t>
  </si>
  <si>
    <t>实施修复挡土墙、路基、路面及安防设施1200m³，每立方600元。</t>
  </si>
  <si>
    <t>屯级道路水毁1200m³，通过对水毁的修复，改善交通条件，方便2625人生活出行并降低农产品运输成本。数量指标：屯级道路水毁1200m³；质量指标：项目（工程）验收合格率=100%；时效指标：项目（工程）完成及时率100%；成本指标：600元/m³，水毁修复补助标准：12万/公里，总体成本指标：90万元；社会效益指标：受益人口数2625；可持续影响指标：工程设计使用年限≥10年；满意度指标：受益人口满意度度≥90%</t>
  </si>
  <si>
    <t>产儒-同练道路水毁修复</t>
  </si>
  <si>
    <t>实施修复挡土墙、路基、路面及安防设施100m³，每立方600元。</t>
  </si>
  <si>
    <t>屯级道路水100m³，通过对水毁的修复，改善交通条件，方便3395人生活出行并降低农产品运输成本。数量指标：屯级道路水毁100m³；质量指标：项目（工程）验收合格率=100%；时效指标：项目（工程）完成及时率100%；成本指标：600元/m³，水毁修复补助标准：12万/公里，总体成本指标：60万元；社会效益指标：受益人口数3395；可持续影响指标：工程设计使用年限≥10年；满意度指标：受益人口满意度度≥90%</t>
  </si>
  <si>
    <t>滚贝-支文道路水毁修复</t>
  </si>
  <si>
    <t>实施修复挡土墙、路基、路面及安防设施350m³，每立方600元。</t>
  </si>
  <si>
    <t>屯级道路水350m³，通过对水毁的修复，改善交通条件，方便516人生活出行并降低农产品运输成本。数量指标：屯级道路水毁350m³；质量指标：项目（工程）验收合格率=100%；时效指标：项目（工程）完成及时率100%；成本指标：600元/m³，水毁修复补助标准：12万/公里，总体成本指标：30万元；社会效益指标：受益人口数516；可持续影响指标：工程设计使用年限≥10年；满意度指标：受益人口满意度度≥90%</t>
  </si>
  <si>
    <t>滚贝乡、同练乡、汪洞乡</t>
  </si>
  <si>
    <t>平浪村、平等村、朋坪村、结合村</t>
  </si>
  <si>
    <t>平浪至汪洞道路水毁修复</t>
  </si>
  <si>
    <t>实施修复挡土墙、路基、路面及安防设施300m³，每立方600元。</t>
  </si>
  <si>
    <t>屯级道路水毁300m³，通过对水毁的修复，改善交通条件，方便4770人生活出行并降低农产品运输成本。数量指标：屯级道路水毁300m³；质量指标：项目（工程）验收合格率=100%；时效指标：项目（工程）完成及时率100%；成本指标：600元/m³，水毁修复补助标准：12万/公里，总体成本指标：24万元；社会效益指标：受益人口数4770；可持续影响指标：工程设计使用年限≥10年；满意度指标：受益人口满意度度≥90%</t>
  </si>
  <si>
    <t>安全村</t>
  </si>
  <si>
    <t>安全-归楼道路水毁修复</t>
  </si>
  <si>
    <t>实施修复挡土墙、路基、路面及安防设施700m³，每立方600元。</t>
  </si>
  <si>
    <t>屯级道路水毁700m³，通过对水毁的修复，改善交通条件，方便398人生活出行并降低农产品运输成本。数量指标：屯级道路水毁700m³；质量指标：项目（工程）验收合格率=100%；时效指标：项目（工程）完成及时率100%；成本指标：600元/m³，水毁修复补助标准：12万/公里，总体成本指标：40万元；社会效益指标：受益人口数398；可持续影响指标：工程设计使用年限≥10年；满意度指标：受益人口满意度度≥90%</t>
  </si>
  <si>
    <t>四荣乡、香粉乡、安陲乡</t>
  </si>
  <si>
    <t>江门村、大方村、暖坪村、江门村</t>
  </si>
  <si>
    <t>四荣至安陲道路水毁修复</t>
  </si>
  <si>
    <t>屯级道路水毁100m³³，通过对水毁的修复，改善交通条件，方便4287人生活出行并降低农产品运输成本。数量指标：屯级道路水毁100m³；质量指标：项目（工程）验收合格率=100%；时效指标：项目（工程）完成及时率100%；成本指标：600元/m³，水毁修复补助标准：12万/公里，总体成本指标：36万元；社会效益指标：受益人口数4287；可持续影响指标：工程设计使用年限≥10年；满意度指标：受益人口满意度度≥90%</t>
  </si>
  <si>
    <t>古豆至龙岸道路水毁修复</t>
  </si>
  <si>
    <t>屯级道路水毁350m³，通过对水毁的修复，改善交通条件，方便2260人生活出行并降低农产品运输成本。数量指标：屯级道路水毁350m³；质量指标：项目（工程）验收合格率=100%；时效指标：项目（工程）完成及时率100%；成本指标：600元/m³，水毁修复补助标准：12万/公里，总体成本指标：30万元；社会效益指标：受益人口数2260；可持续影响指标：工程设计使用年限≥10年；满意度指标：受益人口满意度度≥90%</t>
  </si>
  <si>
    <t>拱洞村</t>
  </si>
  <si>
    <t>拱洞至龙培道路水毁修复</t>
  </si>
  <si>
    <t>实施修复挡土墙、路基、路面及安防设施1000m³，每立方600元。</t>
  </si>
  <si>
    <t>屯级道路水毁1000m³，通过对水毁的修复，改善交通条件，方便135人生活出行并降低农产品运输成本。数量指标：屯级道路水毁1000m³；质量指标：项目（工程）验收合格率=100%；时效指标：项目（工程）完成及时率100%；成本指标：600元/m³，水毁修复补助标准：12万/公里，总体成本指标：60万元；社会效益指标：受益人口数135；可持续影响指标：工程设计使用年限≥10年；满意度指标：受益人口满意度度≥90%</t>
  </si>
  <si>
    <t>盘荣村、东水村</t>
  </si>
  <si>
    <t>盘荣-东水道路水毁修复</t>
  </si>
  <si>
    <t>屯级道路水毁700m³，通过对水毁的修复，改善交通条件，方便492人生活出行并降低农产品运输成本。数量指标：屯级道路水毁700m³；质量指标：项目（工程）验收合格率=100%；时效指标：项目（工程）完成及时率100%；成本指标：600元/m³，水毁修复补助标准：12万/公里，总体成本指标：40万元；社会效益指标：受益人口数492；可持续影响指标：工程设计使用年限≥10年；满意度指标：受益人口满意度度≥90%</t>
  </si>
  <si>
    <t>洞头镇、滚贝乡</t>
  </si>
  <si>
    <t>甲烈村、滚岑村、甲朵村、同心村、平浪村</t>
  </si>
  <si>
    <t>洞头-平浪道路水毁修复</t>
  </si>
  <si>
    <t>屯级道路水毁700m³，通过对水毁的修复，改善交通条件，方便3299人生活出行并降低农产品运输成本。数量指标：屯级道路水毁700m³；质量指标：项目（工程）验收合格率=100%；时效指标：项目（工程）完成及时率100%；成本指标：600元/m³，水毁修复补助标准：12万/公里，总体成本指标：36万元；社会效益指标：受益人口数3299；可持续影响指标：工程设计使用年限≥10年；满意度指标：受益人口满意度度≥90%</t>
  </si>
  <si>
    <t>杆洞乡</t>
  </si>
  <si>
    <t>河口村、达言村</t>
  </si>
  <si>
    <t>河口至达言道路水毁修复</t>
  </si>
  <si>
    <t>屯级道路水毁350m³，通过对水毁的修复，改善交通条件，方便816人生活出行并降低农产品运输成本。数量指标：屯级道路水毁350m³；质量指标：项目（工程）验收合格率=100%；时效指标：项目（工程）完成及时率100%；成本指标：600元/m³，水毁修复补助标准：12万/公里，总体成本指标：36万元；社会效益指标：受益人口数816；可持续影响指标：工程设计使用年限≥10年；满意度指标：受益人口满意度度≥90%</t>
  </si>
  <si>
    <t>平卯村</t>
  </si>
  <si>
    <t>良寨-平卯道路水毁修复</t>
  </si>
  <si>
    <t>实施修复挡土墙、路基、路面及安防设施1800m³，每立方600元。</t>
  </si>
  <si>
    <t>屯级道路水毁1800m³，通过对水毁的修复，改善交通条件，方便862人生活出行并降低农产品运输成本。数量指标：屯级道路水毁1800m³；质量指标：项目（工程）验收合格率=100%；时效指标：项目（工程）完成及时率100%；成本指标：600元/m³，水毁修复补助标准：12万/公里，总体成本指标：60万元；社会效益指标：受益人口数862；可持续影响指标：工程设计使用年限≥10年；满意度指标：受益人口满意度度≥90%</t>
  </si>
  <si>
    <t>大年-高僚道路水毁修复</t>
  </si>
  <si>
    <t>屯级道路水毁100m³，通过对水毁的修复，改善交通条件，方便490人生活出行并降低农产品运输成本。数量指标：屯级道路水毁100m³；质量指标：项目（工程）验收合格率=100%；时效指标：项目（工程）完成及时率100%；成本指标：600元/m³，水毁修复补助标准：12万/公里，总体成本指标：12万元；社会效益指标：受益人口数490；可持续影响指标：工程设计使用年限≥10年；满意度指标：受益人口满意度度≥90%</t>
  </si>
  <si>
    <t>新塘村</t>
  </si>
  <si>
    <t>安陲至新塘道路水毁修复</t>
  </si>
  <si>
    <t>屯级道路水毁1000m³，通过对水毁的修复，改善交通条件，方便756人生活出行并降低农产品运输成本。数量指标：屯级道路水毁1000m³；质量指标：项目（工程）验收合格率=100%；时效指标：项目（工程）完成及时率100%；成本指标：600元/m³，水毁修复补助标准：12万/公里，总体成本指标：12万元；社会效益指标：受益人口数756；可持续影响指标：工程设计使用年限≥10年；满意度指标：受益人口满意度度≥90%</t>
  </si>
  <si>
    <t>洞安村</t>
  </si>
  <si>
    <t>安太-上坎道路水毁修复</t>
  </si>
  <si>
    <t>屯级道路水毁1200m³，通过对水毁的修复，改善交通条件，方便456人生活出行并降低农产品运输成本。数量指标：屯级道路水毁1200m³；质量指标：项目（工程）验收合格率=100%；时效指标：项目（工程）完成及时率100%；成本指标：600元/m³，水毁修复补助标准：12万/公里，总体成本指标：60万元；社会效益指标：受益人口数456；可持续影响指标：工程设计使用年限≥10年；满意度指标：受益人口满意度度≥90%</t>
  </si>
  <si>
    <t>吉格村、高荣村</t>
  </si>
  <si>
    <t>吉格沟口-高荣道路水毁修复</t>
  </si>
  <si>
    <t>屯级道路水毁300m³，通过对水毁的修复，改善交通条件，方便426人生活出行并降低农产品运输成本。数量指标：屯级道路水毁300m³；质量指标：项目（工程）验收合格率=100%；时效指标：项目（工程）完成及时率100%；成本指标：600元/m³，水毁修复补助标准：12万/公里，总体成本指标：30万元；社会效益指标：受益人口数426；可持续影响指标：工程设计使用年限≥10年；满意度指标：受益人口满意度度≥90%</t>
  </si>
  <si>
    <t>三防-烟洞道路水毁修复</t>
  </si>
  <si>
    <t>屯级道路水毁700m³，通过对水毁的修复，改善交通条件，方便565人生活出行并降低农产品运输成本。数量指标：屯级道路水毁700m³；质量指标：项目（工程）验收合格率=100%；时效指标：项目（工程）完成及时率100%；成本指标：600元/m³，水毁修复补助标准：12万/公里，总体成本指标：40万元；社会效益指标：受益人口数565；可持续影响指标：工程设计使用年限≥10年；满意度指标：受益人口满意度度≥90%</t>
  </si>
  <si>
    <t>吉曼村</t>
  </si>
  <si>
    <t>安陲-吉曼道路水毁修复</t>
  </si>
  <si>
    <t>屯级道路水毁700m³，通过对水毁的修复，改善交通条件，方便506人生活出行并降低农产品运输成本。数量指标：屯级道路水毁700m³；质量指标：项目（工程）验收合格率=100%；时效指标：项目（工程）完成及时率100%；成本指标：600元/m³，水毁修复补助标准：12万/公里，总体成本指标：36万元；社会效益指标：受益人口数506；可持续影响指标：工程设计使用年限≥10年；满意度指标：受益人口满意度度≥90%</t>
  </si>
  <si>
    <t>暖坪村</t>
  </si>
  <si>
    <t>岩脚-上六秀道路水毁修复</t>
  </si>
  <si>
    <t>屯级道路水毁1000m³，通过对水毁的修复，改善交通条件，方便189人生活出行并降低农产品运输成本。数量指标：屯级道路水毁1000m³；质量指标：项目（工程）验收合格率=100%；时效指标：项目（工程）完成及时率100%；成本指标：600元/m³，水毁修复补助标准：12万/公里，总体成本指标：60万元；社会效益指标：受益人口数189；可持续影响指标：工程设计使用年限≥10年；满意度指标：受益人口满意度度≥90%</t>
  </si>
  <si>
    <t>大浪乡</t>
  </si>
  <si>
    <t>河口村、竹桥村</t>
  </si>
  <si>
    <t>河口-竹桥道路水毁修复</t>
  </si>
  <si>
    <t>屯级道路水毁1000m³，通过对水毁的修复，改善交通条件，方便249人生活出行并降低农产品运输成本。数量指标：屯级道路水毁1000m³；质量指标：项目（工程）验收合格率=100%；时效指标：项目（工程）完成及时率100%；成本指标：600元/m³，水毁修复补助标准：12万/公里，总体成本指标：60万元；社会效益指标：受益人口数249；可持续影响指标：工程设计使用年限≥10年；满意度指标：受益人口满意度度≥90%</t>
  </si>
  <si>
    <t>大浪镇</t>
  </si>
  <si>
    <t>麻石村、大德村</t>
  </si>
  <si>
    <t>麻石-大德（丹阳屯）道路水毁修复</t>
  </si>
  <si>
    <t>实施修复挡土墙、路基、路面及安防设施800m³，每立方600元。</t>
  </si>
  <si>
    <t>屯级道路水毁800m³，通过对水毁的修复，改善交通条件，方便784人生活出行并降低农产品运输成本。数量指标：屯级道路水毁800m³；质量指标：项目（工程）验收合格率=100%；时效指标：项目（工程）完成及时率100%；成本指标：600元/m³，水毁修复补助标准：12万/公里，总体成本指标：50万元；社会效益指标：受益人口数784；可持续影响指标：工程设计使用年限≥10年；满意度指标：受益人口满意度度≥90%</t>
  </si>
  <si>
    <t>同练-如劳道路水毁修复</t>
  </si>
  <si>
    <t>屯级道路水毁350m³，通过对水毁的修复，改善交通条件，方便162人生活出行并降低农产品运输成本。数量指标：屯级道路水毁350m³；质量指标：项目（工程）验收合格率=100%；时效指标：项目（工程）完成及时率100%；成本指标：600元/m³，水毁修复补助标准：12万/公里，总体成本指标：30万元；社会效益指标：受益人口数162；可持续影响指标：工程设计使用年限≥10年；满意度指标：受益人口满意度度≥90%</t>
  </si>
  <si>
    <t>英洞村、大坪村</t>
  </si>
  <si>
    <t>英洞-大坪道路水毁修复</t>
  </si>
  <si>
    <t>屯级道路水毁350m³，通过对水毁的修复，改善交通条件，方便412人生活出行并降低农产品运输成本。数量指标：屯级道路水毁350m³；质量指标：项目（工程）验收合格率=100%；时效指标：项目（工程）完成及时率100%；成本指标：600元/m³，水毁修复补助标准：12万/公里，总体成本指标：24万元；社会效益指标：受益人口数412；可持续影响指标：工程设计使用年限≥10年；满意度指标：受益人口满意度度≥90%</t>
  </si>
  <si>
    <t>尧良村</t>
  </si>
  <si>
    <t>田洞线K33-尧良道路水毁修复</t>
  </si>
  <si>
    <t>实施修复挡土墙、路基、路面及安防设施2000m³，每立方600元。</t>
  </si>
  <si>
    <t>屯级道路水毁2000m³，通过对水毁的修复，改善交通条件，方便218人生活出行并降低农产品运输成本。数量指标：屯级道路水毁2000m³；质量指标：项目（工程）验收合格率=100%；时效指标：项目（工程）完成及时率100%；成本指标：600元/m³，水毁修复补助标准：12万/公里，总体成本指标：70万元；社会效益指标：受益人口数218；可持续影响指标：工程设计使用年限≥10年；满意度指标：受益人口满意度度≥90%</t>
  </si>
  <si>
    <t>松想-尧电道路水毁修复</t>
  </si>
  <si>
    <t>屯级道路水毁350m³，通过对水毁的修复，改善交通条件，方便265人生活出行并降低农产品运输成本。数量指标：屯级道路水毁350m³；质量指标：项目（工程）验收合格率=100%；时效指标：项目（工程）完成及时率100%；成本指标：600元/m³，水毁修复补助标准：12万/公里，总体成本指标：30万元；社会效益指标：受益人口数265；可持续影响指标：工程设计使用年限≥10年；满意度指标：受益人口满意度≥90%</t>
  </si>
  <si>
    <t>朋坪村</t>
  </si>
  <si>
    <t>同练-朋坪道路水毁修复</t>
  </si>
  <si>
    <t>屯级道路水毁350m³，通过对水毁的修复，改善交通条件，方便187人生活出行并降低农产品运输成本。数量指标：屯级道路水毁350m³；质量指标：项目（工程）验收合格率=100%；时效指标：项目（工程）完成及时率100%；成本指标：600元/m³，水毁修复补助标准：12万/公里，总体成本指标：30万元；社会效益指标：受益人口数187；可持续影响指标：工程设计使用年限≥10年；满意度指标：受益人口满意度≥90%</t>
  </si>
  <si>
    <t>锦洞村</t>
  </si>
  <si>
    <t>杆洞至锦洞道路水毁修复</t>
  </si>
  <si>
    <t>屯级道路水毁100m³，通过对水毁的修复，改善交通条件，方便235人生活出行并降低农产品运输成本。数量指标：屯级道路水毁100m³；质量指标：项目（工程）验收合格率=100%；时效指标：项目（工程）完成及时率100%；成本指标：600元/m³，水毁修复补助标准：12万/公里，总体成本指标：24万元；社会效益指标：受益人口数235；可持续影响指标：工程设计使用年限≥10年；满意度指标：受益人口满意度≥90%</t>
  </si>
  <si>
    <t>尧告村</t>
  </si>
  <si>
    <t>杆洞-尧告道路水毁修复</t>
  </si>
  <si>
    <t>屯级道路水毁350m³，通过对水毁的修复，改善交通条件，方便253人生活出行并降低农产品运输成本。数量指标：屯级道路水毁350m³；质量指标：项目（工程）验收合格率=100%；时效指标：项目（工程）完成及时率100%；成本指标：600元/m³，水毁修复补助标准：12万/公里，总体成本指标：30万元；社会效益指标：受益人口数253；可持续影响指标：工程设计使用年限≥10年；满意度指标：受益人口满意度≥90%</t>
  </si>
  <si>
    <t>高马村</t>
  </si>
  <si>
    <t>大年至高马道路水毁修复</t>
  </si>
  <si>
    <t>屯级道路水毁350m³，通过对水毁的修复，改善交通条件，方便196人生活出行并降低农产品运输成本。数量指标：屯级道路水毁350m³；质量指标：项目（工程）验收合格率=100%；时效指标：项目（工程）完成及时率100%；成本指标：600元/m³，水毁修复补助标准：12万/公里，总体成本指标：30万元；社会效益指标：受益人口数196；可持续影响指标：工程设计使用年限≥10年；满意度指标：受益人口满意度≥90%</t>
  </si>
  <si>
    <t>木业村</t>
  </si>
  <si>
    <t>大年-木业道路水毁修复</t>
  </si>
  <si>
    <t>屯级道路水毁100m³，通过对水毁的修复，改善交通条件，方便220人生活出行并降低农产品运输成本。数量指标：屯级道路水毁100m³；质量指标：项目（工程）验收合格率=100%；时效指标：项目（工程）完成及时率100%；成本指标：600元/m³，水毁修复补助标准：12万/公里，总体成本指标：24万元；社会效益指标：受益人口数220；可持续影响指标：工程设计使用年限≥10年；满意度指标：受益人口满意度≥90%</t>
  </si>
  <si>
    <t>东良-罗龙道路水毁修复</t>
  </si>
  <si>
    <t>屯级道路水毁100m³，通过对水毁的修复，改善交通条件，方便542人生活出行并降低农产品运输成本。数量指标：屯级道路水毁100m³；质量指标：项目（工程）验收合格率=100%；时效指标：项目（工程）完成及时率100%；成本指标：600元/m³，水毁修复补助标准：12万/公里，总体成本指标：20万元；社会效益指标：受益人口数542；可持续影响指标：工程设计使用年限≥10年；满意度指标：受益人口满意度≥90%</t>
  </si>
  <si>
    <t>新国村</t>
  </si>
  <si>
    <t>落久路口-落久道路水毁修复</t>
  </si>
  <si>
    <t>屯级道路水毁350m³，通过对水毁的修复，改善交通条件，方便2318人生活出行并降低农产品运输成本。数量指标：屯级道路水毁350m³；质量指标：项目（工程）验收合格率=100%；时效指标：项目（工程）完成及时率100%；成本指标：600元/m³，水毁修复补助标准：12万/公里，总体成本指标：12万元；社会效益指标：受益人口数2318；可持续影响指标：工程设计使用年限≥10年；满意度指标：受益人口满意度≥90%</t>
  </si>
  <si>
    <t>河口村、高培村</t>
  </si>
  <si>
    <t>河口-高培道路水毁修复</t>
  </si>
  <si>
    <t>屯级道路水毁350m³，通过对水毁的修复，改善交通条件，方便210人生活出行并降低农产品运输成本。数量指标：屯级道路水毁350m³；质量指标：项目（工程）验收合格率=100%；时效指标：项目（工程）完成及时率100%；成本指标：600元/m³，水毁修复补助标准：12万/公里，总体成本指标：30万元；社会效益指标：受益人口数210；可持续影响指标：工程设计使用年限≥10年；满意度指标：受益人口满意度≥90%</t>
  </si>
  <si>
    <t>杆洞村、党鸠村</t>
  </si>
  <si>
    <t>杆洞至雍里道路水毁修复</t>
  </si>
  <si>
    <t>屯级道路水毁350m³，通过对水毁的修复，改善交通条件，方便309人生活出行并降低农产品运输成本。数量指标：屯级道路水毁350m³；质量指标：项目（工程）验收合格率=100%；时效指标：项目（工程）完成及时率100%；成本指标：600元/m³，水毁修复补助标准：12万/公里，总体成本指标：30万元；社会效益指标：受益人口数309；可持续影响指标：工程设计使用年限≥10年；满意度指标：受益人口满意度≥90%</t>
  </si>
  <si>
    <t>白云乡</t>
  </si>
  <si>
    <t>林城村</t>
  </si>
  <si>
    <t>黑魁-林城道路水毁修复</t>
  </si>
  <si>
    <t>屯级道路水毁100m³，通过对水毁的修复，改善交通条件，方便246人生活出行并降低农产品运输成本。数量指标：屯级道路水毁100m³；质量指标：项目（工程）验收合格率=100%；时效指标：项目（工程）完成及时率100%；成本指标：600元/m³，水毁修复补助标准：12万/公里，总体成本指标：24万元；社会效益指标：受益人口数246；可持续影响指标：工程设计使用年限≥10年；满意度指标：受益人口满意度≥90%</t>
  </si>
  <si>
    <t>下廓村</t>
  </si>
  <si>
    <t>下廊-兴贤道路水毁修复</t>
  </si>
  <si>
    <t>屯级道路水毁350m³，通过对水毁的修复，改善交通条件，方便621人生活出行并降低农产品运输成本。数量指标：屯级道路水毁350m³；质量指标：项目（工程）验收合格率=100%；时效指标：项目（工程）完成及时率100%；成本指标：600元/m³，水毁修复补助标准：12万/公里，总体成本指标：30万元；社会效益指标：受益人口数621；可持续影响指标：工程设计使用年限≥10年；满意度指标：受益人口满意度≥90%</t>
  </si>
  <si>
    <t>洞头镇</t>
  </si>
  <si>
    <t>甲烈村</t>
  </si>
  <si>
    <t>甲烈路口--甲烈道路水毁修复</t>
  </si>
  <si>
    <t>屯级道路水毁100m³，通过对水毁的修复，改善交通条件，方便185人生活出行并降低农产品运输成本。数量指标：屯级道路水毁100m³；质量指标：项目（工程）验收合格率=100%；时效指标：项目（工程）完成及时率100%；成本指标：600元/m³，水毁修复补助标准：12万/公里，总体成本指标：24万元；社会效益指标：受益人口数185；可持续影响指标：工程设计使用年限≥10年；满意度指标：受益人口满意度≥90%</t>
  </si>
  <si>
    <t>烈洞村、尧佐村</t>
  </si>
  <si>
    <t>烈洞-尧佐道路水毁修复</t>
  </si>
  <si>
    <t>实施挡土墙修复工程，共100m³，每立方600元。</t>
  </si>
  <si>
    <t>屯级道路水毁100m³，通过对水毁的修复，改善交通条件，方便287人生活出行并降低农产品运输成本。数量指标：屯级道路水毁100m³；质量指标：项目（工程）验收合格率=100%；时效指标：项目（工程）完成及时率100%；成本指标：600元/m³，水毁修复补助标准：12万/公里，总体成本指标：24万元；社会效益指标：受益人口数287；可持续影响指标：工程设计使用年限≥10年；满意度指标：受益人口满意度≥90%</t>
  </si>
  <si>
    <t>融水县综合行政执法局</t>
  </si>
  <si>
    <t>全县各有关乡镇</t>
  </si>
  <si>
    <t>全县各有关乡镇村屯</t>
  </si>
  <si>
    <t>融水县2026年乡镇村屯环境卫生基础设施环卫设备垃圾桶采购</t>
  </si>
  <si>
    <t>垃圾清运</t>
  </si>
  <si>
    <t>购买660L垃圾桶  500个，约70万元；购买240L垃圾500个，约19万元</t>
  </si>
  <si>
    <t>2026.06.01</t>
  </si>
  <si>
    <t>2026.10.30</t>
  </si>
  <si>
    <t>项目建成后可解决各乡镇生活垃圾收集、清运等问题。</t>
  </si>
  <si>
    <t>融水县2026年乡镇村屯环境卫生基础设施环卫设备自卸式燃油三轮垃圾清运车采购</t>
  </si>
  <si>
    <t>购买自卸式燃油三轮垃圾清运车50辆，约4万元/辆（含上牌费和首年保险费）。</t>
  </si>
  <si>
    <t>融水县2026年村级垃圾处理设施（焖化炉）建设项目</t>
  </si>
  <si>
    <t>共建设6个垃圾焖化炉，约35万元/座，每座焖化炉工程分别建设主体、进场道路及卸料平台等构成，占地面积约125㎡以上。</t>
  </si>
  <si>
    <t>2026.12.30</t>
  </si>
  <si>
    <t>融水县农业农村局</t>
  </si>
  <si>
    <t>20个乡镇</t>
  </si>
  <si>
    <t>2026年脱贫人口小额信贷贴息</t>
  </si>
  <si>
    <t>生产发展</t>
  </si>
  <si>
    <t>发放2025年各乡镇脱贫人口小额信贷贴息</t>
  </si>
  <si>
    <t>全县3800户脱贫户使用脱贫人口小额信贷发展生产，受益人口达15200人。</t>
  </si>
  <si>
    <t>2026年脱贫人口小额信贷风险补偿金</t>
  </si>
  <si>
    <t>对放贷银行以户为单位向脱贫户发放脱贫人口小额信贷发生的贷款本息损失进行风险补偿</t>
  </si>
  <si>
    <t>全县约150户脱贫户使用脱贫人口小额信贷发生逾期、还款困难后，由银行及风险补偿金共同承担，解决脱贫户后顾之忧，提高脱贫人口小额信贷获贷率</t>
  </si>
  <si>
    <t>全县20个乡镇</t>
  </si>
  <si>
    <t>198个</t>
  </si>
  <si>
    <t>2026年“雨露计划”培训及助学补助</t>
  </si>
  <si>
    <t>雨露计划</t>
  </si>
  <si>
    <t>“雨露计划”学历教育、农村实用技术培训、短期技能培训以奖代补</t>
  </si>
  <si>
    <t>2026.1.1</t>
  </si>
  <si>
    <t>2026.12.31</t>
  </si>
  <si>
    <t>退出户、脱贫户(含监测对象)中、高职、技工院校学历教育补助，计划补助约13000人次，农村实用技术培训3000人。</t>
  </si>
  <si>
    <t>2026年县域稳定就业劳务补助</t>
  </si>
  <si>
    <t>县域内稳定就业劳务补助</t>
  </si>
  <si>
    <t>县域内稳定就业劳务补助，大约9000人享受补助</t>
  </si>
  <si>
    <t>2026年脱贫户劳动力（含监测对象）跨省就业一次性交通补助</t>
  </si>
  <si>
    <t>跨省就业一次性交通补助</t>
  </si>
  <si>
    <t>脱贫户劳动力（含监测对象）跨省就业一次性交通补助</t>
  </si>
  <si>
    <t>对脱贫劳动力跨省务一次性交通补助，大约2万人享受补助。</t>
  </si>
  <si>
    <t>2026年乡村建设公益性岗位补贴</t>
  </si>
  <si>
    <t>结合实际，合理科学开发乡村建设、农村人居环境整治、乡村治理、其他类公益性岗位等5710个</t>
  </si>
  <si>
    <t>巩固拓展脱贫攻坚成果，确保乡村环境卫生和乡村和谐稳定，解决了脱贫人口(含监测对象)的就近就地就业问题，促进低收入脱贫家庭(防止返贫监测对象)家庭就业增收，开发5710个乡村建设公益性岗位。</t>
  </si>
  <si>
    <t>安太乡培秀上屯新村农村厕所革命整村推进示范项目（黑灰污水处理）</t>
  </si>
  <si>
    <t>乡村建设行动</t>
  </si>
  <si>
    <t>农村污水治理</t>
  </si>
  <si>
    <t>收集农户家“黑灰水”集中后端净化处理，85户，户均补助1.25万元，采用“两微”智能处理模式，运维成本低。</t>
  </si>
  <si>
    <t>通过项目的实施，完善农村生活污水基础设施，提高生活污水处置能力，项目验收合格率100%，受益群众满意度95%。</t>
  </si>
  <si>
    <t>大湾村</t>
  </si>
  <si>
    <t>白云乡大湾村达阳屯农村厕所革命整村推进示范项目（黑灰污水处理）</t>
  </si>
  <si>
    <t>收集农户家“黑灰水”集中后端净化处理，57户，户均补助1.25万元，采用“两微”智能处理模式，运维成本低。</t>
  </si>
  <si>
    <t>云际村</t>
  </si>
  <si>
    <t>融水镇云际村坡寨屯农村厕所革命整村推进示范项目（黑灰污水处理）</t>
  </si>
  <si>
    <t>收集农户家“黑灰水”集中后端净化处理，67户，户均补助1.25万元，采用“两微”智能处理模式，运维成本低。</t>
  </si>
  <si>
    <t>2026年脱贫户和监测对象以奖代补项目</t>
  </si>
  <si>
    <t>产业发展</t>
  </si>
  <si>
    <t>按单位补助标准奖补脱贫户和监测对象发展特色产业。</t>
  </si>
  <si>
    <t>扶持脱贫户和监测对象2万户以上、脱贫人口7万人以上产业发展，增加脱贫人口收入。</t>
  </si>
  <si>
    <t>融水县螺蛳粉产业发展项目</t>
  </si>
  <si>
    <t>种植养殖加工服务</t>
  </si>
  <si>
    <t>建设螺蛳粉原料生产基地10个以上。</t>
  </si>
  <si>
    <t>产值2000万元以上，带动农户100户以上，户均增收2000元以上。</t>
  </si>
  <si>
    <t>2026年融水县小型农田水利建设项目</t>
  </si>
  <si>
    <t>配套设施</t>
  </si>
  <si>
    <t>新建3000米以上农田灌溉等及其配套。</t>
  </si>
  <si>
    <t>受益农户2500户以上，受益人口13000人以上。</t>
  </si>
  <si>
    <t>2026年优势特色产业建设项目</t>
  </si>
  <si>
    <t>农产品初加工车间项目建设;设备购置</t>
  </si>
  <si>
    <t>通过吸纳务工、收购产品等方式，带动农户500户1700人，其中脱贫户200户700人，户均增收2800元以上。</t>
  </si>
  <si>
    <t>融水县财政局</t>
  </si>
  <si>
    <t>滚贝乡支文村六义屯巷道硬化</t>
  </si>
  <si>
    <t>巷道硬化长1700米×宽1.2米×厚0.12米。</t>
  </si>
  <si>
    <t>新增巷道硬化244.8立方米。通过项目的实施，完善基础设施建设，强化产业发展动力，提高满意度。受益82户341人，其中脱贫户51户207人。</t>
  </si>
  <si>
    <t>滚贝乡三团村杨家、羊田、美敏、大榜屯巷道硬化</t>
  </si>
  <si>
    <t>巷道硬化：长1500米×宽1.2米×厚0.1米。</t>
  </si>
  <si>
    <t>新增巷道硬化180立方米。通过项目的实施，完善基础设施建设，强化产业发展动力，提高满意度。受益101户452人，其中脱贫户29户117人。</t>
  </si>
  <si>
    <t>大塅村</t>
  </si>
  <si>
    <t>安陲乡大塅村吉兴屯道路延长线硬化</t>
  </si>
  <si>
    <t>道路硬化长500米×宽3.5米×厚0.18米，降坡方量约2000方，垫层石渣0.1米。</t>
  </si>
  <si>
    <t>新增道路硬化315立方米。通过项目的实施，完善基础设施建设，强化产业发展动力，提高满意度。受益79户257人，其中脱贫户11户35人。</t>
  </si>
  <si>
    <t>安陲乡新塘村白开岭、古坛屯、半坡屯巷道硬化</t>
  </si>
  <si>
    <t>上半坡巷道硬化长465米×3.5米×0.18厚；白开岭屯巷道硬化长300米×宽3.5米×厚0.18；古坛屯巷道硬化长100米×宽1.5米×厚0.1米。</t>
  </si>
  <si>
    <t>新增巷道硬化496.95立方米。通过项目的实施，完善基础设施建设，强化产业发展动力，提高满意度。受益76户281人，其中脱贫户3户9人。</t>
  </si>
  <si>
    <t>江门村</t>
  </si>
  <si>
    <t>安陲乡江门村上泗欧屯巷道硬化</t>
  </si>
  <si>
    <t>巷道硬化1.长1000米×宽1.2米×厚0.12米。2.长50米×宽3米×厚0.18米。</t>
  </si>
  <si>
    <t>新增巷道硬化171立方米。通过项目的实施，完善基础设施建设，强化产业发展动力，提高满意度。受益76户281人，其中脱贫户3户9人。</t>
  </si>
  <si>
    <t>安陲乡暖坪村暖坪屯、大坪屯道路维修硬化</t>
  </si>
  <si>
    <t>道路维修硬化长700米×宽3.5米×厚0.20米。</t>
  </si>
  <si>
    <t>新增道路硬化490立方米。通过项目的实施，完善基础设施建设，强化产业发展动力，提高满意度。受益67户243人，其中脱贫户13户32人。</t>
  </si>
  <si>
    <t>安陲乡吉曼村大坡岭屯巷道硬化</t>
  </si>
  <si>
    <t>巷道硬化2000米×宽1.5米×厚0.12米。</t>
  </si>
  <si>
    <t>新增巷道硬化360立方米。通过项目的实施，完善基础设施建设，强化产业发展动力，提高满意度。受益55户257人，其中脱贫户10户37人。</t>
  </si>
  <si>
    <t>同练乡同练村初江屯有明屋边至承茂屋屯道硬化</t>
  </si>
  <si>
    <t>屯道硬化：长350米×宽3米×厚0.18米。</t>
  </si>
  <si>
    <t>新增道路硬化189立方米。通过项目的实施，完善基础设施建设，强化产业发展动力，提高满意度。受益23户102人，其中脱贫户1户4人。</t>
  </si>
  <si>
    <t>同练乡朋平村李家屯巷道硬化</t>
  </si>
  <si>
    <t>屯道硬化：1.长36米×宽3.5米×厚0.2米；2.长144米×宽2米×厚0.15米；3.长144米×宽1.5米×厚0.1米。</t>
  </si>
  <si>
    <t>新增巷道硬化90立方米。通过项目的实施，完善基础设施建设，强化产业发展动力，提高满意度。受益15户48人，其中脱贫户9户34人。</t>
  </si>
  <si>
    <t>同练乡朋平村盘龙屯巷道硬化</t>
  </si>
  <si>
    <t>屯道硬化：1.长120米×宽1米×厚0.1米；2.长70米×宽1米×厚0.1米；3.长230米×宽1.5米×厚0.1米；4.长80米×宽1米×厚0.1米；5.长20米×宽3.5米×厚0.18米。</t>
  </si>
  <si>
    <t>新增巷道硬化74.1立方米。通过项目的实施，完善基础设施建设，强化产业发展动力，提高满意度。受益18户71人，其中脱贫户14户46人。</t>
  </si>
  <si>
    <t>同练乡如劳村大寨屯外边田间便道硬化</t>
  </si>
  <si>
    <t>长1856米×宽1.5×厚0.1米。</t>
  </si>
  <si>
    <t>新增道路硬化278.4立方米。通过项目的实施，完善基础设施建设，强化产业发展动力，提高满意度。受益76户274人，其中脱贫户23户71人。</t>
  </si>
  <si>
    <t>平时村</t>
  </si>
  <si>
    <t>汪洞乡平时村茶场屯巷道硬化</t>
  </si>
  <si>
    <t>巷道硬化：长243米×宽3.5米×厚0.18米。</t>
  </si>
  <si>
    <t>新增巷道硬化153.1立方米。通过项目的实施，完善基础设施建设，强化产业发展动力，提高满意度。受益76户274人，其中脱贫户23户71人。</t>
  </si>
  <si>
    <t>汪洞乡产儒村更乾屯巷道硬化</t>
  </si>
  <si>
    <t>1.巷道硬化：长400米×宽3.5米×厚0.18米。</t>
  </si>
  <si>
    <t>新增巷道硬化252立方米。通过项目的实施，完善基础设施建设，强化产业发展动力，提高满意度。受益10户39人，其中脱贫户1户1人。</t>
  </si>
  <si>
    <t>池洞村</t>
  </si>
  <si>
    <t>汪洞乡池洞村黄蜂屯巷道硬化</t>
  </si>
  <si>
    <t>1.巷道硬化：长300米×宽3.5米×厚0.18米。</t>
  </si>
  <si>
    <t>新增巷道硬化189立方米。通过项目的实施，完善基础设施建设，强化产业发展动力，提高满意度。受益18户77人，其中脱贫户2户4人。</t>
  </si>
  <si>
    <t>新合村</t>
  </si>
  <si>
    <t>汪洞乡新合村达佑屯巷道硬化</t>
  </si>
  <si>
    <t>巷道硬化：1.长530米×宽3.5米×厚0.18米；2.长650米×宽1.5米×厚0.1米。</t>
  </si>
  <si>
    <t>新增巷道硬化431.4立方米。通过项目的实施，完善基础设施建设，强化产业发展动力，提高满意度。受益18户77人，其中脱贫户2户4人。</t>
  </si>
  <si>
    <t>乃文村</t>
  </si>
  <si>
    <t>三防镇乃文村巷寨群屯道硬化</t>
  </si>
  <si>
    <t>长1000米×宽3.5米×厚0.2米。</t>
  </si>
  <si>
    <t>新增巷道硬化700立方米。通过项目的实施，完善基础设施建设，强化产业发展动力，提高满意度。受益18户77人，其中脱贫户2户4人。</t>
  </si>
  <si>
    <t>联合村</t>
  </si>
  <si>
    <t>三防镇联合村礼村屯道路硬化</t>
  </si>
  <si>
    <t>1.长370米×宽3.5米×厚0.18米；2.长420米×宽2.5米×厚0.18米。</t>
  </si>
  <si>
    <t>新增道路硬化422.1立方米。通过项目的实施，完善基础设施建设，强化产业发展动力，提高满意度。受益96户339人，其中脱贫户5户17人。</t>
  </si>
  <si>
    <t>三联村</t>
  </si>
  <si>
    <t>三防镇三联村板汶屯巷道路硬化</t>
  </si>
  <si>
    <t>1.长200米×宽2.5米×厚0.2米。2.长250米×宽4.5米×厚0.2米。3.破碎清理旧水泥路面450米。</t>
  </si>
  <si>
    <t>新增巷道硬化325立方米。通过项目的实施，完善基础设施建设，强化产业发展动力，提高满意度。受益87户352人，其中脱贫户18户63人。</t>
  </si>
  <si>
    <t>三防镇烟洞村九明屯道路硬化</t>
  </si>
  <si>
    <t>长150米×宽3.5米×厚0.2米。</t>
  </si>
  <si>
    <t>新增道路硬化105立方米。通过项目的实施，完善基础设施建设，强化产业发展动力，提高满意度。受益57户202人，其中脱贫户3户9人。</t>
  </si>
  <si>
    <t>兴洞村</t>
  </si>
  <si>
    <t>三防镇兴洞村力洞屯道路硬化</t>
  </si>
  <si>
    <t>巷道长度500米×宽度3.5米×厚0.2米。</t>
  </si>
  <si>
    <t>新增巷道硬化350立方米。通过项目的实施，完善基础设施建设，强化产业发展动力，提高满意度。受益32户122人，其中脱贫户8户21人。</t>
  </si>
  <si>
    <t>三防镇兴洞村流洞屯道路硬化</t>
  </si>
  <si>
    <t>长700米×宽3.5米×厚0.2米。</t>
  </si>
  <si>
    <t>新增道路硬化490立方米。通过项目的实施，完善基础设施建设，强化产业发展动力，提高满意度。受益92户402人，其中脱贫户12户36人。</t>
  </si>
  <si>
    <t>九东村</t>
  </si>
  <si>
    <t>怀宝镇九东村牛塘屯九吨巷道硬化</t>
  </si>
  <si>
    <t>长510米×宽3.5米×厚0.18米。</t>
  </si>
  <si>
    <t>新增巷道硬化516.6立方米。通过项目的实施，完善基础设施建设，强化产业发展动力，提高满意度。受益53户220人，其中脱贫户2户6人。</t>
  </si>
  <si>
    <t>怀宝镇盘荣村下坎屯巷道硬化</t>
  </si>
  <si>
    <t>长680米×宽3.5米×厚0.18米，挡土墙长21米×高3.5米×（基脚宽1.7米、面宽0.5米）。</t>
  </si>
  <si>
    <t>新增巷道硬化428.4立方米，挡土墙80.85立方米。通过项目的实施，完善基础设施建设，强化产业发展动力，提高满意度。受益218户859人，其中脱贫户15户63人。</t>
  </si>
  <si>
    <t>怀宝镇东水村下寨屯巷道硬化</t>
  </si>
  <si>
    <t>1.长140米×宽3.5米×厚0.18米；2.长445米×宽2米×厚0.12米。</t>
  </si>
  <si>
    <t>新增巷道硬化195立方米。通过项目的实施，完善基础设施建设，强化产业发展动力，提高满意度。受益65户278人，其中脱贫户28户118人。</t>
  </si>
  <si>
    <t>洞头村</t>
  </si>
  <si>
    <t>洞头镇洞头村平城屯巷道硬化及排水沟硬化</t>
  </si>
  <si>
    <t>1.巷道硬化长900米×宽3.5米×厚0.18米；2.排水沟三面光硬化长120米×宽0.7米×高0.4×厚0.15米。</t>
  </si>
  <si>
    <t>新增巷道硬化567立方米，排水沟120米。通过项目的实施，完善基础设施建设，强化产业发展动力，提高满意度。受益92户382人，其中脱贫户48户176人。</t>
  </si>
  <si>
    <t>甲朵村</t>
  </si>
  <si>
    <t>洞头镇甲朵村岩湾屯、邓家屯道路硬化</t>
  </si>
  <si>
    <t>道路硬化：长760米×宽3.5米×厚0.18米。</t>
  </si>
  <si>
    <t>新增巷道硬化478.8立方米。通过项目的实施，完善基础设施建设，强化产业发展动力，提高满意度。受益25户111人，其中脱贫户17户55人。</t>
  </si>
  <si>
    <t>红水乡</t>
  </si>
  <si>
    <t>良友村</t>
  </si>
  <si>
    <t>红水乡良友村良友中屯铁桥头至韦收林户主道巷道硬化</t>
  </si>
  <si>
    <t>1.主道巷道硬化长150米×宽2米×厚0.15米；2.巷道长80米×宽1米×厚0.10米。</t>
  </si>
  <si>
    <t>新增巷道硬化53立方米。通过项目的实施，完善基础设施建设，强化产业发展动力，提高满意度。受益112户522人，其中脱贫户56户283人。</t>
  </si>
  <si>
    <t>振民村</t>
  </si>
  <si>
    <t>红水乡振民村振民屯道路硬化</t>
  </si>
  <si>
    <t>长500米×宽3米×厚0.18米。</t>
  </si>
  <si>
    <t>新增道路硬化270立方米。通过项目的实施，完善基础设施建设，强化产业发展动力，提高满意度。受益487户2077人，其中脱贫户454户1926人。</t>
  </si>
  <si>
    <t>黄奈村</t>
  </si>
  <si>
    <t>红水乡黄奈村黄奈屯巷道硬化</t>
  </si>
  <si>
    <t>巷道硬化长1350米×宽3米×厚0.15米。</t>
  </si>
  <si>
    <t>新增巷道硬化607.5立方米。通过项目的实施，完善基础设施建设，强化产业发展动力，提高满意度。受益687户3054人，其中脱贫户482户2201人。</t>
  </si>
  <si>
    <t>高文村</t>
  </si>
  <si>
    <t>红水乡高文村高文屯巷道硬化</t>
  </si>
  <si>
    <t>长2000米×宽1.5米×厚0.15米。</t>
  </si>
  <si>
    <t>新增巷道硬化450立方米。通过项目的实施，完善基础设施建设，强化产业发展动力，提高满意度。受益943户4353人，其中脱贫户755户3468人。</t>
  </si>
  <si>
    <t>良双村</t>
  </si>
  <si>
    <t>红水乡良双村大保屯巷道硬化</t>
  </si>
  <si>
    <t>巷道硬化2000米×宽1.5米×厚0.18米。</t>
  </si>
  <si>
    <t>新增巷道硬化540立方米。通过项目的实施，完善基础设施建设，强化产业发展动力，提高满意度。受益107户457人，其中脱贫户101户413人。</t>
  </si>
  <si>
    <t>下覃村</t>
  </si>
  <si>
    <t>永乐镇下覃村下覃屯柳北解放总部巷道硬化及排水沟</t>
  </si>
  <si>
    <t>巷道硬化长度120米×宽3.5米×厚度0.2米，排水暗沟长度150米×宽0.4米×高0.4米×厚度0.1米。</t>
  </si>
  <si>
    <t>新增巷道硬化84立方米，排水沟150米。通过项目的实施，完善基础设施建设，强化产业发展动力，提高满意度。受益225户963人，其中脱贫户13户52人。</t>
  </si>
  <si>
    <t>北高村</t>
  </si>
  <si>
    <t>永乐镇北高村北高屯巷道硬化</t>
  </si>
  <si>
    <t>1、屯内道路硬化长280米，宽3.5米，厚0.18米。2、屯内道路硬化长300米，宽2米厚0.15米。3、清理平整路面长280米，宽3.5米。</t>
  </si>
  <si>
    <t>新增巷道硬化266.4立方米，平整路面980平方。通过项目的实施，完善基础设施建设，强化产业发展动力，提高满意度。受益328户1262人，其中脱贫户21户81人。</t>
  </si>
  <si>
    <t>四莫村</t>
  </si>
  <si>
    <t>永乐镇四莫村冷水屯道路硬化</t>
  </si>
  <si>
    <t>道路硬化长300米×宽2米×厚0.2米。</t>
  </si>
  <si>
    <t>新增道路硬化120立方米。通过项目的实施，完善基础设施建设，强化产业发展动力，提高满意度。受益39户171人，其中脱贫户10户40人。</t>
  </si>
  <si>
    <t>荣山村</t>
  </si>
  <si>
    <t>永乐镇荣山村古豆屯巷道硬化</t>
  </si>
  <si>
    <t>巷道硬化长300米×宽3.5米×厚0.2米。</t>
  </si>
  <si>
    <t>新增巷道硬化210立方米。通过项目的实施，完善基础设施建设，强化产业发展动力，提高满意度。受益254户1232人，其中脱贫户15户55人。</t>
  </si>
  <si>
    <t>毛潭村</t>
  </si>
  <si>
    <t>永乐镇毛潭村东毛潭屯垃圾收集点至鱼梁头煤坑道路硬化</t>
  </si>
  <si>
    <t>道路硬化长800米×宽3.5米×厚0.2米。</t>
  </si>
  <si>
    <t>新增道路硬化560立方米。通过项目的实施，完善基础设施建设，强化产业发展动力，提高满意度。受益94户391人，其中脱贫户32户115人。</t>
  </si>
  <si>
    <t>洛西村</t>
  </si>
  <si>
    <t>永乐镇洛西村上里屯巷道硬化</t>
  </si>
  <si>
    <t>巷道路硬化长800米×宽3.5米×厚0.2米。</t>
  </si>
  <si>
    <t>新增巷道硬化560立方米。通过项目的实施，完善基础设施建设，强化产业发展动力，提高满意度。受益255户1147人，其中脱贫户15户63人。</t>
  </si>
  <si>
    <t>永乐镇兴隆村大洲屯巷道硬化</t>
  </si>
  <si>
    <t>巷道硬化:长100米×宽3米×厚0.18米；长100米×宽2米×厚0.18米；长200米×宽1.5×厚0.18米。</t>
  </si>
  <si>
    <t>新增巷道硬化144立方米。通过项目的实施，完善基础设施建设，强化产业发展动力，提高满意度。受益15户58人，其中脱贫户0户0人。</t>
  </si>
  <si>
    <t>高培村</t>
  </si>
  <si>
    <t>大浪镇高培村忙掉屯巷道硬化</t>
  </si>
  <si>
    <t>巷道硬化：长220米×3.5米×0.18米；长345米×宽1.2米×厚0.1米。</t>
  </si>
  <si>
    <t>新增巷道硬化180立方米。通过项目的实施，完善基础设施建设，强化产业发展动力，提高满意度。受益59户271人，其中脱贫户25户127人。</t>
  </si>
  <si>
    <t>竹桥村</t>
  </si>
  <si>
    <t>大浪镇竹桥村竹瓦屯巷道硬化</t>
  </si>
  <si>
    <t>长900米×宽3米×厚0.18米。</t>
  </si>
  <si>
    <t>新增巷道硬化486立方米。通过项目的实施，完善基础设施建设，强化产业发展动力，提高满意度。受益189户720人，其中脱贫户48户168人。</t>
  </si>
  <si>
    <t>潘里村</t>
  </si>
  <si>
    <t>大浪镇潘里村纳里屯巷道硬化</t>
  </si>
  <si>
    <t>长2000米×宽1.2米×厚0.1米。</t>
  </si>
  <si>
    <t>新增巷道硬化240立方米。通过项目的实施，完善基础设施建设，强化产业发展动力，提高满意度。受益75户368人，其中脱贫户27户104人。</t>
  </si>
  <si>
    <t>大安村</t>
  </si>
  <si>
    <t>大浪镇大安村大顺屯巷道硬化</t>
  </si>
  <si>
    <t>新增巷道硬化490立方米。通过项目的实施，完善基础设施建设，强化产业发展动力，提高满意度。受益86户450人，其中脱贫户15户56人。</t>
  </si>
  <si>
    <t>麻石村</t>
  </si>
  <si>
    <t>大浪镇麻石村田段屯、中团屯巷道硬化</t>
  </si>
  <si>
    <t>新增巷道硬化490立方米。通过项目的实施，完善基础设施建设，强化产业发展动力，提高满意度。受益80户320人，其中脱贫户17户59人。</t>
  </si>
  <si>
    <t>桐里村</t>
  </si>
  <si>
    <t>大浪镇桐里村九里、瓦瑶屯巷道硬化</t>
  </si>
  <si>
    <t>长600米×宽3.5米×厚0.2米。</t>
  </si>
  <si>
    <t>新增巷道硬化420立方米。通过项目的实施，完善基础设施建设，强化产业发展动力，提高满意度。受益156户624人，其中脱贫户43户132人。</t>
  </si>
  <si>
    <t>培洞村</t>
  </si>
  <si>
    <t>良寨乡培洞村培柳中、下屯通屯组道路硬化</t>
  </si>
  <si>
    <t>培柳中屯巷道硬化长350米×宽3米×厚0.18米，下屯巷道硬化长350米×宽3米×厚0.18米。</t>
  </si>
  <si>
    <t>新增道路硬化378立方米。通过项目的实施，完善基础设施建设，强化产业发展动力，提高满意度。受益157户580人，其中脱贫户123户542人。</t>
  </si>
  <si>
    <t>杆洞村</t>
  </si>
  <si>
    <t>杆洞乡杆洞村松美屯道路硬化</t>
  </si>
  <si>
    <t>长680米×宽3.5米×厚0.18米。</t>
  </si>
  <si>
    <t>新增道路硬化428.4立方米。通过项目的实施，完善基础设施建设，强化产业发展动力，提高满意度。受益209户749人，其中脱贫户57户247人。</t>
  </si>
  <si>
    <t>杆洞乡尧告村成降屯、乌交屯巷道硬化</t>
  </si>
  <si>
    <t>成降屯道路硬化：1、长80米×宽3.5米×厚0.18米；2、长120米×宽1.5米×厚0.18米；乌交屯道路硬化：1、长17.7米×宽3.5米×厚0.18米；2、长110.5米×宽2米×厚0.18米；3、长29米×宽1.5米×厚0.18米。</t>
  </si>
  <si>
    <t>新增巷道硬化141.6立方米。通过项目的实施，完善基础设施建设，强化产业发展动力，提高满意度。受益28户126人，其中脱贫户3户13人。</t>
  </si>
  <si>
    <t>中讲村</t>
  </si>
  <si>
    <t>杆洞乡中讲村中讲屯巷道硬化</t>
  </si>
  <si>
    <t>巷道硬化；长2413.4米×宽1.2米×厚0.15米。</t>
  </si>
  <si>
    <t>新增巷道硬化434.4立方米。通过项目的实施，完善基础设施建设，强化产业发展动力，提高满意度。受益142户513人，其中脱贫户82户324人。</t>
  </si>
  <si>
    <t>花孖村</t>
  </si>
  <si>
    <t>杆洞乡花孖村大花孖屯道路硬化</t>
  </si>
  <si>
    <t>长900米×宽3.5米×厚0.18米。</t>
  </si>
  <si>
    <t>新增道路硬化567立方米。通过项目的实施，完善基础设施建设，强化产业发展动力，提高满意度。受益170户699人，其中脱贫户69户268人。</t>
  </si>
  <si>
    <t>安太乡尧电村南韶屯受灾户集中安置点巷道硬化</t>
  </si>
  <si>
    <t>1、削边坡土方1.3万立方，平整路面，铺设砂石垫层10公分。2、巷道硬化300米×路面宽4.5米×厚0.18米。</t>
  </si>
  <si>
    <t>新增巷道硬化243立方米。通过项目的实施，完善基础设施建设，强化产业发展动力，提高满意度。受益54户203人，其中脱贫户2户7人。</t>
  </si>
  <si>
    <t>安太乡尧电村盘牙屯巷道硬化</t>
  </si>
  <si>
    <t>1、巷道硬化长720米×宽1米；2、巷道硬化长150米×宽3米；3、巷道硬化长69米×宽1.5米；4、巷道硬化长315米×宽3.5米；5、巷道硬化长786米×宽2米；以上巷道硬化厚度均为0.1米。</t>
  </si>
  <si>
    <t>新增巷道硬化394.8立方米。通过项目的实施，完善基础设施建设，强化产业发展动力，提高满意度。受益26户97人，其中脱贫户4户11人。</t>
  </si>
  <si>
    <t>融水县林业局</t>
  </si>
  <si>
    <t>金毛狗脊补助项目</t>
  </si>
  <si>
    <t>林下种植5百万棵金毛狗脊，每科补助1.5元</t>
  </si>
  <si>
    <t>带动群众发展产业，增加收入</t>
  </si>
  <si>
    <t>融水县农业农村局（乡村振兴）</t>
  </si>
  <si>
    <t>和睦镇</t>
  </si>
  <si>
    <t>安塘村</t>
  </si>
  <si>
    <t>和睦镇安塘村中安屯特牌岗至上安屯大牛营甘蔗产业路硬化工程</t>
  </si>
  <si>
    <t>村基础设施</t>
  </si>
  <si>
    <t>产业路硬化，长3公里，宽3.5米</t>
  </si>
  <si>
    <t>硬化产业路3公里，改善甘蔗运输条件，助力甘蔗产业发展，预计带动周边农户增收</t>
  </si>
  <si>
    <t>沙巩村</t>
  </si>
  <si>
    <t>和睦镇沙巩村沙巩屯至内古屯至田段屯道路硬化工程</t>
  </si>
  <si>
    <t>通屯硬化路，长4.5公里，宽3.5米</t>
  </si>
  <si>
    <t>硬化产业路4.5公里，改善甘蔗运输条件，助力甘蔗产业发展，预计带动周边农户增收</t>
  </si>
  <si>
    <t xml:space="preserve"> 是</t>
  </si>
  <si>
    <t>洞头镇甲烈村甲烈屯至高武老山产业路</t>
  </si>
  <si>
    <t>产业路硬化</t>
  </si>
  <si>
    <t>路面、水沟，5公里</t>
  </si>
  <si>
    <t>硬化产业路5公里，改善运输条件，助力杉木、油茶种植，预计带动周边农户增收。</t>
  </si>
  <si>
    <t>六进村</t>
  </si>
  <si>
    <t>融水县洞头镇六进村良栽屯至六进村委会产业路工程</t>
  </si>
  <si>
    <t>通屯新建硬化</t>
  </si>
  <si>
    <t>路基、路面、水沟、涵洞 5公里</t>
  </si>
  <si>
    <t>硬化产业路5公里，改善运输条件，助力杉木、油茶种植。受益农户184户。</t>
  </si>
  <si>
    <t>滚岑村</t>
  </si>
  <si>
    <t>洞头镇滚岑村拉培屯至污歌屯产业路</t>
  </si>
  <si>
    <t>产业路新建</t>
  </si>
  <si>
    <t>路基、路面、水沟、涵洞，3公里</t>
  </si>
  <si>
    <t>硬化产业路3公里，改善运输条件，助力杉木、油茶种植，预计带动周边农户增收。</t>
  </si>
  <si>
    <t>洞头镇洞头村寨顺屯产业路</t>
  </si>
  <si>
    <t>新建砂石路</t>
  </si>
  <si>
    <t>路基、路面、水沟、涵洞，10公里</t>
  </si>
  <si>
    <t>硬化产业路10公里，改善运输条件，助力杉木、油茶种植。受益农户278户。</t>
  </si>
  <si>
    <t>洞头镇甲朵村叶家路至滚岑村岑报屯生产路</t>
  </si>
  <si>
    <t>路基、路面、水沟、涵洞，4公里</t>
  </si>
  <si>
    <t>硬化产业路4公里，改善运输条件，助力杉木、油茶种植，预计带动周边农户增收。</t>
  </si>
  <si>
    <t>瑶龙村</t>
  </si>
  <si>
    <t>拱洞乡瑶龙村中屯至上屯道路硬化工程</t>
  </si>
  <si>
    <t>道路硬化1.75公里，宽3.5米，厚0.2米：路基，路面，涵洞，水沟，挡土墙</t>
  </si>
  <si>
    <t>建成后可收益上屯、中屯生产生活，农田面积100亩，林地1500亩</t>
  </si>
  <si>
    <t>洋鸟村</t>
  </si>
  <si>
    <t>拱洞乡洋鸟村委至中屯屯级道路水毁修复工程</t>
  </si>
  <si>
    <t>第1处路基下塌方修复路面，挡土墙建设长21米，宽2.1米，高15米。第2处路基下塌方修复路面，挡土墙建设长20米，宽1.5米，高5米。第3处路基下塌方修复路面，挡土墙建设长14米，宽1.5米，高12米。</t>
  </si>
  <si>
    <t>该道路是洋鸟村主干道，是连接拱洞乡与洋鸟村各屯及通向三江县的必经之路，建成后可以解除道路塌方带来的交通风险，保障群众生产生活出行。</t>
  </si>
  <si>
    <t>龙圩村</t>
  </si>
  <si>
    <t>拱洞乡龙圩村委至龙岭屯屯级道路水毁修复工程</t>
  </si>
  <si>
    <t>14处路基塌方修复路面，挡土墙建设300米，涵洞，水沟</t>
  </si>
  <si>
    <t>该道路是龙圩村连接龙岭屯的必经之路，建成后可以解除道路塌方带来的交通风险，保障群众生产生活出行。</t>
  </si>
  <si>
    <t>拱洞乡瑶龙村中屯至乌苏、村委至高亮屯、高亮屯至甲吉屯道路水毁修复工程</t>
  </si>
  <si>
    <t>28处路基塌方修复，挡土墙建设350米，涵洞，水沟</t>
  </si>
  <si>
    <t>该道路是瑶龙村连接各屯的必经之路，建成后可以解除道路塌方带来的交通风险，保障群众生产生活出行。</t>
  </si>
  <si>
    <t>龙口村</t>
  </si>
  <si>
    <t>安陲乡龙口村河尾屯红茶坳至平岭山油茶产业基地产业道路工程</t>
  </si>
  <si>
    <t>新建生产道路3.5公里、路面为泥结碎石，路基宽度4.5米、路面宽度3.5米，建设相关的涵洞、边沟、路肩等。</t>
  </si>
  <si>
    <t>项目覆盖油茶350亩、杉木750亩，将改善运输条件助力经济产业发展预计带动周边农户增收。</t>
  </si>
  <si>
    <t>安陲乡吉曼村荣坪屯富民路硬化工程</t>
  </si>
  <si>
    <t>硬化水泥路</t>
  </si>
  <si>
    <t>硬化道路1.2公里，路基宽度4.5米、路面宽度4米，建设相关的涵洞、边沟、路肩等。</t>
  </si>
  <si>
    <t>连接产业基地与主干道，打通两村的联网路拉动经济建设。</t>
  </si>
  <si>
    <t>永乐镇毛潭村东毛潭屯甘蔗双高基地产业网格化道路硬化项目</t>
  </si>
  <si>
    <t>道路硬化</t>
  </si>
  <si>
    <t>道路路面硬化长1.3公里，宽3.5米，错车道2个</t>
  </si>
  <si>
    <t>项目覆盖约500亩甘蔗与水稻（200亩）种植区，计划在种植区内实施水肥一体化示范点建设。</t>
  </si>
  <si>
    <t>永乐镇兴隆村古盆屯桥林水稻、甘蔗种植基地产业路硬化项目</t>
  </si>
  <si>
    <t>道路路面硬化长1.18公里，宽3.5米，错车道4个</t>
  </si>
  <si>
    <t>项目覆盖种植有甘蔗、水稻约350亩，建成后便于群众生产耕作，减少运输成本，有利发展机械化种植产业，促进增收</t>
  </si>
  <si>
    <t>腾合村</t>
  </si>
  <si>
    <t>汪洞乡腾合村汪洞屯至三防镇东风村通屯联网路道路硬化</t>
  </si>
  <si>
    <t>道路硬化5公里</t>
  </si>
  <si>
    <t>道路硬化5公里，方便群众能行，改善运输条件，助力产业发展，带动周边农户增收。</t>
  </si>
  <si>
    <t>汪洞乡池洞村金龙山屯至香草屯联网路</t>
  </si>
  <si>
    <t>新建路基、路面、硬化7公里</t>
  </si>
  <si>
    <t>新建产业路7公里，改善农产品运输条件，助力产业发展，带动农户增收。</t>
  </si>
  <si>
    <t>汪洞乡八洞村情洞屯八开湾至腾合村兰桥屯油茶基地产业道路</t>
  </si>
  <si>
    <r>
      <rPr>
        <sz val="11"/>
        <rFont val="宋体"/>
        <charset val="134"/>
      </rPr>
      <t>建设产业路</t>
    </r>
    <r>
      <rPr>
        <sz val="11"/>
        <rFont val="Times New Roman"/>
        <charset val="134"/>
      </rPr>
      <t>4.03</t>
    </r>
    <r>
      <rPr>
        <sz val="11"/>
        <rFont val="宋体"/>
        <charset val="134"/>
      </rPr>
      <t>公里含附涵管、挡墙等属设施</t>
    </r>
  </si>
  <si>
    <t>新建产业路4公里，改善油茶运输条件，助力油茶产业发展，带动周边农户增收。</t>
  </si>
  <si>
    <t>汪洞乡池洞村甲林至水牛坳产业路硬化</t>
  </si>
  <si>
    <t>新建路基、路面、硬化3公里</t>
  </si>
  <si>
    <t>新建产业路3公里，改善农产品运输条件，助力产业发展，带动农户增收。</t>
  </si>
  <si>
    <t>汪洞乡平时村小核屯挡土墙</t>
  </si>
  <si>
    <t>建设防洪提长250米</t>
  </si>
  <si>
    <t>建设挡土墙250米。该项目将为群众出行提供便利，保证安全，促进产为发展，巩固脱贫成效</t>
  </si>
  <si>
    <t xml:space="preserve">否 </t>
  </si>
  <si>
    <t>同练村同练村梓山坪至甲乙产业路</t>
  </si>
  <si>
    <t>水沟、涵洞、路面硬化4公里</t>
  </si>
  <si>
    <t>项目建设后，方便群众运输香杉，进一步提高群众收入；同时成为一条村屯联网路，方便群众出行</t>
  </si>
  <si>
    <t>同练乡朋平村高坡屯至高平产业路</t>
  </si>
  <si>
    <t>路基、路面、水沟、涵洞3.7公里</t>
  </si>
  <si>
    <t>项目涉及全村一半的竹林运输，建成后方便村民运输竹木，增加群众收入</t>
  </si>
  <si>
    <t xml:space="preserve">是 </t>
  </si>
  <si>
    <t>同练乡英洞村九龙屯打边河口至瑶湾产业路硬化</t>
  </si>
  <si>
    <t>新建产业路</t>
  </si>
  <si>
    <t>产业路硬化、水沟、涵洞2.5公里</t>
  </si>
  <si>
    <t>有效改善油茶种植周边产业道路，方便金毛狗脊成片种植。</t>
  </si>
  <si>
    <t>大坪村</t>
  </si>
  <si>
    <t>同练乡大坪村梨子坪至岩板登产业路</t>
  </si>
  <si>
    <t>水沟、涵洞、路面硬化9.2公里</t>
  </si>
  <si>
    <t>项目覆盖全村1/3的水稻种植，改善香杉运输条件。</t>
  </si>
  <si>
    <t>同练乡如劳村如劳村如腊岭至如腊屯产业路</t>
  </si>
  <si>
    <t>水沟、涵洞、路面硬化3.6公里</t>
  </si>
  <si>
    <t>改善中草药种植基地，带动全村中草药种植+林下经济种植，方便采收高山竹笋等</t>
  </si>
  <si>
    <t>九溪屯</t>
  </si>
  <si>
    <t>四荣乡九溪村岭背屯道路水毁修复硬化项目</t>
  </si>
  <si>
    <t>在原有的砂石路1.5公里路面硬化及部分挡土墙建设</t>
  </si>
  <si>
    <t>改善岭背屯28户112人的生产生活和出行安全，保障800亩杉木基地和300亩竹子基地的种植和销售运输通道。</t>
  </si>
  <si>
    <t>江潭村</t>
  </si>
  <si>
    <t>四荣乡江潭村难头屯道路水毁修复项目</t>
  </si>
  <si>
    <t>修复水毁屯级路8处塌方，总长100米，平均高度6米左右。路面沉陷重新修复200平方米。</t>
  </si>
  <si>
    <t>保障难头屯6户24人的生产生活和出行安全，改善1200亩杉木基地和200亩竹子基地的种植和销售运输通道。</t>
  </si>
  <si>
    <t>四荣乡永安村下南屯至国防路道路硬化项目</t>
  </si>
  <si>
    <t>在原有的砂石路上进行硬化3公里，宽3.5米。（含路基、路面、水沟、涵洞等）.</t>
  </si>
  <si>
    <t>改善永安村到国防路的交通便利，同时也解决1800亩杉木基地和400亩竹子基地的种植和销售运输通道。</t>
  </si>
  <si>
    <t>归江村、锦洞村</t>
  </si>
  <si>
    <t>杆洞乡归江村连接锦洞村联网路硬化</t>
  </si>
  <si>
    <t>产业道路硬化长5公里、宽3.5米、厚0.20米。</t>
  </si>
  <si>
    <t>提高人民群众产业增收，更有效保护人民群众交通安全</t>
  </si>
  <si>
    <t>杆洞乡花孖村大花孖屯至小花孖屯联网路硬化</t>
  </si>
  <si>
    <t>产业道路硬化长6公里、宽3.5米、厚0.20米。</t>
  </si>
  <si>
    <t>杆洞乡杆洞村杆洞屯至引五产业路硬化</t>
  </si>
  <si>
    <t>产业道路硬化长7公里、宽3.5米、厚0.20米。</t>
  </si>
  <si>
    <t>杆洞乡中讲村中讲屯药材基地产业路硬化</t>
  </si>
  <si>
    <t>产业路硬化长4公里、宽3.5米、厚度0.2米。</t>
  </si>
  <si>
    <t>杆洞乡尧告村大寨屯高学产业路硬化</t>
  </si>
  <si>
    <t>产业路硬化长7公里、路宽3.5米、厚0.20米。</t>
  </si>
  <si>
    <t>良寨乡安全村井秀屯至整计产业路</t>
  </si>
  <si>
    <t>新建一条3公里、3.5米的产业路，涵盖路面、路基</t>
  </si>
  <si>
    <t>新建产业路3公里，改善产业发展运输条件，助力茶叶、杉木等特色产业发展，带动周边农户增收。</t>
  </si>
  <si>
    <t>良寨乡安全村乌蒙屯至培岭茶叶基地产业路</t>
  </si>
  <si>
    <t>继建硬化路</t>
  </si>
  <si>
    <t>混凝土硬化长3公里，宽3.5米，厚0.20米</t>
  </si>
  <si>
    <t>继建硬化产业路3公里，改善产业发展运输条件，助力油茶等特色产业发展，带动周边农户增收。</t>
  </si>
  <si>
    <t>归坪村</t>
  </si>
  <si>
    <t>良寨乡归坪村平茶屯根开至两培至分党屯产业路</t>
  </si>
  <si>
    <t>新建产业路，长：3.5公里，宽4.5米，涵盖路面、路基</t>
  </si>
  <si>
    <t>新建产业路3.5公里，改善产业发展运输条件，助力优质稻、杉木等特色产业发展，带动周边农户增收。</t>
  </si>
  <si>
    <t>塘苟村</t>
  </si>
  <si>
    <t>良寨乡塘苟村塘苟二桥至向落产业路</t>
  </si>
  <si>
    <t>新建产业路，长：3.5公里，宽4米，涵盖路面、路基</t>
  </si>
  <si>
    <t>新建产业路3.5公里，改善产业发展运输条件，助力优质稻、紫黑香糯米、杉木等特色产业发展，带动周边农户增收。</t>
  </si>
  <si>
    <t>大里村</t>
  </si>
  <si>
    <t>良寨乡大里村大苟松星新村至优质油茶基地产业路及桥涵建设项目</t>
  </si>
  <si>
    <t>继建产业路</t>
  </si>
  <si>
    <t>新建产业路2.5公里，继建产业路3.5公里总长：6公里，宽4.5米，涵盖路面、路基</t>
  </si>
  <si>
    <t>新建产业路2.5公里，继建产业路3.5公里，总长6公里，改善产业发展运输条件，助力茶叶、油茶等特色产业发展，带动周边农户增收。</t>
  </si>
  <si>
    <t>大方村</t>
  </si>
  <si>
    <t>融水县香粉乡大方村东家屯平板桥及其防护建设项目</t>
  </si>
  <si>
    <t>建设一座长100米，宽6.5米的跨河大桥。</t>
  </si>
  <si>
    <t>项目建成后将缩短河东河西两岸距离，方便对岸竹木材料等大物大料往外运输，降低运输成本，增加群众收入。</t>
  </si>
  <si>
    <t>九都村</t>
  </si>
  <si>
    <t>融水县香粉乡九都村（新村至苗汶）屯级联网路项目</t>
  </si>
  <si>
    <t>新建道路</t>
  </si>
  <si>
    <t>新建新村屯至苗汶屯级联网路长300米，宽4.5米，厚0.2米，建设安全防护栏。</t>
  </si>
  <si>
    <t>项目建成后，联通新村屯和苗汶屯之间道路，使得九都村上下片区共8个屯都能驾驶小车通行，解决群众出行难问题，提高群众生产生活质量，衔接乡村振兴。</t>
  </si>
  <si>
    <t>香粉村
古都村</t>
  </si>
  <si>
    <t>是
否</t>
  </si>
  <si>
    <t>融水苗族自治县香粉乡香粉村、古都村道路改扩建工程</t>
  </si>
  <si>
    <t>维修提升</t>
  </si>
  <si>
    <t>香粉乡香粉村大浪屯道路改扩建，长1175米，宽5米，及其它配套基础设施建设；香粉乡古都村果园屯道路改扩建，长1300米，宽5米，及其它配套基础设施建设。</t>
  </si>
  <si>
    <t>项目建成后，改变香粉村大浪屯、古都村果园屯道路坑洼不平、年久失修的现状，方便群众出行，提升人居环境，提高群众生产生活质量，衔接乡村振兴。</t>
  </si>
  <si>
    <t>融水县香粉乡九都村都郎屯滚水坝项目</t>
  </si>
  <si>
    <t>新建滚水坝1座，长40米，坝顶宽5米（其中1米为人行道，4米为机动车道），滚水坝高约4米。滚水坝设置简易防护栏杆（高度约1.2米）。</t>
  </si>
  <si>
    <t>项目建成后，连接都郎河两端道路，畅通产业通道，方便对岸100余亩竹木材料等大物大料往外运输，降低运输成本，增加群众收入。</t>
  </si>
  <si>
    <t>香粉乡大方村九巢屯农田灌溉引水管道建设项目</t>
  </si>
  <si>
    <t>新建灌溉引水管道</t>
  </si>
  <si>
    <t>新建引水管道1条，长3000米（PE水管，管道直径大于125毫米）；新建拦水坝1座，长5米，高1米，宽0.5米。</t>
  </si>
  <si>
    <t>项目建成后，从其林山腰上饮水至九巢屯灌溉农田，解决100亩农田撂荒问题，方便群众发展产业。</t>
  </si>
  <si>
    <t>融水县融水镇小荣村国防路至经路头屯至高滩洞屯道路硬化</t>
  </si>
  <si>
    <t>路基，路面，涵洞，水沟，挡墙</t>
  </si>
  <si>
    <t>解决25户农户121人出行及1500亩林下经济种植金毛狗脊产业路。</t>
  </si>
  <si>
    <t>融水镇新安村下伞至小思屯道路硬化项目</t>
  </si>
  <si>
    <t>新建道路硬化4.5米、厚20CM，路基宽5.5米，总长度2.2公里</t>
  </si>
  <si>
    <t>打通村屯联网道路，惠及5个自然屯185户850人通往新安村委生产生活出行，比原同往村委里程缩短12公里。</t>
  </si>
  <si>
    <t>融水镇小荣村小荣屯、西洞屯优质稻产业灌溉水渠</t>
  </si>
  <si>
    <t>主水渠2.8公里，支渠0.8公里；拦水坝一处，主水渠3公里，支渠1公里，修建三面光水渠3500米。</t>
  </si>
  <si>
    <t>解决小荣屯、西洞屯4000亩农田水利灌溉基础。</t>
  </si>
  <si>
    <t>水东村</t>
  </si>
  <si>
    <t>融水镇水东村施巷屯，下龙1，下龙2，下龙3，曹巷，中安，秧安，毛塘产业灌溉水渠</t>
  </si>
  <si>
    <t>主水渠3.5公里60CM*60CM，支渠1.2公里40CM*40CM。</t>
  </si>
  <si>
    <t>维修后解决6个自然屯农业生产水利灌溉困难，发展水东菜篮子产业，增加群众收入。</t>
  </si>
  <si>
    <t>河村村</t>
  </si>
  <si>
    <t>怀宝镇河村村河村屯寨门至甲峨难底生产生活路硬化</t>
  </si>
  <si>
    <t>硬化</t>
  </si>
  <si>
    <t>硬化2.131公里，路基、路面、水沟、涵洞</t>
  </si>
  <si>
    <t>硬化道路 2.131 公里并完善配套设施，建成后可改善 352 户 1372 人（含 28 户 95 名脱贫群众）出行安全，降低农产品运输成本，助力巩固脱贫攻坚成果与乡村振兴。</t>
  </si>
  <si>
    <t>洋洞村</t>
  </si>
  <si>
    <t>怀宝镇洋洞村归冲屯至西寨屯联网路</t>
  </si>
  <si>
    <t>新建路</t>
  </si>
  <si>
    <t>新建4.6千米，路基、路面硬化、水沟、涵洞、挡土墙</t>
  </si>
  <si>
    <t>计划投资 320 万元，新建 4.6 公里水泥路并配套建设水沟、涵洞、挡土墙，建成后可改善 346 户 1468 人（含 50 户 186 名脱贫群众）出行条件，打通两屯交通联结，助力农产品运输与乡村振兴。</t>
  </si>
  <si>
    <t>中寨社区</t>
  </si>
  <si>
    <t>怀宝镇中寨社区中寨屯“坳背沟”生产路</t>
  </si>
  <si>
    <t>新建路基长4千米、宽3.5米，砂石路面</t>
  </si>
  <si>
    <t>计划投资 220 万元，新建 4 公里长、3.5 米宽的砂石路基路面，建成后可改善 53 户 178 人（含 2 户 4 名脱贫群众）农业生产出行条件，降低农作物运输难度，助力巩固脱贫成果与乡村振兴。</t>
  </si>
  <si>
    <t>怀宝镇东水村中寨屯至杨梅基地产业路硬化</t>
  </si>
  <si>
    <t>硬化3.56公里，路基，路面，涵洞，水沟</t>
  </si>
  <si>
    <t>计划投资 295.48 万元，硬化 3.56 公里道路并完善路基、涵洞、水沟，建成后可改善 538 户 2043 人（含 256 户 1024 名脱贫群众）出行与杨梅运输条件，助力产业发展、巩固脱贫成果及乡村振兴。</t>
  </si>
  <si>
    <t>怀宝镇盘荣村下坎屯——雅楼山产业路硬化</t>
  </si>
  <si>
    <t>硬化3.5公里，路基、路面、水沟、涵洞</t>
  </si>
  <si>
    <t>计划投资 150 万元，硬化 3.5 公里道路并完善路基、路面、水沟、涵洞，建成后可改善 218 户 869 人（含 15 户 63 名脱贫群众、3 户 10 名监测群众）出行与产业物资运输条件，助力产业增收、巩固脱贫成果及乡村振兴。</t>
  </si>
  <si>
    <t>三防镇本洞村沙街屯杉木产业基地道路新建工程产业路</t>
  </si>
  <si>
    <t>路基、路面、水沟、涵洞 4公里</t>
  </si>
  <si>
    <t>收益林地面积达1400亩，农田100亩建成后将大大便利群众的生产生活、发展产业，增加群众的收入。</t>
  </si>
  <si>
    <t>三防镇乃文村寨明屯杉木产业基地道路新建工程</t>
  </si>
  <si>
    <t>路基、路面、水沟、涵洞 2.14公里</t>
  </si>
  <si>
    <t>收益林地面积达1500亩，农田80亩，建成后将大大便利群众的生产生活、发展产业，增加群众的收入。</t>
  </si>
  <si>
    <t>荣洞村</t>
  </si>
  <si>
    <t>融水县三防镇荣洞村上洋洞屯杉木产业基地道路新建工程</t>
  </si>
  <si>
    <t>路基、路面、水沟、涵洞、挡土墙 3公里</t>
  </si>
  <si>
    <t>建成后可受益上洋洞屯、下洋洞屯、板兰屯、新兴村兰马屯，林地面积1600亩。</t>
  </si>
  <si>
    <t>三防镇三联村大加初屯至上杆榄屯产业路新建工程</t>
  </si>
  <si>
    <t>路基、路面、水沟、涵洞、挡土墙 1.5公里</t>
  </si>
  <si>
    <t>建成后可受益东风屯、大加初屯、小加初屯、上杆榄屯，农田面积100亩、林地2000亩。</t>
  </si>
  <si>
    <t>融水县三防镇乃文村才杰屯水毁修复建设工程</t>
  </si>
  <si>
    <t>新建挡水墙</t>
  </si>
  <si>
    <t>挡水墙建设 800立方米</t>
  </si>
  <si>
    <t>这里作为镇区环城主道，也是三月三民族团结广场的环城必经之路，建成后可以大力缓解全镇的交通压力。</t>
  </si>
  <si>
    <t>三防镇乃文村洞翁屯杉木产业路新建工程</t>
  </si>
  <si>
    <t>路基、路面、水沟、涵洞 6公里</t>
  </si>
  <si>
    <t>建成后可受益洞翁屯、寨群屯、思根屯，农田面积390亩、林地3000亩。</t>
  </si>
  <si>
    <t>白云乡大湾村下屯平团至重哥生产路</t>
  </si>
  <si>
    <t>路基、路面、水沟、涵洞</t>
  </si>
  <si>
    <t>建成后，带动下屯平团至重哥屯发展生产，可带动下屯平团至重哥屯等附近村屯相关产业年增收</t>
  </si>
  <si>
    <t>大坡村</t>
  </si>
  <si>
    <t>白云乡大坡村半坡乌起至大坳屯通屯路硬化</t>
  </si>
  <si>
    <t>硬化道路</t>
  </si>
  <si>
    <t>路基、路面、水沟、涵洞 7公里</t>
  </si>
  <si>
    <t>建成后，将改善沿途林业产业运输条件，助力杉木、油茶、林下经济产业发展，预计带动周边农户增收；打通大坡村至瑶口村出行障碍，结束两村屯不通硬化路的历史，方便群众生产生活出行和日常交流。</t>
  </si>
  <si>
    <t>帮阳村</t>
  </si>
  <si>
    <t>融水县白云乡帮阳村上帮屯至乌界水毁修复工程</t>
  </si>
  <si>
    <t>新建挡土墙 650㎥</t>
  </si>
  <si>
    <t>此项目覆盖该村屯油茶基地400亩和杉木林地3000亩，蓝莓基地150亩，将改善油茶、蓝莓等产品运输条件，发展产业经济，预计带动手边群众增收致富。</t>
  </si>
  <si>
    <t>荣帽村</t>
  </si>
  <si>
    <t>白云乡荣帽村腊荣屯至引横屯通屯路</t>
  </si>
  <si>
    <t>路基、路面、水沟、涵洞 5.5公里</t>
  </si>
  <si>
    <t>建成后将连通腊荣、松害、引横3个屯，屯里到政府距离将缩短了16公里，方便群众出行、生产生活，人民生活质量提高，沿途杉木、油茶、中成药等等财产方便运输，增加群众收入。</t>
  </si>
  <si>
    <t>龙岑村</t>
  </si>
  <si>
    <t>白云乡龙岑村龙岑屯“松的”至“培有用”道路硬化</t>
  </si>
  <si>
    <t>路基、路面、水沟、涵洞  3公里</t>
  </si>
  <si>
    <t>该项目覆盖油茶200亩，杉木林地300亩，八角10亩，改善运输条件，助力产业发展；同时该道路联网更阳屯，缩短交通距离，促进两屯民间文化友好交流和产品经济发展</t>
  </si>
  <si>
    <t>滚贝乡同心村卡玛塘屯至乌坝屯道路硬化</t>
  </si>
  <si>
    <t>硬化砂石路</t>
  </si>
  <si>
    <t>路基、硬化路面、水沟、涵洞 2.2公里</t>
  </si>
  <si>
    <t>建设道路宽4.5米，长2.2公里。带动卡玛塘屯与附近村屯发展生产，可带动卡玛塘屯等附近村屯相关产业年增收200万元。</t>
  </si>
  <si>
    <t>烈洞村</t>
  </si>
  <si>
    <t>滚贝乡烈洞村甲珠屯至美敏沟道路硬化、滚贝乡烈洞村烈洞屯至立新路口道路硬化</t>
  </si>
  <si>
    <t>路基、硬化路面、水沟 0.5公里</t>
  </si>
  <si>
    <t>甲珠屯至美敏沟道路硬化350米、宽3.5米；项目建成将解决周边50亩的杉木运输，20亩农田得到有效经营。烈洞屯至立新路口道路硬化长200米、宽3.5米；项目建成将解决周边100亩的杉木运输，20亩农田得到有效经营。</t>
  </si>
  <si>
    <t>滚贝乡平浪村长冲生产路建设</t>
  </si>
  <si>
    <t>路基、路面、水沟、涵洞 1.6公里</t>
  </si>
  <si>
    <t>新建平浪村长冲产业路，路基宽4.5米、路面宽4米、长1.6公里；滚水坝一座长8米、涵洞一座高3米。可带动周边农户增收</t>
  </si>
  <si>
    <t>尧佐村</t>
  </si>
  <si>
    <t>滚贝乡尧佐村南芒屯至想安、高光生产路硬化</t>
  </si>
  <si>
    <t>路基、硬化路面、水沟、涵洞、桥梁 5公里</t>
  </si>
  <si>
    <t>硬化5公里生产路，项目建成后将解决当地群众6000亩木材运输与60亩农田种植。</t>
  </si>
  <si>
    <t>滚贝乡三团村基道屯至独田产业路硬化</t>
  </si>
  <si>
    <t>路基、硬化路面、水沟、涵洞、挡土墙  3.5公里</t>
  </si>
  <si>
    <t>硬化道路3.5公里，宽3.5米，新建长度0.8公里。带动三团村独田、尧贝村美友一带约3000亩的经济林木（杉木、竹子、竹笋等）产生更高的经济效益；让撂荒近300亩的农田、耕地得到有效整治、复耕复垦。</t>
  </si>
  <si>
    <t>大年乡高僚村牙腊屯至高僚小学杉木基地产业路</t>
  </si>
  <si>
    <t>长0.55公里，宽4.5米，，路基、路面、水沟、涵洞</t>
  </si>
  <si>
    <t>受益林地总面积100亩林下杉木种植100亩，及香稻50亩。同时打通本村环村路更好的满足170户群众出行。</t>
  </si>
  <si>
    <t>大年乡木业村至三江县岑旁村连接杉木基地产业路</t>
  </si>
  <si>
    <t>长4公里，宽4.5米，，路基、路面、水沟、涵洞</t>
  </si>
  <si>
    <t>项目覆盖香稻和杉木基地550亩，新建产业路更好方便运输香稻和杉木，助力香稻和杉木经济产业发展，预计带动周边农户增收。</t>
  </si>
  <si>
    <t>古楼村</t>
  </si>
  <si>
    <t>大年乡古楼村古楼屯村口至平静二级路杉木基地产业路</t>
  </si>
  <si>
    <t>长3.5公里，宽4.5米，，路基、路面、水沟、涵洞</t>
  </si>
  <si>
    <t>项目覆盖香稻和杉木基地450亩，新建产业路更好方便运输香稻和杉木，助力香稻和杉木经济产业发展，预计带动周边农户增收。</t>
  </si>
  <si>
    <t>大年乡木业村木业村至归合村归木屯基地产业路</t>
  </si>
  <si>
    <t>长2公里，宽4米，，路基、路面、水沟、涵洞</t>
  </si>
  <si>
    <t>项目覆盖香稻和杉木基地420亩，新建产业路更好方便运输香稻和杉木，助力香稻和杉木经济产业发展，预计带动周边农户增收。</t>
  </si>
  <si>
    <t>上里村</t>
  </si>
  <si>
    <t>融水县大浪镇上里村上里屯小寨至良结纳口产业路硬化工程</t>
  </si>
  <si>
    <t>产业路</t>
  </si>
  <si>
    <t>建设硬化产业路2.4公里，配套建设排水水渠、挡土墙、涵（桥）</t>
  </si>
  <si>
    <t>项目覆盖油茶和林下中草药基地500亩，将改善油茶运输条件，助力油茶产业发展，预计带动周边农户增收。</t>
  </si>
  <si>
    <t>融水县大浪镇潘里村下里屯至将军岭油茶基地产业路硬化工程</t>
  </si>
  <si>
    <t>建设硬化产业路7公里，配套建设排水水渠、挡土墙、涵（桥）</t>
  </si>
  <si>
    <t>硬化产业路7公里，改善油茶运输条件，助力油茶产业发展，预计带动周边农户增收。</t>
  </si>
  <si>
    <t>融水县大浪镇麻石村龙塘屯至龙韦屯油茶基地产业路硬化工程</t>
  </si>
  <si>
    <t>建设硬化产业路5公里，配套建设排水水渠、挡土墙、涵（桥）</t>
  </si>
  <si>
    <t>受益林地总面积20000多亩，林下中草药种植2000亩，及油茶种植800亩。同时打通两村的联网路拉动经济建设，受益农户1000多户。</t>
  </si>
  <si>
    <t>大德村</t>
  </si>
  <si>
    <t>融水县大浪镇大德村拉翠至九安山产业路硬化建设工程</t>
  </si>
  <si>
    <t>建设硬化产业路5.5公里，配套建设排水水渠、挡土墙、涵（桥）</t>
  </si>
  <si>
    <t>金毛狗脊产业5000亩、油茶种植100亩、草珊瑚基地200亩</t>
  </si>
  <si>
    <t>融水县大浪镇大安村阳山屯至红瑶油茶产业路硬化工程</t>
  </si>
  <si>
    <t>建设硬化产业路3.6公里，配套建设排水水渠、挡土墙、涵（桥）</t>
  </si>
  <si>
    <t>项目覆盖油茶和林下中草药基地200亩，将改善油茶运输条件，助力油茶+林下经济产业发展，预计带动周边农户增收。</t>
  </si>
  <si>
    <t>融水县大浪镇竹桥村桥邓至大浪塘油茶基地产业路硬化工程</t>
  </si>
  <si>
    <t>建设硬化产业路3.5公里，配套建设排水水渠、挡土墙、涵（桥）</t>
  </si>
  <si>
    <t>元宝村</t>
  </si>
  <si>
    <t>安太乡元宝村两放党迷产业路硬化</t>
  </si>
  <si>
    <t>新建硬化路</t>
  </si>
  <si>
    <t>硬化元宝屯两放党迷产业路硬化，宽3.5米，总长1.8公里</t>
  </si>
  <si>
    <t>此路现有基本农田400多亩，硬化后极大改善村民耕种便利，农田每亩增收300元。</t>
  </si>
  <si>
    <t>培地村</t>
  </si>
  <si>
    <t>安太乡培地村良地屯至培都屯油茶、杉木产业基地联网路硬化项目</t>
  </si>
  <si>
    <t>新建硬化路面4.4公里及挡土墙建设</t>
  </si>
  <si>
    <t>使用油茶种植基地面积约800亩、杉木500亩。该项目建成后会让油茶、杉木等产业得到有效地开发与利用管理，方便广大村民种植油茶和运输施肥、生产经营活动，</t>
  </si>
  <si>
    <t>安太乡三合村归柳屯路口至林洞村归所屯联网路硬化</t>
  </si>
  <si>
    <t>新建硬化路面4.4公里，包含路基、路面、水沟、涵洞</t>
  </si>
  <si>
    <t>建成后解决群众生产生活出行难情况，有利于提高群众收入水平，巩固脱贫攻坚成果</t>
  </si>
  <si>
    <t>安太乡元宝村污傍屯松业产业路硬化</t>
  </si>
  <si>
    <t>新建硬化路面2公里，宽3.5米，含路基、路面、水沟、涵洞</t>
  </si>
  <si>
    <t>此路现有基本农田200多亩，硬化后极大改善村民耕种便利，农田每亩增收300元左右。</t>
  </si>
  <si>
    <t>甲报村</t>
  </si>
  <si>
    <t>安太乡甲报村阿朵屯至规双屯产业联网路</t>
  </si>
  <si>
    <t>产业联网路</t>
  </si>
  <si>
    <t>新建产业路4公里及挡土墙、涵洞等建设</t>
  </si>
  <si>
    <t>项目建成可解决岑被屯2500亩杉木、500亩竹子、80亩农田运输及生产</t>
  </si>
  <si>
    <t>红水乡振民村振民屯姐妹山至振民水电站产业路建设项目</t>
  </si>
  <si>
    <t>硬化道路长1500米，路基宽5米，路面4.5米，涵洞、水沟。</t>
  </si>
  <si>
    <t>改善项目周边居民的短途出行条件，提升日常通行的舒适度与效率</t>
  </si>
  <si>
    <t>良陇村</t>
  </si>
  <si>
    <t>红水乡良陇村牛塘屯至培都秋产业公路硬化项目</t>
  </si>
  <si>
    <t>硬化道路长4000米，路面宽4.5米，涵洞、水沟等。</t>
  </si>
  <si>
    <t>大幅提升通行能力，避免未硬化路面“雨天泥泞、晴天扬尘"的问题，提升良陇村的村容村貌。路面硬化后平整度高，提升日常出行安全性。</t>
  </si>
  <si>
    <t>芝东村</t>
  </si>
  <si>
    <t>红水乡芝东村环村路硬化项目</t>
  </si>
  <si>
    <t>硬化道路长5100米，路面、涵洞、水沟。</t>
  </si>
  <si>
    <t>减少扬尘污染，改善沿线空气质量;规整的水沟可规范排水，避免污水乱流、杂物堆积，提升周边环境卫生水平整洁的道路与配套设施还能优化乡村整体风貌，增强居民生活幸福感，为后续开展环境整治、建设美丽乡村奠定基础。</t>
  </si>
  <si>
    <t>融水县发改局</t>
  </si>
  <si>
    <t>大浪镇高培村安置点基础设施提升、维护</t>
  </si>
  <si>
    <t>易地搬迁后扶</t>
  </si>
  <si>
    <t>新装5盏太阳能路灯、健身场地路面硬化80平方、建设消防蓄水池1个约70平方、修建三面光排水渠100米</t>
  </si>
  <si>
    <t>改善生活环境</t>
  </si>
  <si>
    <t>苗家小镇社区</t>
  </si>
  <si>
    <t>苗家小镇安置点基础设施维修、维护</t>
  </si>
  <si>
    <t>一期楼顶井盖更换，一期5栋、6栋围墙下开挖明沟，围墙约100米损坏修复，部分围墙未建设续建（约50米）</t>
  </si>
  <si>
    <t>融水县各乡镇</t>
  </si>
  <si>
    <t>2026年历年项目尾款</t>
  </si>
  <si>
    <t>项目管理费</t>
  </si>
  <si>
    <t>支付历年项目尾款</t>
  </si>
  <si>
    <t>完善基础设施建设,助力乡村振兴。</t>
  </si>
  <si>
    <t>2026年项目管理费</t>
  </si>
  <si>
    <t>融水县水利局</t>
  </si>
  <si>
    <t>新平村</t>
  </si>
  <si>
    <t>融水县香粉乡新平村拉麻屯人饮水池建设项目</t>
  </si>
  <si>
    <t>新建2m³人饮水池1座，沉沙池1处，铺设30水管1000米</t>
  </si>
  <si>
    <t>项目完成后，解决新平村拉麻屯30户106人饮水难问题。</t>
  </si>
  <si>
    <t>融水县香粉乡新平村拉庄屯人饮水池建设项目</t>
  </si>
  <si>
    <t>新建2m³人饮水池1座，沉沙池1处，铺设50水管1000米</t>
  </si>
  <si>
    <t>项目完成后，解决新平村拉庄屯31户111人饮水难问题。</t>
  </si>
  <si>
    <t>古都村</t>
  </si>
  <si>
    <t>融水县香粉乡古都村群旦屯人饮工程提升项目</t>
  </si>
  <si>
    <t>新铺设50水管3500米</t>
  </si>
  <si>
    <t>项目完成后，解决古都村群旦屯26户103人饮水难问题。</t>
  </si>
  <si>
    <t>融水县香粉乡九都村苗汶屯人饮水池建设项目</t>
  </si>
  <si>
    <t>新建10m³人饮水池1座，沉沙池1处，铺设50水管3000米</t>
  </si>
  <si>
    <t>项目完成后，解决九都村苗汶屯38户134人饮水难问题。</t>
  </si>
  <si>
    <t>雨卜村</t>
  </si>
  <si>
    <t>融水县香粉乡雨卜村卜令大寨人饮水池建设项目</t>
  </si>
  <si>
    <t>新建50m³人饮水池1座，沉沙池1处</t>
  </si>
  <si>
    <t>项目完成后，解决雨卜村卜令屯183户697人饮水难问题。</t>
  </si>
  <si>
    <t>中坪村</t>
  </si>
  <si>
    <t>融水县香粉乡中坪村毛坪屯小寨人饮水池建设项目</t>
  </si>
  <si>
    <t>新建10m³人饮水池1座，沉沙池1处，铺设50管2000米</t>
  </si>
  <si>
    <t>项目完成后，解决中坪村毛坪屯小寨饮水难问题。</t>
  </si>
  <si>
    <t>融水县香粉乡农村集中连片供水一期工程</t>
  </si>
  <si>
    <t>新建农村集中连片供水一期工程</t>
  </si>
  <si>
    <t>融水县香粉乡中坪村杉木山屯人饮水池建设项目</t>
  </si>
  <si>
    <t>新建10m³人饮水池1座，沉沙池1处，铺设50管1500米</t>
  </si>
  <si>
    <t>项目完成后，解决中坪村杉木山屯饮水难问题。</t>
  </si>
  <si>
    <t>融水县永乐镇北高村蒙村屯饮水巩固提升工程</t>
  </si>
  <si>
    <t>新建水源1处及配套设备</t>
  </si>
  <si>
    <t>新建水源1处及配套设备。通过项目的实施，完善基础设施建设，可解决供水不稳定问题，解决安全饮水，促进产业发展，提高满意度。受益180户人口680人。</t>
  </si>
  <si>
    <t>东阳村</t>
  </si>
  <si>
    <t>融水县永乐镇东阳村向阳屯饮水巩固提升工程</t>
  </si>
  <si>
    <t>新建水源1处及配套设备。通过项目的实施，完善基础设施建设，可解决供水不稳定问题，解决安全饮水，促进产业发展，提高满意度。受益8户人口32人。</t>
  </si>
  <si>
    <t>融水县永乐镇洛西村底良屯饮水巩固提升工程</t>
  </si>
  <si>
    <t>新建蓄水池及配套设备</t>
  </si>
  <si>
    <t>新建蓄水池及配套设备。通过项目的实施，完善基础设施建设，可解决供水不稳定问题，解决安全饮水，促进产业发展，提高满意度。受益28户人口140人。</t>
  </si>
  <si>
    <t>融水县永乐镇洛西村里大、里小屯饮水巩固提升工程</t>
  </si>
  <si>
    <t>新建水源1处、新建蓄水池1座（泵房1座）、改扩建管网500米</t>
  </si>
  <si>
    <t>新建水源1处、新建蓄水池1座（泵房1座）、改扩建管网500米。通过项目的实施，完善基础设施建设，可解决供水不稳定问题，解决安全饮水，促进产业发展，提高满意度。受益65户人口200人。</t>
  </si>
  <si>
    <t>吉塘村</t>
  </si>
  <si>
    <t xml:space="preserve">融水镇和睦镇吉塘村大村屯城乡供水一体化工程 </t>
  </si>
  <si>
    <t>铺设入户管道2500米</t>
  </si>
  <si>
    <t>铺设配水管道及配套设备。通过项目的实施，完善基础设施建设，可解决供水不稳定问题，解决安全饮水，促进产业发展，提高满意度。受益117户人口461人。</t>
  </si>
  <si>
    <t>融水镇和睦镇吉塘村新村屯城乡供水一体化工程</t>
  </si>
  <si>
    <t>铺设入户管道1500米</t>
  </si>
  <si>
    <t>铺设配水管道及配套设备。通过项目的实施，完善基础设施建设，可解决供水不稳定问题，解决安全饮水，促进产业发展，提高满意度。受益65户人口259人。</t>
  </si>
  <si>
    <t>芙蓉村</t>
  </si>
  <si>
    <t>融水镇和睦镇芙蓉村谢卯屯供水保障提升工程</t>
  </si>
  <si>
    <t>铺设配水管道1500米，入户管道3000米，配备水表125个</t>
  </si>
  <si>
    <t>铺设配水管道及配套设备。通过项目的实施，完善基础设施建设，可解决供水不稳定问题，解决安全饮水，促进产业发展，提高满意度。受益125户人口565人。</t>
  </si>
  <si>
    <t>融水镇和睦镇芙蓉村直浪屯供水保障提升工程</t>
  </si>
  <si>
    <r>
      <rPr>
        <sz val="10"/>
        <rFont val="仿宋_GB2312"/>
        <charset val="134"/>
      </rPr>
      <t>新建泵房一座，配备潜水机组一套，新建100m</t>
    </r>
    <r>
      <rPr>
        <sz val="10"/>
        <rFont val="宋体"/>
        <charset val="134"/>
      </rPr>
      <t>³</t>
    </r>
    <r>
      <rPr>
        <sz val="10"/>
        <rFont val="仿宋_GB2312"/>
        <charset val="134"/>
      </rPr>
      <t>水池一座，铺设配水管3500米，入户管道2500米，配备水表116个</t>
    </r>
  </si>
  <si>
    <t>新建泵房及配套设备。通过项目的实施，完善基础设施建设，可解决供水不稳定问题，解决安全饮水，促进产业发展，提高满意度。受益116户人口523人。</t>
  </si>
  <si>
    <t>融水镇和睦镇沙巩村土本屯供水保障提升工程</t>
  </si>
  <si>
    <t>铺设配水管道2500米，入户管道3500米，配备水表180个</t>
  </si>
  <si>
    <t>铺设配水管道及配套设备。通过项目的实施，完善基础设施建设，可解决供水不稳定问题，解决安全饮水，促进产业发展，提高满意度。受益180户人口755人。</t>
  </si>
  <si>
    <t>融水镇和睦镇沙巩村外古屯供水保障提升工程</t>
  </si>
  <si>
    <r>
      <rPr>
        <sz val="10"/>
        <rFont val="仿宋_GB2312"/>
        <charset val="134"/>
      </rPr>
      <t>新建泵房一座，配备潜水机组一套新建50m</t>
    </r>
    <r>
      <rPr>
        <sz val="10"/>
        <rFont val="宋体"/>
        <charset val="134"/>
      </rPr>
      <t>³</t>
    </r>
    <r>
      <rPr>
        <sz val="10"/>
        <rFont val="仿宋_GB2312"/>
        <charset val="134"/>
      </rPr>
      <t>水池一座，铺设配水管道1500米，入户管道1000米，配备水表48个</t>
    </r>
  </si>
  <si>
    <t>新建泵房及配套设备。通过项目的实施，完善基础设施建设，可解决供水不稳定问题，解决安全饮水，促进产业发展，提高满意度。受益48户人口193人。</t>
  </si>
  <si>
    <t>古顶村</t>
  </si>
  <si>
    <t>融水镇和睦镇古顶村集中连片供水工程</t>
  </si>
  <si>
    <r>
      <rPr>
        <sz val="10"/>
        <rFont val="仿宋_GB2312"/>
        <charset val="134"/>
      </rPr>
      <t>新建泵房一座，配备潜水机组一套新建150m</t>
    </r>
    <r>
      <rPr>
        <sz val="10"/>
        <rFont val="宋体"/>
        <charset val="134"/>
      </rPr>
      <t>³</t>
    </r>
    <r>
      <rPr>
        <sz val="10"/>
        <rFont val="仿宋_GB2312"/>
        <charset val="134"/>
      </rPr>
      <t>水池一座，铺设配水管道3500米，入户管道7000米，配备水表745个</t>
    </r>
  </si>
  <si>
    <t>新建泵房及配套设备。通过项目的实施，完善基础设施建设，可解决供水不稳定问题，解决安全饮水，促进产业发展，提高满意度。受益735户人口2982人。</t>
  </si>
  <si>
    <t>三寸村</t>
  </si>
  <si>
    <t>融水县安陲乡三寸村下三寸屯饮水工程</t>
  </si>
  <si>
    <t>沉沙池、蓄水池、主饮水管道、分户管道及配件。</t>
  </si>
  <si>
    <t>新建蓄水池、沉沙池及配套设备。通过项目的实施，完善基础设施建设，可解决供水不稳定问题，解决安全饮水，促进产业发展，提高满意度。受益45户人口198人。</t>
  </si>
  <si>
    <t>融水县三防镇乃文村寨明屯饮水坝维修项目</t>
  </si>
  <si>
    <t>维修饮水坝</t>
  </si>
  <si>
    <t>维修饮水坝。通过项目的实施，完善基础设施建设，可解决供水不稳定问题，解决安全饮水，促进产业发展，提高满意度。巩固拓展脱贫攻坚成果和乡村振兴任务。受益44户127人</t>
  </si>
  <si>
    <t>融水县三防镇人饮水管发放工程</t>
  </si>
  <si>
    <t>2026年三防镇应急人饮水管
pe50管16800米
pe40管1800米</t>
  </si>
  <si>
    <t>铺设配水管道及配套设备。通过项目的实施，完善基础设施建设，可解决供水不稳定问题，解决安全饮水，促进产业发展，提高满意度。巩固拓展脱贫攻坚成果和乡村振兴任务</t>
  </si>
  <si>
    <t>融水县汪洞乡结合村尧岜屯饮水巩固提升工程</t>
  </si>
  <si>
    <t>新建水源一处，蓄水池一座泵房一座，50管3000米</t>
  </si>
  <si>
    <t>新建蓄水池、泵房及配套设备。通过项目的实施，完善基础设施建设，可解决供水不稳定问题，解决安全饮水，促进产业发展，提高满意度。受益156户679人</t>
  </si>
  <si>
    <t>廖合村</t>
  </si>
  <si>
    <t>融水县汪洞乡廖合村乐园屯饮水巩固提升工程</t>
  </si>
  <si>
    <t>新建水源一处，蓄水池一座泵房一座，50管4000米</t>
  </si>
  <si>
    <t>新建蓄水池、泵房及配套设备。通过项目的实施，完善基础设施建设，可解决供水不稳定问题，解决安全饮水，促进产业发展，提高满意度。受益88户412人</t>
  </si>
  <si>
    <t>融水县汪洞乡新合村上古汶屯饮水巩固提升工程</t>
  </si>
  <si>
    <t>新建5立方米沉沙池一处，20立方米压力池一座，50管5000米</t>
  </si>
  <si>
    <t>新建沉沙池、压力池及配套设备。通过项目的实施，完善基础设施建设，可解决供水不稳定问题，解决安全饮水，促进产业发展，提高满意度。受益107户456人</t>
  </si>
  <si>
    <t>融水县汪洞乡产儒村产最屯饮水巩固提升工程</t>
  </si>
  <si>
    <r>
      <rPr>
        <sz val="10"/>
        <rFont val="仿宋_GB2312"/>
        <charset val="134"/>
      </rPr>
      <t>（包括高位蓄水池、水处理设施及其附屬建统物、输配水管网等）共需资金叁拾伍万元 （</t>
    </r>
    <r>
      <rPr>
        <sz val="10"/>
        <rFont val="宋体"/>
        <charset val="134"/>
      </rPr>
      <t>¥</t>
    </r>
    <r>
      <rPr>
        <sz val="10"/>
        <rFont val="仿宋_GB2312"/>
        <charset val="134"/>
      </rPr>
      <t>350000.00)</t>
    </r>
  </si>
  <si>
    <t>新建蓄水池及配套设备。通过项目的实施，完善基础设施建设，可解决供水不稳定问题，解决安全饮水，促进产业发展，提高满意度。受益58户265人</t>
  </si>
  <si>
    <t>融水县汪洞乡结合村尧秀屯饮水巩固提升工程</t>
  </si>
  <si>
    <t>新建水源一处、蓄水池一座（泵房一座）；改扩建PE50管网1500米、</t>
  </si>
  <si>
    <t>新建蓄水池、泵房及配套设备。通过项目的实施，完善基础设施建设，可解决供水不稳定问题，解决安全饮水，促进产业发展，提高满意度。受益186户832人</t>
  </si>
  <si>
    <t>融水县汪洞乡罗洞村茅坪屯饮水巩固提升工程</t>
  </si>
  <si>
    <t>沉淀池、过滤池、水源地周边防护隔离</t>
  </si>
  <si>
    <t>新建沉淀池、过滤池及配套设备。通过项目的实施，完善基础设施建设，可解决供水不稳定问题，解决安全饮水，促进产业发展，提高满意度。受益35户141人</t>
  </si>
  <si>
    <t>同练瑶族乡</t>
  </si>
  <si>
    <t>融水县同练乡新安屯、新农村（街道）人饮水增补水源工程项目</t>
  </si>
  <si>
    <t>拟增设3立方米分水池1个，50规格热溶引水管16200米</t>
  </si>
  <si>
    <t>新建分水池及配套设备。通过项目的实施，完善基础设施建设，可解决供水不稳定问题，解决安全饮水，促进产业发展，提高满意度。巩固拓展脱贫攻坚成果和乡村振兴任务。受益468户2758人</t>
  </si>
  <si>
    <t>融水县同练乡如劳村大寨屯、如火屯人饮水增补水源工程项目</t>
  </si>
  <si>
    <t>新建两座水池，铺设4800米饮水管网（含3200米50管、1600米32管）</t>
  </si>
  <si>
    <t>新建蓄水池及配套设备。通过项目的实施，完善基础设施建设，可解决供水不稳定问题，解决安全饮水，促进产业发展，提高满意度。受益82户298人</t>
  </si>
  <si>
    <t>融水县同练乡大坪村小坪屯人饮水增补水源工程项目</t>
  </si>
  <si>
    <t>铺设10000米50规格国标管，120个直通接头，20个开关，10个三通。</t>
  </si>
  <si>
    <t>铺设配水管道及配套设备。通过项目的实施，完善基础设施建设，可解决供水不稳定问题，解决安全饮水，促进产业发展，提高满意度。受益167户人口677人。</t>
  </si>
  <si>
    <t>融水县同练乡英洞村罗洞屯人饮水增补水源工程项目</t>
  </si>
  <si>
    <t>新建一座水池，铺设2000米的50规格饮用管</t>
  </si>
  <si>
    <t>新建蓄水池及配套设备。通过项目的实施，完善基础设施建设，可解决供水不稳定问题，解决安全饮水，促进产业发展，提高满意度。受益62户人口242人。</t>
  </si>
  <si>
    <t>融水县同练乡英洞村平顶屯人饮水增补水源工程项目</t>
  </si>
  <si>
    <t>新建一个50立方水池，铺设2000米DN50饮用水管</t>
  </si>
  <si>
    <t>新建蓄水池及配套设备。通过项目的实施，完善基础设施建设，可解决供水不稳定问题，解决安全饮水，促进产业发展，提高满意度。受益53户人口203人。</t>
  </si>
  <si>
    <t>融水县同练乡朋平村盘龙屯人饮增补水源工程项目</t>
  </si>
  <si>
    <t>新建1座沉砂池、1座饮水池</t>
  </si>
  <si>
    <t>新建蓄水池、沉沙池，及配套设备。通过项目的实施，完善基础设施建设，可解决供水不稳定问题，解决安全饮水，促进产业发展，提高满意度。受益19户人口71人。</t>
  </si>
  <si>
    <t>融水县同练乡和平村湾潮屯人饮增补水源工程项目</t>
  </si>
  <si>
    <t>新建一座水池，铺设DN50管500米，DN25管1200米。</t>
  </si>
  <si>
    <t>新建蓄水池及配套设备。通过项目的实施，完善基础设施建设，可解决供水不稳定问题，解决安全饮水，促进产业发展，提高满意度。受益13户人口55人。</t>
  </si>
  <si>
    <t>融水县同练乡和平村平流屯人饮增补水源工程项目</t>
  </si>
  <si>
    <t>新建一座水池，铺设DN50管800米，DN25管1500米。</t>
  </si>
  <si>
    <t>新建蓄水池及配套设备。通过项目的实施，完善基础设施建设，可解决供水不稳定问题，解决安全饮水，促进产业发展，提高满意度。受益12户人口49人。</t>
  </si>
  <si>
    <t>滚贝村</t>
  </si>
  <si>
    <t>融水县滚贝乡滚贝村滚贝大屯饮水巩固提升工程</t>
  </si>
  <si>
    <t>1.新建储水池一座；</t>
  </si>
  <si>
    <t>新建蓄水池及配套设备。通过项目的实施，完善基础设施建设，可解决供水不稳定问题，解决安全饮水，促进产业发展，提高满意度。受益398户人口1200人。</t>
  </si>
  <si>
    <t>平等村</t>
  </si>
  <si>
    <t>融水县滚贝乡平等村田洞屯饮水巩固提升工程</t>
  </si>
  <si>
    <t>1.水源沉淀池一座；2.改扩建管网4500米；</t>
  </si>
  <si>
    <t>新建沉沙池及配套设备。通过项目的实施，完善基础设施建设，可解决供水不稳定问题，解决安全饮水，促进产业发展，提高满意度。受益30户人口136人。</t>
  </si>
  <si>
    <t>吉羊村</t>
  </si>
  <si>
    <t>融水县滚贝乡吉羊村大云屯饮水巩固提升工程</t>
  </si>
  <si>
    <t>1.水源沉淀池一座；2.改扩建管网5000米；</t>
  </si>
  <si>
    <t>新建沉沙池及配套设备。通过项目的实施，完善基础设施建设，可解决供水不稳定问题，解决安全饮水，促进产业发展，提高满意度。受益213户人口856人。</t>
  </si>
  <si>
    <t>归江村</t>
  </si>
  <si>
    <t>融水县杆洞乡归江村上屯饮水巩固提升工程</t>
  </si>
  <si>
    <t>新建沉砂池1座，50m³蓄水池1座，63φPE管10000米。</t>
  </si>
  <si>
    <t>新建沉沙池、蓄水池及配套设备。通过项目的实施，完善基础设施建设，可解决供水不稳定问题，解决安全饮水，促进产业发展，提高满意度。受益242户人口958人。</t>
  </si>
  <si>
    <t>百秀村</t>
  </si>
  <si>
    <t>融水县杆洞乡百秀村百秀屯人饮补充水源项目</t>
  </si>
  <si>
    <t>新建水源沉渣池1个，Dn50PE引水管3000米</t>
  </si>
  <si>
    <t>新建沉沙池及配套设备。通过项目的实施，完善基础设施建设，可解决供水不稳定问题，解决安全饮水，促进产业发展，提高满意度。受益298户人口1147人。</t>
  </si>
  <si>
    <t>达言村</t>
  </si>
  <si>
    <r>
      <rPr>
        <sz val="11"/>
        <color theme="1"/>
        <rFont val="宋体"/>
        <charset val="134"/>
        <scheme val="minor"/>
      </rPr>
      <t>融水县杆洞乡达言村竹山湾至木树</t>
    </r>
    <r>
      <rPr>
        <sz val="10"/>
        <rFont val="宋体"/>
        <charset val="134"/>
      </rPr>
      <t>樑段饮水管路改造工程</t>
    </r>
  </si>
  <si>
    <t>改造40PE饮水管路1.2公里</t>
  </si>
  <si>
    <t>通过对全屯饮水管路改造，解决管路因年久失修造成的漏水问题，进而解决供水不稳定风险，受益户12户57人</t>
  </si>
  <si>
    <t>融水县杆洞乡达言村老笋屯补水工程</t>
  </si>
  <si>
    <t>新建蓄水池、沉沙池、水管</t>
  </si>
  <si>
    <t>新建沉沙池、蓄水池及配套设备。通过项目的实施，完善基础设施建设，可解决供水不稳定问题，解决安全饮水，促进产业发展，提高满意度。受益77户人口330人。</t>
  </si>
  <si>
    <t>融水县杆洞乡达言村上达言屯补水工程</t>
  </si>
  <si>
    <t>新建沉沙池、蓄水池及配套设备。通过项目的实施，完善基础设施建设，可解决供水不稳定问题，解决安全饮水，促进产业发展，提高满意度。受益87户人口412人。</t>
  </si>
  <si>
    <t>融水县杆洞乡达言村下达言屯补水工程</t>
  </si>
  <si>
    <t>新建沉沙池、蓄水池及配套设备。通过项目的实施，完善基础设施建设，可解决供水不稳定问题，解决安全饮水，促进产业发展，提高满意度。受益76户人口332人。</t>
  </si>
  <si>
    <t>融水县杆洞乡尧告村乌辉屯人饮补充水源项目</t>
  </si>
  <si>
    <t>引水管4500米</t>
  </si>
  <si>
    <t>通过对全屯饮水管路改造，解决管路因年久失修造成的漏水问题，进而解决供水不稳定风险，受益户27户127人</t>
  </si>
  <si>
    <t>融水县杆洞乡锦洞村小学饮水巩固提升工程</t>
  </si>
  <si>
    <t>新建沉砂池1座，50立方蓄水池1座，32φPE管600米，25φPE管200,米</t>
  </si>
  <si>
    <t>新建沉沙池、蓄水池及配套设备。通过项目的实施，完善基础设施建设，可解决供水不稳定问题，解决安全饮水，促进产业发展，提高满意度。受益人口234人。</t>
  </si>
  <si>
    <t>小学1所</t>
  </si>
  <si>
    <t xml:space="preserve"> </t>
  </si>
  <si>
    <t>小河村</t>
  </si>
  <si>
    <t>融水县杆洞乡小河村培养屯人饮补充水源项目</t>
  </si>
  <si>
    <t>新建沉砂池2座，50φPE管5600米</t>
  </si>
  <si>
    <t>新建沉沙池及配套设备。通过项目的实施，完善基础设施建设，可解决供水不稳定问题，解决安全饮水，促进产业发展，提高满意度。受益35户人口158人。</t>
  </si>
  <si>
    <t>融水县杆洞乡小河村高雨旧屯人饮补充水源项目</t>
  </si>
  <si>
    <t>新建沉砂池2座，50φPE管6000米</t>
  </si>
  <si>
    <t>新建沉沙池及配套设备。通过项目的实施，完善基础设施建设，可解决供水不稳定问题，解决安全饮水，促进产业发展，提高满意度。受益48户人口196人。</t>
  </si>
  <si>
    <t>白云</t>
  </si>
  <si>
    <t>荣帽</t>
  </si>
  <si>
    <t>融水县白云乡荣帽村腊荣屯补水工程</t>
  </si>
  <si>
    <t>新建储水池1个，铺4500米引水管</t>
  </si>
  <si>
    <t>新建蓄水池及配套设备。通过项目的实施，完善基础设施建设，可解决供水不稳定问题，解决安全饮水，促进产业发展，提高满意度。受益249户人口1032人。</t>
  </si>
  <si>
    <t>枫木</t>
  </si>
  <si>
    <t>融水县白云乡枫木村枫木屯补水工程</t>
  </si>
  <si>
    <t>新建储水池1个，铺5000米引水管</t>
  </si>
  <si>
    <t>新建蓄水池及配套设备。通过项目的实施，完善基础设施建设，可解决供水不稳定问题，解决安全饮水，促进产业发展，提高满意度。受益482户人口2150人。</t>
  </si>
  <si>
    <t>公和</t>
  </si>
  <si>
    <t>融水县白云乡公和村公和及留豆屯补水工程</t>
  </si>
  <si>
    <t>新建储水池2个，铺4500米引水管</t>
  </si>
  <si>
    <t>新建蓄水池及配套设备。通过项目的实施，完善基础设施建设，可解决供水不稳定问题，解决安全饮水，促进产业发展，提高满意度。受益553户人口2418人。</t>
  </si>
  <si>
    <t>帮阳</t>
  </si>
  <si>
    <t>融水县白云乡帮阳村上邦屯补水工程</t>
  </si>
  <si>
    <t>新建储水池4个，铺7500米引水管</t>
  </si>
  <si>
    <t>新建蓄水池及配套设备。通过项目的实施，完善基础设施建设，可解决供水不稳定问题，解决安全饮水，促进产业发展，提高满意度。受益368户人口1655人。</t>
  </si>
  <si>
    <t>拱洞乡拱洞村灌溉水渠改造项目</t>
  </si>
  <si>
    <t>三面光、新建拦水坝2座、200φPE水管</t>
  </si>
  <si>
    <t>新建拦水坝及配套设备。通过项目的实施，完善基础设施建设，可解决供水不稳定问题，解决安全饮水，促进产业发展，提高满意度。受益51户248人。</t>
  </si>
  <si>
    <t>培基村</t>
  </si>
  <si>
    <t>融水县拱洞乡培基村培提屯新建山塘灌溉工程</t>
  </si>
  <si>
    <t>新建拦水坝2座，新建放水设施2套，输水管道4.5km</t>
  </si>
  <si>
    <t>新建拦水坝及配套设备。通过项目的实施，完善基础设施建设，可解决供水不稳定问题，解决安全饮水，促进产业发展，提高满意度。受益61户267人，改善灌溉面积400亩</t>
  </si>
  <si>
    <t>高武村</t>
  </si>
  <si>
    <t>拱洞乡高武村新建山塘灌溉工程</t>
  </si>
  <si>
    <t>新建拦水坝2座，新建放水设施2套，输水管道6km</t>
  </si>
  <si>
    <t>新建拦水坝及配套设备。通过项目的实施，完善基础设施建设，可解决供水不稳定问题，解决安全饮水，促进产业发展，提高满意度。受益239户1198人，改善灌溉面积800亩</t>
  </si>
  <si>
    <t>融水县拱洞乡瑶龙村培足屯人饮补充水源项目</t>
  </si>
  <si>
    <t>打四口Dn90横井（每口井深约200米），Dn50PE引水管4220米</t>
  </si>
  <si>
    <t>新建横井及配套设备。通过项目的实施，完善基础设施建设，可解决供水不稳定问题，解决安全饮水，促进产业发展，提高满意度。受益201户985人。</t>
  </si>
  <si>
    <t>融水县拱洞乡培基村培基屯饮水巩固提升工程项目</t>
  </si>
  <si>
    <t>新建沉砂池1座，50立方蓄水池1座，75φPE管5700米，63φPE管1600米，50φPE管5600米,32φPE管2100米，25φPE管1200,米</t>
  </si>
  <si>
    <t>新建蓄水池、沉沙池及配套设备。通过项目的实施，完善基础设施建设，可解决供水不稳定问题，解决安全饮水，促进产业发展，提高满意度。受益364户1654人。</t>
  </si>
  <si>
    <t>融水县大年乡木业村木业屯饮水巩固提升工程</t>
  </si>
  <si>
    <r>
      <rPr>
        <sz val="10"/>
        <rFont val="仿宋_GB2312"/>
        <charset val="134"/>
      </rPr>
      <t>新建1座200m</t>
    </r>
    <r>
      <rPr>
        <sz val="10"/>
        <rFont val="宋体"/>
        <charset val="134"/>
      </rPr>
      <t>³</t>
    </r>
    <r>
      <rPr>
        <sz val="10"/>
        <rFont val="仿宋_GB2312"/>
        <charset val="134"/>
      </rPr>
      <t>人饮水池</t>
    </r>
  </si>
  <si>
    <t>新建一个容量为200立方米的蓄水池及配套设施，通过项目实施，可解决供水不稳定风险问题，受益约307户1280人</t>
  </si>
  <si>
    <t>归合村</t>
  </si>
  <si>
    <t>大年乡归合村归合上寨屯饮水巩固提升工程</t>
  </si>
  <si>
    <r>
      <rPr>
        <sz val="10"/>
        <rFont val="仿宋_GB2312"/>
        <charset val="134"/>
      </rPr>
      <t>新建1座50m</t>
    </r>
    <r>
      <rPr>
        <sz val="10"/>
        <rFont val="宋体"/>
        <charset val="134"/>
      </rPr>
      <t>³</t>
    </r>
    <r>
      <rPr>
        <sz val="10"/>
        <rFont val="仿宋_GB2312"/>
        <charset val="134"/>
      </rPr>
      <t>人饮水池</t>
    </r>
  </si>
  <si>
    <t>新建一个容量为50立方米的蓄水池及配套设施，通过项目实施，可解决供水不稳定风险问题，受益约90户379人</t>
  </si>
  <si>
    <t>大年乡归合村归合上新寨屯饮水巩固提升工程</t>
  </si>
  <si>
    <t>新建一个容量为50立方米的蓄水池及配套设施，通过项目实施，可解决供水不稳定风险问题，受益约31户145人</t>
  </si>
  <si>
    <t>大年村</t>
  </si>
  <si>
    <t>融水县大年乡大年村供水保障巩固提升工程二期</t>
  </si>
  <si>
    <t>(1)新增引水前池1座，新建抽水泵房1座，新增离心泵KQDP65-32-65共2台，流量32m³/h，扬程65m，功率11KW（一备一用）(2)新铺设输水管DN75PE管3200m；配水管DN200PE管843m，DN110PE管3986m，DN90PE管3004m,DN63PE管883m。DN32到户管及DN25入户管均为3700m(按10m一户计量），管材均为1.0Mpa;同时配套相应水表、镇墩、闸阀等配套设施。</t>
  </si>
  <si>
    <t>新建饮水池、水泵房及配套设施。通过对全村饮水管路改造，解决管路因年久失修造成的漏水问题，进而解决供水不稳定风险，受益户370户3500人</t>
  </si>
  <si>
    <t>大年乡高僚村响塘屯人饮管网改造工程</t>
  </si>
  <si>
    <t>新铺设PE50管2000米和PE20管5100米</t>
  </si>
  <si>
    <t>通过对全屯饮水管路改造，解决管路因年久失修造成的漏水问题，进而解决供水不稳定风险，受益户176户985人</t>
  </si>
  <si>
    <t>融水县良寨乡培洞村培柳中屯饮水巩固提升工程</t>
  </si>
  <si>
    <t>培柳屯从水源头培岭山（地名）至培柳新建50立方水池，引水管3000米，入户管2000米</t>
  </si>
  <si>
    <t>通过对全屯饮水管路改造，解决管路因年久失修造成的漏水问题，进而解决供水不稳定风险，受益户157户657人</t>
  </si>
  <si>
    <t>红水村</t>
  </si>
  <si>
    <t>融水县红水乡红水村补水工程</t>
  </si>
  <si>
    <t>全长13千米，需建沉砂池1个，PE水管（Φ75管6千米，Φ637千米）</t>
  </si>
  <si>
    <t>新建沉沙池及配套设备。通过项目的实施，完善基础设施建设，可解决供水不稳定问题，解决安全饮水，促进产业发展，提高满意度。受益280户1200人。</t>
  </si>
  <si>
    <t>融水县红水乡振民村人饮水管主管网更新项目</t>
  </si>
  <si>
    <t>村内主水管老化，50pe管为10000米，63pe管为3000米</t>
  </si>
  <si>
    <t>通过对全村饮水管路改造，解决管路因年久失修造成的漏水问题，进而解决供水不稳定风险，受益户967户4251人</t>
  </si>
  <si>
    <t>保合村</t>
  </si>
  <si>
    <t>融水县四荣乡保合村桥种屯饮水巩固提升工程</t>
  </si>
  <si>
    <t>新建蓄水池、水管</t>
  </si>
  <si>
    <t>新建蓄水池及配套设备。通过项目的实施，完善基础设施建设，可解决供水不稳定问题，解决安全饮水，促进产业发展，提高满意度。受益31户人口105人。</t>
  </si>
  <si>
    <t>融水县四荣乡保合村分水屯饮水巩固提升工程</t>
  </si>
  <si>
    <t>新建蓄水池及配套设备。通过项目的实施，完善基础设施建设，可解决供水不稳定问题，解决安全饮水，促进产业发展，提高满意度。受益30户人口112人。</t>
  </si>
  <si>
    <t>荣塘村</t>
  </si>
  <si>
    <t>融水县四荣乡荣塘村甲达屯饮水巩固提升工程</t>
  </si>
  <si>
    <t>新建蓄水池及配套设备。通过项目的实施，完善基础设施建设，可解决供水不稳定问题，解决安全饮水，促进产业发展，提高满意度。受益50户人口180人。</t>
  </si>
  <si>
    <t>融水县大浪镇麻石村拉陇屯古良片区饮水巩固提升工程</t>
  </si>
  <si>
    <t>新建沉砂池1座、蓄水池1座，DN25管道2500米</t>
  </si>
  <si>
    <t>新建沉沙池、蓄水池及配套设备。通过项目的实施，完善基础设施建设，可解决供水不稳定问题，解决安全饮水，促进产业发展，提高满意度。受益7户人口30人。</t>
  </si>
  <si>
    <t>大浪填</t>
  </si>
  <si>
    <t>融水县大浪镇桐里村桐楼屯饮水巩固提升工程</t>
  </si>
  <si>
    <t>新建建设沉砂池1个，蓄水池2座，6000米50口径PE国标水管。</t>
  </si>
  <si>
    <t>新建沉沙池、蓄水池及配套设备。通过项目的实施，完善基础设施建设，可解决供水不稳定问题，解决安全饮水，促进产业发展，提高满意度。受益288户人口1245人。</t>
  </si>
  <si>
    <t>已协调用地，规划初步路线</t>
  </si>
  <si>
    <t>融水县大浪镇潘里村潘云屯大浪塘百里饮水巩固提升工程</t>
  </si>
  <si>
    <t>新建水源头至大浪塘百里约2千米</t>
  </si>
  <si>
    <t>解决大浪镇潘里村潘云屯群众安全饮水问题，新增供水覆盖123户475人，提高项目区居民饮水保障率，切实改善居民生活用水条件。</t>
  </si>
  <si>
    <t>融水县大浪镇潘里村下里屯下寨饮水水管铺设项目</t>
  </si>
  <si>
    <t>增加水管2000米</t>
  </si>
  <si>
    <t>解决大浪镇潘里村下里屯群众安全饮水问题，新增供水覆盖168户622人，提高项目区居民饮水保障率，切实改善居民生活用水条件</t>
  </si>
  <si>
    <t>融水县洞头镇甲朵村彩皇、老寨、高埂、龙才4个屯新建集中人饮工程</t>
  </si>
  <si>
    <t>1.新建储水池（泵房）一座；2.水源沉淀系统一套；      3.改扩建管网32000米；</t>
  </si>
  <si>
    <t>新建沉沙池、蓄水池及配套设备。通过项目的实施，完善基础设施建设，可解决供水不稳定问题，解决安全饮水，促进产业发展，提高满意度。受益695户人口2728人。</t>
  </si>
  <si>
    <t>融水县洞头镇洞头村寨顺屯、寨登屯人饮工程</t>
  </si>
  <si>
    <t>改扩建管网5000米。</t>
  </si>
  <si>
    <t>通过对全屯饮水管路改造，解决管路因年久失修造成的漏水问题，进而解决供水不稳定风险，受益户494户2005人</t>
  </si>
  <si>
    <t>融水县洞头镇滚岑村两培屯人饮工程</t>
  </si>
  <si>
    <t>1.新建储水池（泵房）一座；2.改扩建管网800米；</t>
  </si>
  <si>
    <t>新建蓄水池及配套设备。通过项目的实施，完善基础设施建设，可解决供水不稳定问题，解决安全饮水，促进产业发展，提高满意度。受益85户人口330人。</t>
  </si>
  <si>
    <t>融水县洞头镇甲烈村岑怀屯人饮工程</t>
  </si>
  <si>
    <t>1.新建储水池（泵房）一座；2.改扩建管网500米；</t>
  </si>
  <si>
    <t>新建蓄水池（泵房）及配套设备。通过项目的实施，完善基础设施建设，可解决供水不稳定问题，解决安全饮水，促进产业发展，提高满意度。受益200户人口859人。</t>
  </si>
  <si>
    <t>融水县洞头镇甲朵村往胜屯人饮工程</t>
  </si>
  <si>
    <t>岑怀屯减压池新建4个</t>
  </si>
  <si>
    <t>新建减压池及配套设备。通过项目的实施，完善基础设施建设，可解决供水不稳定问题，解决安全饮水，促进产业发展，提高满意度。受益15户人口80人。</t>
  </si>
  <si>
    <t>融水县怀宝镇中寨社区中寨屯人饮工程</t>
  </si>
  <si>
    <t>PE50管1500米、PE25管1000米</t>
  </si>
  <si>
    <t>通过对全屯饮水管路改造，解决管路因年久失修造成的漏水问题，进而解决供水不稳定风险。受益53户178人</t>
  </si>
  <si>
    <t>永和村</t>
  </si>
  <si>
    <t>融水县怀宝镇永和村滩底屯饮水工程</t>
  </si>
  <si>
    <t xml:space="preserve">新建1个饮用水源池，1个饮用蓄水池，新建饮用引水管1km
</t>
  </si>
  <si>
    <t>新建蓄水池及配套设备。通过项目的实施，完善基础设施建设，可解决供水不稳定问题，解决安全饮水，促进产业发展，提高满意度。受益41户人口156人。</t>
  </si>
  <si>
    <t>融水县怀宝镇九东村九吨人饮工程</t>
  </si>
  <si>
    <t>32饮水管2800米，蓄水池1座，25饮水管2000米</t>
  </si>
  <si>
    <t>新建蓄水池及配套设备。通过项目的实施，完善基础设施建设，可解决供水不稳定问题，解决安全饮水，促进产业发展，提高满意度。受益13户人口53人。</t>
  </si>
  <si>
    <t>融水县怀宝镇民洞村民洞屯人畜饮水工程</t>
  </si>
  <si>
    <t>储水池容量120吨，沉淀池，水管、水表、水龙头</t>
  </si>
  <si>
    <t>新建蓄水池、沉沙池及配套设备。通过项目的实施，完善基础设施建设，可解决供水不稳定问题，解决安全饮水，促进产业发展，提高满意度。受益416户人口1626人。</t>
  </si>
  <si>
    <t>融水县怀宝镇东水村饮水巩固提升工程</t>
  </si>
  <si>
    <t>63饮水管6000米，蓄水池3座，提升泵设施一套</t>
  </si>
  <si>
    <t>新建蓄水池及配套设备。通过项目的实施，完善基础设施建设，可解决供水不稳定问题，解决安全饮水，促进产业发展，提高满意度。受益397户人口1464人。</t>
  </si>
  <si>
    <t>融水县怀宝镇洋洞村梨木屯供水保障巩固提升工程</t>
  </si>
  <si>
    <t>50饮水管1500米，蓄水池1座，入户管1600米，沉淀池1座，水管、水龙头</t>
  </si>
  <si>
    <t>新建蓄水池、沉沙池及配套设备。通过项目的实施，完善基础设施建设，可解决供水不稳定问题，解决安全饮水，促进产业发展，提高满意度。受益17户人口98人。</t>
  </si>
  <si>
    <t>融水县安太乡元宝村大屯饮水工程</t>
  </si>
  <si>
    <t>更换村内配水管</t>
  </si>
  <si>
    <t>通过对全屯饮水管路改造，解决管路因年久失修造成的漏水问题，进而解决供水不稳定风险。受益229户979人</t>
  </si>
  <si>
    <t>安太乡甲报村培乃屯饮水工程</t>
  </si>
  <si>
    <t>更换水源至水池引水管</t>
  </si>
  <si>
    <t>更换水源及配套设备。通过项目的实施，完善基础设施建设，可解决供水不稳定问题，解决安全饮水，促进产业发展，提高满意度。受益60户人口290人。</t>
  </si>
  <si>
    <t>融水县安太乡洞安村上坎屯下寨饮水工程</t>
  </si>
  <si>
    <t>更换水源及配套设备。通过项目的实施，完善基础设施建设，可解决供水不稳定问题，解决安全饮水，促进产业发展，提高满意度。受益210户人口792人。</t>
  </si>
  <si>
    <t>融水县安太乡洞安村上坎屯上寨饮水工程</t>
  </si>
  <si>
    <t>新建饮水池、更换水源至水池引水管</t>
  </si>
  <si>
    <t>新建蓄水池及配套设备。通过项目的实施，完善基础设施建设，可解决供水不稳定问题，解决安全饮水，促进产业发展，提高满意度。受益45户人口167人。</t>
  </si>
  <si>
    <t>融水县安太乡洞安村洞安屯下寨饮水工程</t>
  </si>
  <si>
    <t>新建蓄水池及配套设备。通过项目的实施，完善基础设施建设，可解决供水不稳定问题，解决安全饮水，促进产业发展，提高满意度。受益45户人口186人。</t>
  </si>
  <si>
    <t>融水县安太乡尧电村南韶屯饮水工程</t>
  </si>
  <si>
    <t>水源至水池引水管、新建区域农户配水管</t>
  </si>
  <si>
    <t>融水镇东良村城乡供水一体化工程</t>
  </si>
  <si>
    <t xml:space="preserve"> 新建加压泵房一座及DWS无负压供水设备一套；架设0.4KV低压线路200m；新建总闸阀井1座，闸阀井（控制阀、检修阀）10座；分水阀井39座，排水阀井10座、排气井7座；铺设管网总长68592m，配套闸阀、水表等控制和计量设施。</t>
  </si>
  <si>
    <t>新建泵房及配套设备。通过项目的实施，完善基础设施建设，可解决供水不稳定问题，解决安全饮水，促进产业发展，提高满意度。受益1322户人口5464人。</t>
  </si>
  <si>
    <t>融水镇三合村城乡供水一体化工程</t>
  </si>
  <si>
    <t>新建城乡一体化工程</t>
  </si>
  <si>
    <t>新建城乡一体化工程，受益778户2463人</t>
  </si>
  <si>
    <t>东华村</t>
  </si>
  <si>
    <t>融水镇东华村城乡供水一体化工程</t>
  </si>
  <si>
    <t>新建城乡一体化工程，受益778户2464人</t>
  </si>
  <si>
    <t>融水镇小荣村食用菌加工设备购买</t>
  </si>
  <si>
    <t>产业类</t>
  </si>
  <si>
    <t>完成2套以上加工设备购买及安装</t>
  </si>
  <si>
    <t>通过劳务用工、收购农产品等方式带动30户农户增收，其中10户为脱贫户，实现受益户均增收3000元以上，村集体经济增收1.2万元以上。</t>
  </si>
  <si>
    <t>无</t>
  </si>
  <si>
    <t>四荣乡保合村农产品初加工车间建设及配套设施设备</t>
  </si>
  <si>
    <t>建设标准化车间80平方米，购买初加工设备2套以上。</t>
  </si>
  <si>
    <t>通过收购灵芝等中药材、务工就业和培训等方式带动20户农户增收，其中10户为脱贫户，实现村集体经济增收1.0万元以上。</t>
  </si>
  <si>
    <t>融水镇秋香中药材加工设备购买</t>
  </si>
  <si>
    <t>购买加工、生产等设备2套以上。</t>
  </si>
  <si>
    <t>通过收购中药材、务工就业等方式带动10户农户增收，其中5户为脱贫户，实现村集体经济增收0.78万元以上。</t>
  </si>
  <si>
    <t>同练乡如劳村农产品标准化生产车间建设</t>
  </si>
  <si>
    <t>加工车间设施建设300平方米以上，配套设备3套以上。</t>
  </si>
  <si>
    <t>通过劳务用工、收购农产品等方式带动30户农户增收，其中15户为脱贫户，实现受益户均增收3000元以上，村集体经济增收1.8万元以上。</t>
  </si>
  <si>
    <t>融水镇星期天农场蔬菜设施大棚建设</t>
  </si>
  <si>
    <t>新建蔬菜大棚20亩，完善喷淋等配套设施。</t>
  </si>
  <si>
    <t>通过租赁土地、劳务用工等方式带动30户农户增收，其中10户为脱贫户，实现受益户均增收5000元以上，村集体经济增收2.94万元以上。</t>
  </si>
  <si>
    <t>融水县小荣智慧农业产业园</t>
  </si>
  <si>
    <t>购置装配式温室大棚15座、园区物联网控制平台1套以及撬装式智慧泵房1座。</t>
  </si>
  <si>
    <t>通过租用土地、务工就业、带动产业发展、技术培训指导、集体经济分红等方式，带动农户4347户21805人，其中脱贫户1184户8774人，户均增收2000元以上。年均带动农户及村集体收入21.4万元以上。</t>
  </si>
  <si>
    <t>融水县三防镇陆基圆池养殖项目</t>
  </si>
  <si>
    <t>新建直径5米，高1.5米陆基圆池数量为40桶，保温大棚4个、循环水处理设施、水质监控设备40台、增氧系统、供水系统、蓄水池、尾水处理系统、三池两坝、电力设施管理生产用房等。</t>
  </si>
  <si>
    <t>通过集体经济分红、租金、吸纳务工等方式，带动脱贫104户104人，户均年收入400元以上。</t>
  </si>
  <si>
    <t>新兴村</t>
  </si>
  <si>
    <t>三防镇农产品冷链提升项目</t>
  </si>
  <si>
    <t>购置速冻隧道设施设备。</t>
  </si>
  <si>
    <t>项目建成后预计年生产产值100万元以上，可吸纳农户、脱贫户30户40人就业，户均年收入2万元以上带动户均增收3000元以上。</t>
  </si>
  <si>
    <t>良寨</t>
  </si>
  <si>
    <t>归坪</t>
  </si>
  <si>
    <t>良寨乡归坪村茶叶加工设备购置</t>
  </si>
  <si>
    <t>购置茶叶加工设备一套，包括萎凋槽3条、滚筒杀青机1台、鲜叶输送机1台、冷却输送机1台、自动扁茶机1台、65型揉捻机2台、55型揉捻机1台、烘焙提香机2台、理条机1台。</t>
  </si>
  <si>
    <t>通过购置加工设备项目，每年收购归坪村及周边村屯茶青60吨以上，带动脱贫户35户192人以上，采茶群众户均增收1500元以上，村集体每年增收0.39万元。</t>
  </si>
  <si>
    <t>大里</t>
  </si>
  <si>
    <t>良寨乡大里村茶叶加工设备购置</t>
  </si>
  <si>
    <t>采购茶叶加工设备：理条机2台、萎凋槽4条、25立方米移动冷库1个。</t>
  </si>
  <si>
    <t>通过项目实施，每年可增加茶叶产量12吨，带动采茶脱贫户98户410人以上，户均增收1200元，村集体收入0.27万元。</t>
  </si>
  <si>
    <t>融水</t>
  </si>
  <si>
    <t>地理标志产品大苗山红茶标准制定</t>
  </si>
  <si>
    <t>开展《地理标志产品 大苗山红茶标准制定》广西地方标准制定、《大苗山红茶栽培技术规程》团体标准制定</t>
  </si>
  <si>
    <t>通过推动大苗山红茶规模化和产业化发展带动更多农户种植茶树。</t>
  </si>
  <si>
    <t>地理标志产品融水田鲤标准制定</t>
  </si>
  <si>
    <t>开展《地理标志产品 融水田鲤标准制定》广西地方标准制定、《融水田鲤稻田养殖技术规程》团体标准制定</t>
  </si>
  <si>
    <t>通过推动融水田鲤标准化和产业化发展带动4万多户农户增收。</t>
  </si>
  <si>
    <t>6.52万</t>
  </si>
  <si>
    <t>19.13万</t>
  </si>
  <si>
    <t>4.45万</t>
  </si>
  <si>
    <t>16.32万</t>
  </si>
  <si>
    <t>融水县安太乡三合村农田水利灌溉建设项目</t>
  </si>
  <si>
    <t>小型农田水利</t>
  </si>
  <si>
    <t>改建农渠1条总长1365m，配套圆管涵1座，新建挡土墙长13m。</t>
  </si>
  <si>
    <t>改建渠道三面光硬化长1.365千米等及其配套，提高农业综合生产能力，改善灌溉85亩，质量指标：项目（工程）验收合格率=100%；时效指标：项目（工程）完成及时率100%；成本指标：水渠补助标准150元/米，总体成本指标：19.6万元；社会效益指标：受益人口数310人，受益脱贫人口数57人；可持续影响指标：工程设计使用年限≥15年；满意度指标：受益人口满意度度≥90%</t>
  </si>
  <si>
    <t>融水县安太乡培秀村上屯、下屯荣满至松努社农田水利灌溉建设项目</t>
  </si>
  <si>
    <t>埋设输水管1条总长605m，配套建设沉砂池1座，闸阀井1座，排气阀井1座，排水阀井2座，出水栓3个。</t>
  </si>
  <si>
    <t>埋设输水管1条总长605m，配套建设沉砂池1座，闸阀井1座，排气阀井1座，排水阀井2座，出水栓3个，提高农业综合生产能力，改善灌溉320亩面积质量指标：项目（工程）验收合格率=100%；时效指标：项目（工程）完成及时率100%；成本指标：水渠补助标准450元/米，总体成本指标：27.73万元；社会效益指标：受益人口数280人，受益脱贫人口数60人；可持续影响指标：工程设计使用年限≥15年；满意度指标：受益人口满意度度≥90%</t>
  </si>
  <si>
    <t>融水县香粉乡古都村农田水利灌溉工程</t>
  </si>
  <si>
    <t>新建沉砂池2座，输水管2条总长425m,农渠3条总长1820m，配套圆管涵1座，闸阀井2座,排水阀井2座，出水栓1个。</t>
  </si>
  <si>
    <t>新建沉砂池2座，输水管2条总长425m,农渠3条总长1820m，配套圆管涵1座，闸阀井2座,排水阀井2座，出水栓1个。改善灌溉250亩，质量指标：项目（工程）验收合格率=100%；时效指标：项目（工程）完成及时率100%；成本指标：水渠补助标准230元/米，总体成本指标：42.05万元；社会效益指标：受益人口数2252人，受益脱贫人口数556人；可持续影响指标：工程设计使用年限≥15年；满意度指标：受益人口满意度度≥90%</t>
  </si>
  <si>
    <t>汪洞乡八洞村八洞屯农田水利灌溉工程</t>
  </si>
  <si>
    <t>新建拦水坎1座，沉砂池1座，安装输水管1条2970m,配套建设附属设施闸阀井2座、排气阀井5座、排水阀井3座、出水栓4个。</t>
  </si>
  <si>
    <t>输水PE管直径DN50，长2970米及其配套。提高农业综合生产能力，改善灌溉120亩面积，质量指标：项目（工程）验收合格率=100%；时效指标：项目（工程）完成及时率100%；成本指标：水渠补助标准250元/米，总体成本指标：75.56万元；社会效益指标：受益人口数128人，受益脱贫人口数6人；可持续影响指标：工程设计使用年限≥15年；满意度指标：受益人口满意度度≥90%</t>
  </si>
  <si>
    <t>怀宝镇东水村甲团屯田头平怀农田水利灌溉工程</t>
  </si>
  <si>
    <t>拦水坝一座长50米高2米项目</t>
  </si>
  <si>
    <t>拦水坝一座长50米高2米项目（工程）验收合格率=100%；时效指标：项目（工程）完成及时率100%；成本指标：水渠补助标准200元/米，总体成本指标：53.49万元；社会效益指标：受益人口数197人，受益脱贫人口数26人；可持续影响指标：工程设计使用年限≥15年；满意度指标：受益人口满意度度≥90%</t>
  </si>
  <si>
    <t>三防镇三联村黄腊屯农田水利灌溉工程农田水利灌溉工程</t>
  </si>
  <si>
    <t>新建拦水坝1座，改建农渠3条总长780m。</t>
  </si>
  <si>
    <t>引水渠三面光硬化780米等及其配套 质量指标：项目（工程）验收合格率=100%；时效指标：项目（工程）完成及时率100%；成本指标：水渠补助标准300元/米，总体成本指标：24.14万元；社会效益指标：受益人口数560人，受益脱贫人口数114人；可持续影响指标：工程设计使用年限≥15年；满意度指标：受益人口满意度度≥90%</t>
  </si>
  <si>
    <t>融水县融水镇水东村秧湾屯农田水利灌溉建设项目</t>
  </si>
  <si>
    <t>新建拦水坎1座，沉砂池1座，安装输水管1条1300m,配套建设附属设施闸阀井2座、排气阀井3座、排水阀井2座、出水栓2个。</t>
  </si>
  <si>
    <t>新建拦水坎1座，沉砂池1座，安装输水管1条1300m,配套建设附属设施闸阀井2座、排气阀井3座、排水阀井2座、出水栓2个。项目（工程）验收合格率=100%；时效指标：项目（工程）完成及时率100%；成本指标：水渠补助标准元320/米，总体成本指标：45.67万元；社会效益指标：受益人口数269人，受益脱贫人口数8人；可持续影响指标：工程设计使用年限≥15年；满意度指标：受益人口满意度度≥90%</t>
  </si>
  <si>
    <t>融水县和睦镇古顶村古顶屯洞留水库农田水利灌溉建设项目</t>
  </si>
  <si>
    <t>改建农渠2条总长1545m。配套建设附属设施渡槽1座、圆管涵2座。</t>
  </si>
  <si>
    <t>改建农渠2条总长1545m。配套建设附属设施渡槽1座、圆管涵2座。项目（工程）验收合格率=100%；时效指标：项目（工程）完成及时率100%；成本指标：水渠补助标准200元/米，总体成本指标：60.58万元；社会效益指标：受益人口数470人，受益脱贫人口数36人；可持续影响指标：工程设计使用年限≥15年；满意度指标：受益人口满意度度≥90%</t>
  </si>
  <si>
    <t>融水镇下廓村小村屯农田水利灌溉工程</t>
  </si>
  <si>
    <t>改建农渠5条总长1725m，配套建设附属设施圆管涵2座。</t>
  </si>
  <si>
    <t>改建农渠5条总长1725m，配套建设附属设施圆管涵2座项目（工程）验收合格率=100%；时效指标：项目（工程）完成及时率100%；成本指标：水渠补助标准350元/米，总体成本指标：87.69万元；社会效益指标：受益人口数702人，受益脱贫人口数78人；可持续影响指标：工程设计使用年限≥15年；满意度指标：受益人口满意度度≥90%</t>
  </si>
  <si>
    <t>融水县汪洞乡产儒村水碾屯上更坪至产下屯田洞段农田水利灌溉工程</t>
  </si>
  <si>
    <t>新建拦水坝1座，改建农渠2条总长825m。配套建设附属设施圆管涵2座、渡槽1座、挡土墙17m，渠顶新增砼预制盖板45m。</t>
  </si>
  <si>
    <t>新建拦水坝1座，改建农渠2条总长825m。配套建设附属设施圆管涵2座、渡槽1座、挡土墙17m，渠顶新增砼预制盖板45m。质量指标：项目（工程）验收合格率=100%；时效指标：项目（工程）完成及时率100%；成本指标：水渠补助标准400元/米，总体成本指标：37.48万元；社会效益指标：受益人口数500人，受益脱贫人口数101人；可持续影响指标：工程设计使用年限≥15年；满意度指标：受益人口满意度度≥90%</t>
  </si>
  <si>
    <t>安太乡尧电村下屯农田水利灌溉工程</t>
  </si>
  <si>
    <t>新建管道2412米，DN110，公称压力1.6mpa及其配套设施</t>
  </si>
  <si>
    <t>新建管道2412米，DN110，公称压力1.6mpa及其配套设施项目（工程）验收合格率=100%；时效指标：项目（工程）完成及时率100%；成本指标：水渠补助标准200元/米，总体成本指标：69.78万元；社会效益指标：受益人口数310人，受益脱贫人口数53人；可持续影响指标：工程设计使用年限≥15年；满意度指标：受益人口满意度度≥90%</t>
  </si>
  <si>
    <t>安陲乡新塘村农田水利灌溉工程</t>
  </si>
  <si>
    <t>改建农渠2条总长1060m。配套建设附属设施渡槽1座、挡土墙45m。</t>
  </si>
  <si>
    <t>改建农渠2条总长1060m。配套建设附属设施渡槽1座、挡土墙45m。项目（工程）验收合格率=100%；时效指标：项目（工程）完成及时率100%；成本指标：水渠补助标准500元/米，总体成本指标：57.06万元；社会效益指标：受益人口数220人，受益脱贫人口数24人；可持续影响指标：工程设计使用年限≥15年；满意度指标：受益人口满意度度≥90%</t>
  </si>
  <si>
    <t>白云乡荣帽村腊荣屯农田水利灌溉工程</t>
  </si>
  <si>
    <t>拦水坝一座长15米高3米</t>
  </si>
  <si>
    <t>拦水坝一座长15米高3米项目（工程）验收合格率=100%；时效指标：项目（工程）完成及时率100%；成本指标：补助标准5000元/米，总体成本指标：13.16万元；社会效益指标：受益人口数186人，受益脱贫人口数27人；可持续影响指标：工程设计使用年限≥15年；满意度指标：受益人口满意度度≥90%</t>
  </si>
  <si>
    <t>融水镇小荣村上村坡屯农田水利灌溉建设项目</t>
  </si>
  <si>
    <t>改建农渠3条总长1135m，配套建设附属设施圆管涵1座。</t>
  </si>
  <si>
    <t>改建农渠3条总长1135m，配套建设附属设施圆管涵1座。质量指标：项目（工程）验收合格率=100%；时效指标：项目（工程）完成及时率100%；成本指标：水渠补助标准150元/米，总体成本指标：73.37万元；社会效益指标：受益人口数325人，受益脱贫人口数40人；可持续影响指标：工程设计使用年限≥15年；满意度指标：受益人口满意度度≥90%</t>
  </si>
  <si>
    <t>小桑村</t>
  </si>
  <si>
    <t>安太乡小桑村青山屯农田水利灌溉建设项目</t>
  </si>
  <si>
    <t>改建农渠1条总长1520m</t>
  </si>
  <si>
    <t>改建农渠1条总长1520m项目（工程）验收合格率=100%；时效指标：项目（工程）完成及时率100%；成本指标：水渠补助标准300元/米，总体成本指标：67.24元；社会效益指标：受益人口数530人，受益脱贫人口数290人；可持续影响指标：工程设计使用年限≥15年；满意度指标：受益人口满意度度≥90%</t>
  </si>
  <si>
    <t>滚贝侗族乡平浪村农田灌溉项目</t>
  </si>
  <si>
    <t>新建拦水坝1座，改建农渠1条总长580m。</t>
  </si>
  <si>
    <t>新建拦水坝1座，改建农渠1条总长580m。项目（工程）验收合格率=100%；时效指标：项目（工程）完成及时率100%；成本指标：水渠补助标准400元/米，总体成本指标：30.5万元；社会效益指标：受益人口数892人，受益脱贫人口数62人；可持续影响指标：工程设计使用年限≥15年；满意度指标：受益人口满意度度≥90%</t>
  </si>
  <si>
    <t>融水县融水镇东良村农田水利灌溉项目</t>
  </si>
  <si>
    <t>改建排灌渠1条，总长625m。</t>
  </si>
  <si>
    <t>改建排灌渠1条，总长625m。项目（工程）验收合格率=100%；时效指标：项目（工程）完成及时率100%；成本指标：水渠补助标准970元/米，总体成本指标：61.9万元；社会效益指标：受益人口数610人，受益脱贫人口数72人；可持续影响指标：工程设计使用年限≥15年；满意度指标：受益人口满意度度≥90%</t>
  </si>
  <si>
    <t>拱洞、红水</t>
  </si>
  <si>
    <t>高武村、高文村</t>
  </si>
  <si>
    <t>柳州市融水苗族自治县融江片区部分贫困村饮水补水工程项目一期机电1标-净水设备部分</t>
  </si>
  <si>
    <t>一体化净水设备（含安装调试）</t>
  </si>
  <si>
    <t>通过项目的实施，可改善和提升该地区农村供水保障水平，受益人口1866户、8204人。</t>
  </si>
  <si>
    <t>柳州市融水苗族自治县融江片区部分贫困村饮水补水工程项目一期机电2标-泵房及智控部分</t>
  </si>
  <si>
    <t>取水井水泵、4个加压泵站以及智能控制、监测系统（含运输、安装、调试）</t>
  </si>
  <si>
    <t>柳州市融水苗族自治县融江片区部分贫困村饮水补水工程项目一期土建1标-引水及高武输水部分</t>
  </si>
  <si>
    <t>拦河坝土建、控制房、取水井至水厂引水管（1.1km）、高位水池至G5（三叉路口）输水主管（1.31km）、高位水池、高武输水毛管系统（30.297km）。</t>
  </si>
  <si>
    <t>柳州市融水苗族自治县融江片区部分贫困村饮水补水工程项目一期土建2标-抽水部分</t>
  </si>
  <si>
    <t>水厂至高位大水池抽水管道系统土建及压力管道安装（12.664km）</t>
  </si>
  <si>
    <t>柳州市融水苗族自治县融江片区部分贫困村饮水补水工程项目一期土建3标-水厂部分</t>
  </si>
  <si>
    <t>头部取水井、水厂（含一体化净水设备基础、管理房、加药房、化验室、清水池等）、2000m³高位大水池。</t>
  </si>
  <si>
    <t>柳州市融水苗族自治县融江片区部分贫困村饮水补水工程项目一期金结1标-钢构坝部分</t>
  </si>
  <si>
    <t>底旋轴钢构坝及控制设备（含运输、安装、调试）</t>
  </si>
  <si>
    <t>洞头</t>
  </si>
  <si>
    <t>融水县洞头镇甲烈村甲烈屯饮水工程</t>
  </si>
  <si>
    <t>（1）新建50m³装配式蓄水池1座；
（2）新建2m³过滤罐1座；
（3）新建拦水坝1座；
（4）闸阀井1座；
（5）铺设输水管路总长3100m，均为PE100φ63管(1.6MPa)，及其它附属建筑物。</t>
  </si>
  <si>
    <t>通过项目的实施，可提升该屯供水保障能力，受益人口575户、2310人。</t>
  </si>
  <si>
    <t>兴贤村</t>
  </si>
  <si>
    <t>融水县融水镇兴贤村大坪岭屯水质提升工程（土建部分）</t>
  </si>
  <si>
    <t>基础开挖、铺设管网、新建围栏、及应急补水工程</t>
  </si>
  <si>
    <t>通过项目的实施，可提升该屯供水保障能力，受益人口463户、1814人。</t>
  </si>
  <si>
    <t>融水县融水镇兴贤村大坪岭屯水质提升工程（机电部分）</t>
  </si>
  <si>
    <t>安装净水设备（除铝锰）</t>
  </si>
  <si>
    <t>融水县2026年农村供水应急水管采购项目</t>
  </si>
  <si>
    <t>采购水管约10200m（用于修复因洪灾损毁的水管以及因干旱需新增的水源）。</t>
  </si>
  <si>
    <t>通过项目的实施，可对因洪旱灾害造成的农村供水损毁设施进行修复和重建，保障饮水安全达标，受益人口3151户、13866人。</t>
  </si>
  <si>
    <t>融水县怀宝镇九东村下毛洞屯饮水工程</t>
  </si>
  <si>
    <t>（1）新建蓄水池2座；
（2）新建拦水坝1座；
（3）铺设输水管路总长4000m。</t>
  </si>
  <si>
    <t>通过项目的实施，可提升该屯供水保障能力，受益人口289户、1101人。</t>
  </si>
  <si>
    <t>融水县大年乡大年村供水保障巩固提升工程（管网工程）</t>
  </si>
  <si>
    <t>（1）新增敷设配水管网总长16472m，其中DN200PE管975m(1.0Mpa)，DN110PE管3465m(1.0Mpa)，DN90PE管3351m(1.0Mpa)，DN63PE管1281m(1.25Mpa)，到户管DN32PE管3700m(1.6Mpa),按10m一户计量，入户管DN25PE管3700m(1.6Mpa),按10m一户计量,及其附属建筑物；（2）同时配套相应水表、镇墩、闸阀等配套设施。</t>
  </si>
  <si>
    <t>通过项目的实施，可提升该屯供水保障能力，受益人口701户、2514人。</t>
  </si>
  <si>
    <t>林洞村</t>
  </si>
  <si>
    <t>融水苗族自治县安太乡林洞村林下中草药基地道路工程以工代赈项目（一期）</t>
  </si>
  <si>
    <t>硬化产业路4.822公里，路面宽3.5米，路基宽4.5米，含排水沟、让车道、涵洞、挡土墙等；新建泥结石产业路0.74公里，路面宽3.5米，路基宽4.5米，含排水沟、让车道、涵洞、挡土墙等。</t>
  </si>
  <si>
    <t>2026.3.27</t>
  </si>
  <si>
    <t>2026.6.30</t>
  </si>
  <si>
    <t>通过项目的实施，可改善和提升该地区农村基础设施，受益人口597户、2445人</t>
  </si>
  <si>
    <t>柳州市融水生态环境局</t>
  </si>
  <si>
    <t>融水县融水镇东良村回龙屯污水处理设施</t>
  </si>
  <si>
    <t>乡村建设</t>
  </si>
  <si>
    <t>建设融水县融水镇东良村回龙屯污水处理设施1座，规模80吨/日，污水管网主管847米，支管2894米</t>
  </si>
  <si>
    <t>通过建设污水处理设施，改善人居环境，受益人数1000人，其中脱贫人数78人</t>
  </si>
  <si>
    <t>融水县融水镇东良村陆村屯污水处理设施</t>
  </si>
  <si>
    <t>建设融水县融水镇东良村陆村屯污水处理设施2座，规模45吨/日，污水管网主管2227米，支管1500米</t>
  </si>
  <si>
    <t>通过建设污水处理设施，改善人居环境，受益人数670人，其中脱贫人数45人</t>
  </si>
  <si>
    <t>融水县融水镇三合村思榜屯（新村）生活污水收集管网</t>
  </si>
  <si>
    <t>建设融水县融水镇三合村思榜屯（新村）生活污水收集管网主管1550米，支管700米，</t>
  </si>
  <si>
    <t>通过建设污水收集管网，改善人居环境，受益人数175人，其中脱贫人数3人</t>
  </si>
  <si>
    <t>读楼村</t>
  </si>
  <si>
    <t>融水县和睦镇读楼村读楼屯污水处理设施</t>
  </si>
  <si>
    <t>建设融水县和睦镇读楼村读楼屯污水处理设施2座，规模40吨/日和规模40吨/日，污水管网主管2500米，支管2000米</t>
  </si>
  <si>
    <t>通过建设污水收集管网，改善人居环境，受益人数480人，其中脱贫人数248人</t>
  </si>
  <si>
    <t>分两块设施建设用地，其中一块涉及基本农田</t>
  </si>
  <si>
    <t>融水县安太乡甲报村甲报屯污水处理设施</t>
  </si>
  <si>
    <t>建设融水县安太乡甲报村甲报屯污水处理设施1座，规模25吨/日，污水管网主管1100米，支管600米</t>
  </si>
  <si>
    <t>通过建设污水收集管网，改善人居环境，受益人数266人，其中脱贫人数134人</t>
  </si>
  <si>
    <t>融水县市场监督管理局</t>
  </si>
  <si>
    <t>融水县国家地理标志保护产品品牌提升及“融水山泉”品牌建设项目（一期）</t>
  </si>
  <si>
    <t>参加2026年世界品牌莫干山大会、参加2026年中国国际商标品牌节、参加2026年中国东盟博览会</t>
  </si>
  <si>
    <t>2026.01.01</t>
  </si>
  <si>
    <t>2026.11.30</t>
  </si>
  <si>
    <t>打响品牌知名度，提升品牌价值，驱动企业持续发展，带动合作农户增收致富。数量指标：开展农产品推荐会次数≧2；时效指标：按时完成率=100%；社会效益指标：提升农产品知晓率，推进农产品销售；满意度指标：受益人口满意度度≥90%</t>
  </si>
  <si>
    <t>融水苗族自治县四荣至安陲公路K3+300水毁修复工程</t>
  </si>
  <si>
    <t>实施修复挡土墙、路基、路面及安防设施1293.99m³，每立方600元。</t>
  </si>
  <si>
    <t>道路水毁1293.99m³，通过对水毁的修复，改善交通条件，方便4287人生活出行并降低农产品运输成本。数量指标：道路水毁1293.99m³；质量指标：项目（工程）验收合格率=100%；时效指标：项目（工程）完成及时率100%；成本指标：581元/m³，水毁修复补助标准：12万/公里，总体成本指标：100.4991万元；社会效益指标：受益人口数4287；可持续影响指标：工程设计使用年限≥10年；满意度指标：受益人口满意度度≥90%</t>
  </si>
  <si>
    <t>融水苗族自治县四荣至安陲公路K3+800水毁修复工程</t>
  </si>
  <si>
    <t>实施修复挡土墙、路基、路面及安防设施2653m³，每立方600元。</t>
  </si>
  <si>
    <t>道路水毁2653m³，通过对水毁的修复，改善交通条件，方便4287人生活出行并降低农产品运输成本。数量指标：道路水毁2653m³；质量指标：项目（工程）验收合格率=100%；时效指标：项目（工程）完成及时率100%；成本指标：581元/m³，水毁修复补助标准：12万/公里，总体成本指标：287.25万元；社会效益指标：受益人口数4287；可持续影响指标：工程设计使用年限≥10年；满意度指标：受益人口满意度度≥90%</t>
  </si>
  <si>
    <t>融水苗族自治县拉难箱涵改建工程</t>
  </si>
  <si>
    <t>实施修复箱涵、路基、路面及安防设施2268m³，每立方800元。</t>
  </si>
  <si>
    <t>道路水毁修复2268m³，通过对水毁的修复，改善交通条件，方便3962人生活出行并降低农产品运输成本。数量指标：道路水毁2268m³；质量指标：项目（工程）验收合格率=100%；时效指标：项目（工程）完成及时率100%；成本指标：581元/m³，水毁修复补助标准：12万/公里，总体成本指标：194.86万元；社会效益指标：受益人口数3962；可持续影响指标：工程设计使用年限≥10年；满意度指标：受益人口满意度度≥90%</t>
  </si>
  <si>
    <t>县委统战部(民宗局)</t>
  </si>
  <si>
    <t>杆洞乡杆洞村和美村寨建设项目</t>
  </si>
  <si>
    <t>建设水稻种植基地田间生产路约3.5公里；建设三面光农田灌溉水渠约2公里；修复水毁产业路约2公里；建设盖板涵一座等</t>
  </si>
  <si>
    <t>通过产业项目的实施，改善农村基础设施条件，带动当地群众1270户5122人，其中脱贫户385户脱贫人口1677人发展产业，提高群众收入。</t>
  </si>
  <si>
    <t>拟2026年实施项目</t>
  </si>
  <si>
    <t>聘洞村</t>
  </si>
  <si>
    <t>怀宝镇聘洞村基隆油茶产业路硬化工程</t>
  </si>
  <si>
    <t>硬化1.2公里，路基，路面，涵洞，水沟，挡土墙</t>
  </si>
  <si>
    <t>方便群众生产生活，提升群众对产业发展的信心，带动产业发展</t>
  </si>
  <si>
    <t>良寨村</t>
  </si>
  <si>
    <t>良寨乡良寨村甲乙屯归虽至寨底农田灌溉水渠建设项目</t>
  </si>
  <si>
    <t>水泥三面光水渠800米,180米水管</t>
  </si>
  <si>
    <t>同练瑶族乡朋平村王家屯杉木毛竹产业路硬化项目</t>
  </si>
  <si>
    <t>硬化产业路2.5公里，宽3.5米，厚0.2米</t>
  </si>
  <si>
    <t>同练旧村至梓山坪乡际联网路安防工程（同练瑶族乡成立40周年为民办实事项目）</t>
  </si>
  <si>
    <t>实施同练旧村至梓山坪乡际联网路安防工程约6公里。</t>
  </si>
  <si>
    <t>修建道路安防工程3.5公里，通过改善交通条件，保障1767人安全出行</t>
  </si>
  <si>
    <t>同练瑶族乡朋平村王家屯农田水利项目</t>
  </si>
  <si>
    <t>三面光建设400米</t>
  </si>
  <si>
    <t>朋平村级公路盖板涵拓宽工程（同练瑶族乡成立40周年为民办实事项目）</t>
  </si>
  <si>
    <t>拓宽朋平村级公路盖板涵1座，长度10米，盖板涵由原来3米拓宽至5米。</t>
  </si>
  <si>
    <t>安太乡尧良村平寨屯水稻杉木种植基地产业路硬化项目</t>
  </si>
  <si>
    <t>硬化产业路1.314 公里，宽度 3.5 米，建设道路相关附属设施，采用 20cmC25 水泥混凝土面层+15cm 砂砾碎石基层结构。</t>
  </si>
  <si>
    <t>改善我村群众的生产运输条件，带动产业发展，增加群众收入。</t>
  </si>
  <si>
    <t>洞头镇甲烈村岑加屯农田灌溉水渠建设项目</t>
  </si>
  <si>
    <t>建设岑加屯三面光农田灌溉水渠3.5公里</t>
  </si>
  <si>
    <t>606</t>
  </si>
  <si>
    <t>汪洞乡产儒村水碾、产下、洞下、产最四屯农田灌溉项目</t>
  </si>
  <si>
    <t>1.5公里水渠，一座水坝，500米80水管</t>
  </si>
  <si>
    <t>改善农业生产条件，155户598人，脱贫户33户134人,250余亩农田</t>
  </si>
  <si>
    <t>汪洞乡产儒村产格屯香杉种植基地产业路硬化项目</t>
  </si>
  <si>
    <t>硬化产业路0.8公里，宽3.5米，建设道路相关附属设施，采用 20cmC25 水泥混凝土面层+15cm 砂砾碎石基层结构。</t>
  </si>
  <si>
    <t>硬化道路0.8公里，通过改善交通条件，方便321人生产生活出行并降低农产品运输成本。</t>
  </si>
  <si>
    <t>融水镇新安村小思至下伞联网道路硬化项目</t>
  </si>
  <si>
    <t>基础设施类</t>
  </si>
  <si>
    <t>路基5米，硬化3.5米，排水沟，全长1.2公里</t>
  </si>
  <si>
    <t>889户</t>
  </si>
  <si>
    <t>3925人</t>
  </si>
  <si>
    <t>永乐镇毛潭村东毛潭屯蔗区生产路硬化项目</t>
  </si>
  <si>
    <t>硬化产业路 1.15 公里，宽度 3.5 米，建设道路相关附属设施，采用 20cmC25 水泥混凝土面层+15cm 砂砾碎石基层结构。</t>
  </si>
  <si>
    <t>硬化道路1.15公里，通过改善交通条件，方便2300人生产生活出行并降低农产品运输成本。</t>
  </si>
  <si>
    <t>白云乡荣帽村腊荣屯水稻杉木种植基地产业路硬化项目</t>
  </si>
  <si>
    <t>硬化产业路1.2公里，宽3.5米，建设道路相关附属设施，采用 20cmC25 水泥混凝土面层+15cm 砂砾碎石基层结构。</t>
  </si>
  <si>
    <t>硬化道路1.2公里，通过改善交通条件，方便2742人生产生活出行并降低农产品运输成本。</t>
  </si>
  <si>
    <t>滚贝侗族乡</t>
  </si>
  <si>
    <t>滚贝乡同乐村杨家屯水稻杉木产业路硬化项目</t>
  </si>
  <si>
    <t>硬化产业路2公里，宽3.5米，厚20厘米及附属设施</t>
  </si>
  <si>
    <t>滚贝侗族乡烈洞村小杆洞屯杉木毛竹草珊瑚产业路硬化项目</t>
  </si>
  <si>
    <t>硬化产业路920米，宽3.5米，厚20厘米及附属设施</t>
  </si>
  <si>
    <t>杆洞乡花孖村小花孖屯水稻杉木种植基地产业路硬化项目</t>
  </si>
  <si>
    <t>硬化产业路1公里，宽3.5米，建设道路相关附属设施，采用 20cmC25 水泥混凝土面层+15cm 砂砾碎石基层结构。</t>
  </si>
  <si>
    <t>大浪镇上里村上里屯油茶杉木产业路硬化项目</t>
  </si>
  <si>
    <t>大新村</t>
  </si>
  <si>
    <t>大浪镇大新村红邓屯杉木金毛狗脊种植基地产业路硬化项目</t>
  </si>
  <si>
    <t>城南社区</t>
  </si>
  <si>
    <t>融水苗族自治县丹江初级中学道路硬化工程</t>
  </si>
  <si>
    <t>硬化道路100米，宽8米，厚20厘米</t>
  </si>
  <si>
    <t>补齐民生短板，方便师生及周边群众出行。</t>
  </si>
  <si>
    <t>良寨乡大里村甲同屯茶叶基地产业路硬化项目</t>
  </si>
  <si>
    <t>硬化产业路1.155 公里，路面总宽度 3.5 米，采用 20cmC25 水泥混凝土面层+15cm 砂砾碎石基层结构。（含14米Ф0.8圆管涵、10米3.0m高毛石砼挡墙）</t>
  </si>
  <si>
    <t>读楼村古型屯扑船领嘴至井桥头甘蔗产业路</t>
  </si>
  <si>
    <t>产业路硬化，长3公里，宽3.5米女</t>
  </si>
  <si>
    <t>三防镇兴洞村田家屯水稻、杉木产业道路硬化工程</t>
  </si>
  <si>
    <t>硬化道路长2.1公里、宽3.5米、厚0.2米以及辅助设施</t>
  </si>
  <si>
    <t>香粉乡中坪村中寨屯基础设施建设项目</t>
  </si>
  <si>
    <t>1、巷道硬化长300米，宽1.2米，厚度0.1米；2、巷道硬化（台阶）长750米，宽1米，厚度0.1米；3、建设三面光排水沟200米。</t>
  </si>
  <si>
    <t>良寨乡、拱洞乡、大年乡、</t>
  </si>
  <si>
    <t>平卯村、高马村</t>
  </si>
  <si>
    <t>融水县良寨至平卯及高马道路水毁养护工程</t>
  </si>
  <si>
    <t>实施清理塌方、修复挡土墙、路基、路面及安防设施。挡土墙,317.66m³，每立方769元，清理土方73798m²，每平方2.11元，拆除旧路面766.35m³，每立方41.53元，级配基层3731.75m²，每平方59.76元，水泥混凝土路面3721.75m²，每平方128.80元</t>
  </si>
  <si>
    <t>道路水毁，通过对水毁的修复，改善交通条件，方便5734人生活出行并降低农产品运输成本。数量指标：道路水毁挡土墙,317.66m³，清理土方73798m²拆除旧路面766.35m³，级配基层3731.75m²，水泥混凝土路面3721.75m²³；质量指标：项目（工程）验收合格率=100%；时效指标：项目（工程）完成及时率100%；成本指标：769元/m³，水毁修复补助标准：12万/公里，总体成本指标：124.4631万元；社会效益指标：受益人口数5734；可持续影响指标：工程设计使用年限≥10年；满意度指标：受益人口满意度度≥90%</t>
  </si>
  <si>
    <t>融水镇、四荣乡、怀宝镇、</t>
  </si>
  <si>
    <t>小荣村、永安村、中寨村、</t>
  </si>
  <si>
    <t>融水县麻洞路口至怀宝公路水毁养护工程</t>
  </si>
  <si>
    <t>实施清理塌方、修复挡土墙、路基、路面及安防设施。挡土墙,640.35m³，每立方593.53元，清理表土221510m²，每平方2.06元，清理塌方2304m³，每立方16.11元，土方回填9408m³，泥结石路面17666m²，每平方16.71元</t>
  </si>
  <si>
    <t>道路水毁，挡土墙,640.35m³，清理表土221510m²，清理塌方2304m³，土方回填9408m³，泥结石路面17666m²，通过对水毁的修复，改善交通条件，方便3271人生活出行并降低农产品运输成本。质量指标：项目（工程）验收合格率=100%；时效指标：项目（工程）完成及时率100%；成本指标：581元/m³，水毁修复补助标准：12万/公里，总体成本指标：125.2225万元；社会效益指标：受益人口数3271；可持续影响指标：工程设计使用年限≥10年；满意度指标：受益人口满意度度≥90%</t>
  </si>
  <si>
    <t>融水县粤桂办</t>
  </si>
  <si>
    <t>古鼎村</t>
  </si>
  <si>
    <t>康田产业园区26号标准厂房建设项目</t>
  </si>
  <si>
    <t>产业协作</t>
  </si>
  <si>
    <t>建设3000平方米标准厂房主体，厂房建成后租用给已提前招商引资过来的以竹代塑企业进行使用。</t>
  </si>
  <si>
    <t xml:space="preserve"> 打造特色优势农业、休闲农业、现代农业，建设融水苗族自治县粤桂协作禾美现代农业产业园项目，项目建设完成后，增加周边农户经营性收入，带动周边设施农业发展和解决群众就近就业。</t>
  </si>
  <si>
    <t>融水县粤桂协作禾美现代农业产业园项目</t>
  </si>
  <si>
    <t>建设联排温室大棚12个、喷灌系统、数字化管理系统1套、蛋鸡养殖棚一个及相关配套设施，广西融水兵尚禾美有限公司投资500万元用于项目土地平整、周边给排水系统建设及数字化管理中心建设，总建设面积60亩。</t>
  </si>
  <si>
    <t>打造特色优势农业、休闲农业、现代农业，建设融水苗族自治县粤桂协作禾美现代农业产业园项目，项目建设完成后，增加周边农户经营性收入，带动周边设施农业发展和解决群众就近就业。</t>
  </si>
  <si>
    <t>香粉乡旅游共享餐厅项目</t>
  </si>
  <si>
    <t>农文旅</t>
  </si>
  <si>
    <t>对原闲置的毛坪屯屯级综合楼进行整体结构加固，搭建一层80㎡的钢架结构作为苗乡风味餐厅，开展水电整改和周边环境整治。</t>
  </si>
  <si>
    <t>通过改造闲置集体资产，形成新的服务产业带动村集体增收，同时为周边景区提供餐饮服务。</t>
  </si>
  <si>
    <t>融水乡村振兴特色带文旅项目</t>
  </si>
  <si>
    <t xml:space="preserve">项目一期总投资500万元，其中粤桂资金投资300万元，为融水三桥粤桂小广场配套建设文化旅游设施（商业滚动广告牌、露营平台、太空舱式精品农产品展销区、民宿区）及水电服务设施。融水城投公司提供土地并投资200万用于项目土地平整、周边供电变压器和供排水设施建设。
</t>
  </si>
  <si>
    <t>打造融水县粤桂协作文化旅游精品打卡点，项目建设完成后，形成融水主干线文化旅游和农产品宣传展销点，宣扬展示粤桂协作成效成果，助推周边农户、旅游点产业发展和解决群众就近就业。</t>
  </si>
  <si>
    <t>安陲乡江门村一次性桶装水生产线项目</t>
  </si>
  <si>
    <t>采购一次性生产线设备（高速吹瓶机1台、热熔胶贴标机一台、空气压缩系统一套、桶装水生产线一套、山泉水水处理系统一套、套袋机一台、全自动码垛机一台）；同时对原有库房加建、车间改造和厂区配套设施建设。</t>
  </si>
  <si>
    <t>通过扶持本县饮用水龙头企业发展，带动全县饮用水产业发展，打造区域性品牌。
1.联农带农情况：通过帮扶集体公司发展提高群众收入并提供就业岗位30个。
产权归属：项目建成后由村集体进行自营，所形成的收益不低于所投入资金的2%,且每年需提取不低于20%用于滚动发展村集体经济和开展公益性项目。所形成的资产归安垂乡13个村所有。
运营主体：融水县泗维河生态农业有限公司</t>
  </si>
  <si>
    <t>融水镇新安村农产品加工仓储保鲜项目</t>
  </si>
  <si>
    <t>建设农产品加工生产车间1000平方米及苗族酸汤生产线。</t>
  </si>
  <si>
    <t>扶持本县农特产品企业发展，完善农产品加工仓储保鲜物流体系，带动农特产品销售。</t>
  </si>
  <si>
    <t>全镇</t>
  </si>
  <si>
    <t>怀宝镇林下中药材初加工仓储物流中心项目</t>
  </si>
  <si>
    <t xml:space="preserve">建设1000平方米钢架厂房，采购金毛狗脊脱毛机生产线一条，切片机一台及工业变压器一个。
</t>
  </si>
  <si>
    <t>充分发挥融水县林下资源丰富优势和幸福药业龙头企业带动效益，配套林下中药材种植产业“金毛狗脊”发展需求，建设中药材初加工仓储物流中心、助力提升全县特色产业发展水平。
联农带农情况：积极推动经营主体通过吸纳就业等方式，建立与农村劳动力的利益联结。支持经营主体拓宽用工渠道，扩大用工数量，规范用工方式，积极吸纳农村劳动力就业，稳定增加农村劳动力工资性收入。</t>
  </si>
  <si>
    <t>香粉乡中坪村人居环境提升项目</t>
  </si>
  <si>
    <t>村道硬化及环境整治</t>
  </si>
  <si>
    <t>农村人居环境基础设施持续改善，提升村容村貌，进一步提升群众生活品质，提高群众获得感，受益人口850</t>
  </si>
  <si>
    <t>怀宝镇永和村酸梅洲屯勾尾产业路项目</t>
  </si>
  <si>
    <t>建设硬化路面2公里，宽3.5米。</t>
  </si>
  <si>
    <t>解决酸梅洲屯83户，410人出行难问题，进一步提升群众生活品质，提高群众获得感</t>
  </si>
  <si>
    <t>乡村振兴特色带提升项目</t>
  </si>
  <si>
    <t>在粤桂协助乡村振兴特色带内的盆景园建设500米长、3.5米宽的产业项目、路灯、挡土墙30米、盘景销售展示区1300平方米。</t>
  </si>
  <si>
    <t>.进一步完善特色带内盆景园的配套设施、促进周边村庄盆景产业发展。</t>
  </si>
  <si>
    <t>红水村上、下屯饮水提升项目</t>
  </si>
  <si>
    <t>社会事业</t>
  </si>
  <si>
    <t>铺设PE水管长13000米（其中75型号水管6000米，63型号水管7000米），新建60个立方沉砂池1个</t>
  </si>
  <si>
    <t>提升公共基础设施服务水平，解决群众季节性缺水问题，项目建成后可解决红水村上下屯季节性缺水问题</t>
  </si>
  <si>
    <t>洞头镇甲朵村彩皇屯饮水提升项目</t>
  </si>
  <si>
    <t>增建120立方米人畜饮水池一个，水源沉淀系统一套，PE管道一批</t>
  </si>
  <si>
    <t>提升公共基础设施服务水平，解决群众季节性缺水问题，项目建成后可解决甲朵村彩皇屯季节性缺水问题</t>
  </si>
  <si>
    <t>广雄村</t>
  </si>
  <si>
    <t>拱洞乡饮水提升项目</t>
  </si>
  <si>
    <t>新建取水泵房1座、水厂一座（含100m3清水池1座、一体化净水设备20m³/h1套、管理房、泵房及消毒加药房1座）、引水前池1座、集成式不锈钢加压泵站1座及输水管道长3.91km</t>
  </si>
  <si>
    <t>提升公共基础设施服务水平，解决群众季节性缺水问题，项目建成后可解决拱洞乡广雄村季节性缺水问题</t>
  </si>
  <si>
    <t>红水集体经济楼配套建设自然灾害防护项目</t>
  </si>
  <si>
    <t>修建挡土墙，长24米，高11米</t>
  </si>
  <si>
    <t>保护粤桂资金投入建设形成资产安全，消除山体滑坡对墙体产生的安全隐患</t>
  </si>
  <si>
    <t>洞头镇甲烈村甲能屯至交过产业路</t>
  </si>
  <si>
    <t>修建长3公里宽4米砂石产业路</t>
  </si>
  <si>
    <t>解决甲烈村甲能屯2050人出行难问题，服务300亩农田耕作生产</t>
  </si>
  <si>
    <t>大浪塘屯消防通道和挡土墙修建项目</t>
  </si>
  <si>
    <t>修建挡土墙200米和3.5米宽消防通道150米。</t>
  </si>
  <si>
    <t>解决大浪塘屯155户、804人消防安全隐患和山体滑坡威胁</t>
  </si>
  <si>
    <t>民族高中艺体楼人行通道、围墙建设</t>
  </si>
  <si>
    <t>建设30米跨度的从主教学楼跨往艺体楼的人行通道和艺体楼周边50米围墙</t>
  </si>
  <si>
    <t>化“组团式”帮扶设施及服务提升建设，助力教育强县及融水县医疗水平提升</t>
  </si>
  <si>
    <t>融水县人民医院智能化临床管理系统项目</t>
  </si>
  <si>
    <t>采购智能化临床管理系统一套</t>
  </si>
  <si>
    <t>融水职校学生实训室建设项目</t>
  </si>
  <si>
    <t>建设5个学生技能实训室，总面积400㎡</t>
  </si>
  <si>
    <t>融水县</t>
  </si>
  <si>
    <t>人才培训项目（粤桂）</t>
  </si>
  <si>
    <t>人才协作</t>
  </si>
  <si>
    <t>1.举办西部专业人才到东部跟班学习培训班（20万）。培训内容：西部教师和医生等人才到东部结对学校、医院开展交流学习，规划3期，每期时长一个月以上，共培训60人；
2.举办融水县乡村医生培训班（20万）。培训内容：①基本医疗服务技术;②基本医疗服务规范；③长期慢性病预防及服务规范;④常见皮肤病的诊治;⑤急诊急救的知识培训;⑥执业医师技能操作培训；⑦公共卫生服务项目;⑧健康帮扶政策解读；⑨医保政策培训。规划分2期开展培训，每期时长约5天左右，总培训305人（其中，村医285人，卫生院领队20人）。
3.举办融水县乡村振兴干部培训班（40万）。培训内容：①乡村振兴信息员业务培训，一期，时长两天，共200人；②开展党镇干部乡村振兴培训（特色产业发展、招商引资、乡村治理），三期,每期三天，共400人；
4.举办粤桂协作干部培训班（10万）。培训内容：规划2期，每期时长约5天，总培训40人。</t>
  </si>
  <si>
    <t>1.通过组织教师和医生前往东部结对单位培训，学习先进技术和管理模式，掌握新的技术和知识，提高融水县医疗、教育水平，助力乡村振兴；
2.通过开展乡村医生及基层医务人员培训，提高乡村医生及基层医务人员业务水平和服务水平，更好惠及群众，助力乡村振兴；
3.通过培训，使乡村振兴干部能力、政策业务水平等综合素质得到有效提升，助力乡村振兴；
4.通过培训，提高粤桂协作干部能力、政策业务水平等综合素质，更好地服务乡村振兴工作。</t>
  </si>
  <si>
    <t>科技特派团选派项目</t>
  </si>
  <si>
    <t>根据融水县林下经济发展需求，与高校和科技园合作，邀请科技特派团提供技术支撑（7万）。服务内容：通过聘请5名广东省农科院的专家，组成科技特派团队，为我县林下中草药种植工作和产业链延伸，提供种植指导和中草药相关康养产品成果转化服务。</t>
  </si>
  <si>
    <t>通过邀请科技特派团到融水调研指导和培训农技人员、经营主体负责人及创业致富带头人，助推融水县林下经济产业发展。</t>
  </si>
  <si>
    <t>劳务协作项目</t>
  </si>
  <si>
    <t>劳务协作</t>
  </si>
  <si>
    <t>1.开展就业服务活动。其中，开展“点对点”劳务输送活动（12万）、举办专场招聘会活动（10万）。活动内容：开展点对点包车活动8期，输送就业人员400人，在廉江、融水两地共举行劳务招聘会6场次。
2.组织开展劳动技能培训班。其中，护工、无人机、叉车等劳务培训（40万），订单班、学徒班和冠名班（10万），劳动密集型企业就业技能培训（50万）。培训内容：开展护工、无人机、叉车培训班8期，培训200人；与广西科技商贸高级技工学校、上汽通用五菱汽车股份有限公司、柳州市城中区小棉袄颐养园合作开展订单班、学徒班4期，培训学员60人；开展制衣、手工箱包等劳动密集型产行业就业技能培训，培训学员300人。
3.帮扶车间吸收脱贫劳动力就业补助（50万）。培训内容：按每人每年2000元的标准，补贴吸纳脱贫劳动力就业的帮扶车间，促进企业积极聘请脱贫劳动力进行就业。
4.劳务品牌培育（10万）。培训内容：开展民族服饰工艺师培训3期，培训100人；
5.零工市场就业服务（10万）。服务内容：用于服务苗家小镇和苗美社区两个易扶社区13000人开展服务，年服务人次1000人。</t>
  </si>
  <si>
    <t>1.通过“点对点”劳务输送服务、专场招聘会、直播带岗、零工市场等多种渠道，加大就业帮扶力度，满足群众外出就业出行需求；多渠道为群众提供就近就业岗位；
2.组织开展护工、无人机、叉车等各类劳务职业技能培训，开展职校订单班、学徒班和冠名班培训，劳动密集型企业就业技能培训，提高融水县群众劳动技能水平及创业就业水平；
3-5.支持帮扶车间经营主体拓宽用工渠道，扩大用工数量，规范用工方式，积极吸纳农村劳动力就业，巩固拓展脱贫攻坚成果。</t>
  </si>
  <si>
    <t>消费帮扶、宣传推广等项目（粤桂）</t>
  </si>
  <si>
    <t>工作宣传</t>
  </si>
  <si>
    <t>1.开展文旅产业推介活动（55万）。活动内容：通过视频平台开展农文旅宣传，产生推文和视频5篇以上，线下开展文旅宣传3场次。
2.开展农产品推介活动（85万）。活动内容：通过线上平台开展农产品宣传和春茶品鉴、年货节等线下推荐活动推广本地农特产品，组织饮用水企业到大湾区和长三角进行推荐，打造融水“山泉水”品牌。预计开展直播推荐10场次、线下活动5场次；
3.组织农产品外出参展（30万）。活动内容：组织融水县15家农产品加工企业，参加广州农博会、东盟博览会等相关活动约5场次。
4.打造直采直供基地（10万）。活动内容：打造直采直供基地不少于2个。
5.开展招商引资活动（20万）。活动内容：组织招商引资团队前往珠三角地方开展招商引资活动，覆盖广东、广西两个省份主要经济城市。
6.开展粤桂协作日常宣传经费（76万）。活动内容：开展粤桂协作入户宣传和户外固定宣传，同时与主流媒体合作加强粤桂协作成效和典型案例宣传，年达到在中央级媒体宣传5篇、省级媒体宣传15篇的目标。</t>
  </si>
  <si>
    <t>通过组织开展消费帮扶、招商引资等各类协作专项活动，促进融水农产品产销，文旅融合发展，提升群众知晓度和满意度。</t>
  </si>
  <si>
    <t>融水苗山中草药数智中心项目</t>
  </si>
  <si>
    <t>规划建设总面积1800平方米，核心建设内容涵盖农业智能化种苗培育、智能加工中心、食养会客厅、中药材种子资源库四大板块，配套建设相关辅助设施</t>
  </si>
  <si>
    <t>实现中草药从种子培育到产品销售的全链条数智化运营，提升融水苗山中草药的品牌影响力和市场竞争力</t>
  </si>
  <si>
    <t>和睦村</t>
  </si>
  <si>
    <t>融水县和睦镇和睦村七里屯环村甘蔗产业路硬化工程</t>
  </si>
  <si>
    <t>道路硬化5.729公里，主要为路基平整，路面硬化厚20cm，路肩宽50cm，错车道，按路面宽度4.5米标准（含错车道）建设。</t>
  </si>
  <si>
    <t>硬化道路5.729公里，通过改善交通条件，方便581人生活出行并降低农产品运输成本。数量指标：硬化道路5.729公里；质量指标：项目（工程）验收合格率=100%；时效指标：项目（工程）完成及时率100%；成本指标：道路补助标准60万元/公里；社会效益指标：受益人口数581人，受益脱贫人口数48人；可持续影响指标：工程设计使用年限≥20年；满意度指标：受益人口满意度度≥90%。</t>
  </si>
  <si>
    <t>红星村</t>
  </si>
  <si>
    <t>融水县和睦镇红星村西边碑记至村东边和睦服务区围墙边苦槽丫甘蔗产业路硬化工程</t>
  </si>
  <si>
    <t>道路硬化4.614公里，主要为路基平整，路面硬化厚20cm，路肩宽50cm，错车道，按路面宽度4.5米标准（含错车道）建设。</t>
  </si>
  <si>
    <t>硬化道路4.614公里，通过改善交通条件，方便581人生活出行并降低农产品运输成本。数量指标：硬化道路4.614公里；质量指标：项目（工程）验收合格率=100%；时效指标：项目（工程）完成及时率100%；成本指标：道路补助标准60万元/公里；社会效益指标：受益人口数2133人，受益脱贫人口数130人；可持续影响指标：工程设计使用年限≥20年；满意度指标：受益人口满意度度≥90%。</t>
  </si>
  <si>
    <t>融水县拱洞乡平卯村“归高”杉木、水稻产业路硬化工程</t>
  </si>
  <si>
    <t>道路硬化2.315公里，主要为路基平整，路面硬化厚20cm，路肩宽50cm，错车道，按路面宽度4.5米标准（含错车道）、涵洞，水沟，挡土墙建设。</t>
  </si>
  <si>
    <t>硬化道路2.315公里，通过改善交通条件，方便1788人生活出行并降低农产品运输成本。数量指标：硬化道路2.315公里；质量指标：项目（工程）验收合格率=100%；时效指标：项目（工程）完成及时率100%；成本指标：道路补助标准60万元/公里；社会效益指标：受益人口数1788人，受益脱贫人口数890人；可持续影响指标：工程设计使用年限≥20年；满意度指标：受益人口满意度度≥90%。</t>
  </si>
  <si>
    <t>融水县安陲乡新塘村长田屯杉木基地产业路</t>
  </si>
  <si>
    <t>道路新建3.38公里，路面为泥结碎石，主要为路基平整，错车道，按路面宽度4.5米标准（含错车道）建设。</t>
  </si>
  <si>
    <t>新建道路3.38公里，通过改善交通条件，方便83人生活出行并降低农产品运输成本。数量指标：新建道路3.38公里；质量指标：项目（工程）验收合格率100%；时效指标：项目（工程）完成及时率100%；成本指标：道路补助标准60万元/公里，泥结碎石路面（厚15厘米）37.5元/平方米；社会效益指标：受益人口数83人，受益脱贫人口数25人；可持续影响指标：工程设计使用年限≥20年；满意度指标：受益人口满意度度≥90%。</t>
  </si>
  <si>
    <t>融水县安陲乡三寸村九邓屯杉木基地产业路</t>
  </si>
  <si>
    <t>道路新建2.699公里，路面为泥结碎石，主要为路基平整，错车道，按路面宽度4.5米标准（含错车道）建设。</t>
  </si>
  <si>
    <t>新建道路2.699公里，通过改善交通条件，方便128人生活出行并降低农产品运输成本。数量指标：新建道路2.699公里；质量指标：项目（工程）验收合格率100%；时效指标：项目（工程）完成及时率100%；成本指标：道路补助标准60万元/公里，泥结碎石路面（厚15厘米）37.5元/平方米；社会效益指标：受益人口数128人，受益脱贫人口数33人；可持续影响指标：工程设计使用年限≥20年；满意度指标：受益人口满意度度≥90%。</t>
  </si>
  <si>
    <t>融水县永乐镇下覃村白马屯优质稻、甘蔗、蔬菜种植基地产业路硬化项目</t>
  </si>
  <si>
    <t>道路硬化2.642公里，主要为路基平整，路面硬化厚20cm，路肩宽50cm，错车道，按路面宽度4.5米标准（含错车道）建设。</t>
  </si>
  <si>
    <t>硬化道路2.642公里，通过改善交通条件，方便60人生活出行并降低农产品运输成本。数量指标：硬化道路2.642公里；质量指标：项目（工程）验收合格率=100%；时效指标：项目（工程）完成及时率100%；成本指标：道路补助标准60万元/公里；社会效益指标：受益人口数60人，受益脱贫人口数60人；可持续影响指标：工程设计使用年限≥20年；满意度指标：受益人口满意度度≥90%。</t>
  </si>
  <si>
    <t>融水县永乐镇洛西村榄口屯牛洞坪甘蔗种植基地产业路硬化项目</t>
  </si>
  <si>
    <t>道路硬化1.73公里，主要为路基平整，路面硬化厚20cm，路肩宽50cm，错车道，按路面宽度4.5米标准（含错车道）建设。</t>
  </si>
  <si>
    <t>硬化道路1.73公里，通过改善交通条件，方便31人生活出行并降低农产品运输成本。数量指标：硬化道路1.73公里；质量指标：项目（工程）验收合格率=100%；时效指标：项目（工程）完成及时率100%；成本指标：道路补助标准60万元/公里；社会效益指标：受益人口数31人，受益脱贫人口数31人；可持续影响指标：工程设计使用年限≥20年；满意度指标：受益人口满意度度≥90%。</t>
  </si>
  <si>
    <t>融水县同练乡和平村八岗河口至八岗源头杉木基地产业路硬化工程</t>
  </si>
  <si>
    <t>道路硬化1.88公里，主要为路基平整，路面硬化厚20cm，路肩宽50cm，错车道，按路面宽度4.5米标准（含错车道）、涵洞，水沟，挡土墙建设。</t>
  </si>
  <si>
    <t>硬化道路1.88公里，通过改善交通条件，方便1198人生活出行并降低农产品运输成本。数量指标：硬化道路1.88公里；质量指标：项目（工程）验收合格率=100%；时效指标：项目（工程）完成及时率100%；成本指标：道路补助标准60万元/公里；社会效益指标：受益人口数1198人，受益脱贫人口数211人；可持续影响指标：工程设计使用年限≥20年；满意度指标：受益人口满意度度≥90%。</t>
  </si>
  <si>
    <t>苗坪村</t>
  </si>
  <si>
    <t>融水县良寨乡苗坪村苗坪屯至整嗡产业路硬化工程</t>
  </si>
  <si>
    <t>道路硬化1.315公里，主要为路基平整，路面硬化厚20cm，路肩宽50cm，错车道，按路面宽度4.5米标准（含错车道）、涵洞，水沟，挡土墙建设。</t>
  </si>
  <si>
    <t>硬化道路1.315公里，通过改善交通条件，方便1092人生活出行并降低农产品运输成本。数量指标：硬化道路1.315公里；质量指标：项目（工程）验收合格率=100%；时效指标：项目（工程）完成及时率100%；成本指标：道路补助标准60万元/公里；社会效益指标：受益人口数1092人，受益脱贫人口数282人；可持续影响指标：工程设计使用年限≥20年；满意度指标：受益人口满意度度≥90%。</t>
  </si>
  <si>
    <t>融水县红水乡黄奈村姐妹山油茶基地产业路硬化项目</t>
  </si>
  <si>
    <t>道路硬化1.885公里，主要为路基平整，路面硬化厚20cm，路肩宽50cm，错车道，按路面宽度4.5米标准（含错车道）、涵洞，水沟，挡土墙建设。</t>
  </si>
  <si>
    <t>硬化道路1.885公里，通过改善交通条件，方便3235人生活出行并降低农产品运输成本。数量指标：硬化道路1.885公里；质量指标：项目（工程）验收合格率=100%；时效指标：项目（工程）完成及时率100%；成本指标：道路补助标准60万元/公里；社会效益指标：受益人口数3235人，受益脱贫人口数2334人；可持续影响指标：工程设计使用年限≥20年；满意度指标：受益人口满意度度≥90%。</t>
  </si>
  <si>
    <t>高兰村</t>
  </si>
  <si>
    <t>融水县白云乡高兰村高应屯至乌浮产业硬化路工程</t>
  </si>
  <si>
    <t>道路硬化4.118公里，主要为路基平整，路面硬化厚20cm，路肩宽50cm，错车道，按路面宽度4.5米标准（含错车道）建设。</t>
  </si>
  <si>
    <t>硬化道路4.118公里，通过改善交通条件，方便1485人生活出行并降低农产品运输成本。数量指标：硬化道路4.118公里；质量指标：项目（工程）验收合格率=100%；时效指标：项目（工程）完成及时率100%；成本指标：道路补助标准60万元/公里；社会效益指标：受益人口数1485人，受益脱贫人口数913人；可持续影响指标：工程设计使用年限≥20年；满意度指标：受益人口满意度度≥90%。</t>
  </si>
  <si>
    <t>融水县大年乡高马村归马屯至贵州从江县西山镇高脚村联网路建设项目</t>
  </si>
  <si>
    <t>道路硬化5.22公里，主要为路基平整，路面硬化厚20cm，路肩宽50cm，错车道，按路面宽度4.5米标准（含错车道）、涵洞，水沟，挡土墙建设。</t>
  </si>
  <si>
    <t>硬化道路5.22公里，通过改善交通条件，方便858人生活出行并降低农产品运输成本。数量指标：硬化道路5.22公里；质量指标：项目（工程）验收合格率=100%；时效指标：项目（工程）完成及时率100%；成本指标：道路补助标准60万元/公里；社会效益指标：受益人口数858人，受益脱贫人口数677人；可持续影响指标：工程设计使用年限≥20年；满意度指标：受益人口满意度度≥90%。</t>
  </si>
  <si>
    <t>融水县红水乡红水村上屯极喔消产业路新建项目</t>
  </si>
  <si>
    <t>道路新建1.298公里，路面为泥结碎石，主要为路基平整，错车道，按路面宽度4.5米标准（含错车道）建设。</t>
  </si>
  <si>
    <t>新建道路1.298公里，通过改善交通条件，方便363人生活出行并降低农产品运输成本。数量指标：新建道路1.298公里；质量指标：项目（工程）验收合格率100%；时效指标：项目（工程）完成及时率100%；成本指标：道路补助标准60万元/公里，泥结碎石路面（厚15厘米）37.5元/平方米；社会效益指标：受益人口数363人，受益脱贫人口数152人；可持续影响指标：工程设计使用年限≥20年；满意度指标：受益人口满意度度≥90%。</t>
  </si>
  <si>
    <t>融水县融水镇东华村东鲁屯白牛油茶基地产业路硬化道路</t>
  </si>
  <si>
    <t>道路硬化2.379公里，主要为路基平整，路面硬化厚20cm，路肩宽50cm，错车道，按路面宽度4.5米标准（含错车道）建设。</t>
  </si>
  <si>
    <t>硬化道路2.379公里，通过改善交通条件，方便406人生活出行并降低农产品运输成本。数量指标：硬化道路2.379公里；质量指标：项目（工程）验收合格率=100%；时效指标：项目（工程）完成及时率100%；成本指标：道路补助标准60万元/公里；社会效益指标：受益人口数409人，受益脱贫人口数9人；可持续影响指标：工程设计使用年限≥20年；满意度指标：受益人口满意度度≥90%。</t>
  </si>
  <si>
    <t>融水县滚贝乡吉羊村良板水坝至大拱桥杉木基地产业路硬化项目</t>
  </si>
  <si>
    <r>
      <t>道路硬化4.68公里，主要为路基平整，路面硬化厚20cm，路肩宽50cm，错车道，按路面宽度4.5米标准（含错车道）建设。φ1.0m圆管涵127米共17道，φ0.8m圆管涵21米共3道，3.0X3.0m盖板涵7米共1座，C20片石混凝土挡土墙（含警示墩）769.63m</t>
    </r>
    <r>
      <rPr>
        <sz val="11"/>
        <rFont val="宋体"/>
        <charset val="134"/>
      </rPr>
      <t>³</t>
    </r>
    <r>
      <rPr>
        <sz val="11"/>
        <rFont val="仿宋_GB2312"/>
        <charset val="134"/>
      </rPr>
      <t>。</t>
    </r>
  </si>
  <si>
    <t>硬化道路4.68公里，通过改善交通条件，方便2792人生活出行并降低农产品运输成本。数量指标：硬化道路4.68公里；质量指标：项目（工程）验收合格率=100%；时效指标：项目（工程）完成及时率100%；成本指标：道路补助标准60万元/公里；社会效益指标：受益人口数2792人，受益脱贫人口数438人；可持续影响指标：工程设计使用年限≥20年；满意度指标：受益人口满意度度≥90%。</t>
  </si>
  <si>
    <t>高强村</t>
  </si>
  <si>
    <t>融水县杆洞乡高强村下坪屯至乌利毛竹产业路建设项目</t>
  </si>
  <si>
    <t>道路新建3.525公里，路面为泥结碎石，主要为路基平整，错车道，按路面宽度4.5米标准（含错车道）建设。</t>
  </si>
  <si>
    <t>新建道路3.525公里，通过改善交通条件，方便315人生活出行并降低农产品运输成本。数量指标：新建道路3.525公里；质量指标：项目（工程）验收合格率100%；时效指标：项目（工程）完成及时率100%；成本指标：道路补助标准60万元/公里，泥结碎石路面（厚15厘米）37.5元/平方米；社会效益指标：受益人口数315人，受益脱贫人口数122人；可持续影响指标：工程设计使用年限≥20年；满意度指标：受益人口满意度度≥90%。</t>
  </si>
  <si>
    <t>融水县拱洞乡拱洞村加少至拱龙路口产业路项目</t>
  </si>
  <si>
    <t>道路新建1.774公里，路面为泥结碎石，主要为路基平整，错车道，按路面宽度4.5米标准（含错车道）建设。</t>
  </si>
  <si>
    <t>新建道路1.774公里，通过改善交通条件，方便1622人生活出行并降低农产品运输成本。数量指标：新建道路1.774公里；质量指标：项目（工程）验收合格率100%；时效指标：项目（工程）完成及时率100%；成本指标：道路补助标准60万元/公里，泥结碎石路面（厚15厘米）37.5元/平方米；社会效益指标：受益人口数1622人，受益脱贫人口数610人；可持续影响指标：工程设计使用年限≥20年；满意度指标：受益人口满意度度≥90%。</t>
  </si>
  <si>
    <t>融水县同练乡朋平村级路至绍秀屋杉木、水稻基地产业路硬化建设项目</t>
  </si>
  <si>
    <r>
      <t>道路硬化4.565公里，主要为路基平整，路面硬化厚20cm，路肩宽50cm，错车道，按路面宽度4.5米标准（含错车道）建设。φ1.0m圆管涵76米共10道，φ0.8m圆管涵28米共4道，现浇混凝土挡土墙（含警示墩）309.92m</t>
    </r>
    <r>
      <rPr>
        <sz val="11"/>
        <rFont val="宋体"/>
        <charset val="134"/>
      </rPr>
      <t>³</t>
    </r>
    <r>
      <rPr>
        <sz val="11"/>
        <rFont val="仿宋_GB2312"/>
        <charset val="134"/>
      </rPr>
      <t>,1.5X1.5m盖板涵7米一座。</t>
    </r>
  </si>
  <si>
    <t>硬化道路4.565公里，通过改善交通条件，方便1676人生活出行并降低农产品运输成本。数量指标：硬化道路4.565公里；质量指标：项目（工程）验收合格率=100%；时效指标：项目（工程）完成及时率100%；成本指标：道路补助标准60万元/公里，总体成本指标：262.1325万元；社会效益指标：受益人口数1676人，受益脱贫人口数879人；可持续影响指标：工程设计使用年限≥20年；满意度指标：受益人口满意度度≥90%</t>
  </si>
  <si>
    <t>融水县大浪镇高培村上寨屯至白云山杉木及林下种养基地产业路硬化工程</t>
  </si>
  <si>
    <t>道路硬化5.565公里，主要为路基平整，路面硬化厚20cm，路肩宽50cm，错车道，按路面宽度4.5米标准（含错车道）、涵洞，水沟，挡土墙建设。</t>
  </si>
  <si>
    <t>硬化道路5.565公里，通过改善交通条件，方便882人生活出行并降低农产品运输成本。数量指标：硬化道路5.565公里；质量指标：项目（工程）验收合格率=100%；时效指标：项目（工程）完成及时率100%；成本指标：道路补助标准60万元/公里；社会效益指标：受益人口数882人，受益脱贫人口数368人；可持续影响指标：工程设计使用年限≥20年；满意度指标：受益人口满意度度≥90%。</t>
  </si>
  <si>
    <t>融水县安太乡元宝村两放党迷水稻基地产业路硬化</t>
  </si>
  <si>
    <t>道路硬化1.12公里，主要为路基平整，路面硬化厚20cm，路肩宽50cm，错车道，按路面宽度4.5米标准（含错车道）建设。</t>
  </si>
  <si>
    <t>硬化道路1.12公里，通过改善交通条件，方便2268人生活出行并降低农产品运输成本。数量指标：硬化道路1.12公里；质量指标：项目（工程）验收合格率=100%；时效指标：项目（工程）完成及时率100%；成本指标：道路补助标准60万元/公里；社会效益指标：受益人口数2268人，受益脱贫人口数733人；可持续影响指标：工程设计使用年限≥20年；满意度指标：受益人口满意度度≥90%。</t>
  </si>
  <si>
    <t>融水县杆洞乡高强村上坪屯至桂明陆毛竹产业路硬化建设项目</t>
  </si>
  <si>
    <t>道路硬化2.045公里，主要为路基平整，路面硬化厚20cm，路肩宽50cm，错车道，按路面宽度4.5米标准（含错车道）建设。</t>
  </si>
  <si>
    <t>硬化道路2.045公里，通过改善交通条件，方便429人生活出行并降低农产品运输成本。数量指标：硬化道路2.045公里；质量指标：项目（工程）验收合格率=100%；时效指标：项目（工程）完成及时率100%；成本指标：道路补助标准60万元/公里；社会效益指标：受益人口数429人，受益脱贫人口数101人；可持续影响指标：工程设计使用年限≥20年；满意度指标：受益人口满意度度≥90%。</t>
  </si>
  <si>
    <t>融水县四荣乡永安村枫木屯至古系屯道路硬化项目</t>
  </si>
  <si>
    <t>道路硬化2.537公里，主要为路基平整，路面硬化厚20cm，路肩宽50cm，错车道，按路面宽度4.5米标准（含错车道）、涵洞，水沟，挡土墙建设。</t>
  </si>
  <si>
    <t>硬化道路2.537公里，通过改善交通条件，方便214人生活出行并降低农产品运输成本。数量指标：硬化道路2.537公里；质量指标：项目（工程）验收合格率=100%；时效指标：项目（工程）完成及时率100%；成本指标：道路补助标准60万元/公里；社会效益指标：受益人口数214人，受益脱贫人口数5人；可持续影响指标：工程设计使用年限≥20年；满意度指标：受益人口满意度度≥90%。</t>
  </si>
  <si>
    <t>融水县滚贝乡滚贝村滚贝屯乌略至新村道路硬化</t>
  </si>
  <si>
    <t>道路硬化3.45公里，主要为路基平整，路面硬化厚20cm，路肩宽50cm，错车道，按路面宽度4.5米标准（含错车道）、涵洞，水沟，挡土墙建设。</t>
  </si>
  <si>
    <t>硬化道路3.45公里，通过改善交通条件，方便1764人生活出行并降低农产品运输成本。数量指标：硬化道路3.45公里；质量指标：项目（工程）验收合格率=100%；时效指标：项目（工程）完成及时率100%；成本指标：道路补助标准60万元/公里；社会效益指标：受益人口数1764人，受益脱贫人口数279人；可持续影响指标：工程设计使用年限≥20年；满意度指标：受益人口满意度度≥90%。</t>
  </si>
  <si>
    <t>融水县安太乡林洞村大寨屯至康沙小屯道路硬化建设项目</t>
  </si>
  <si>
    <r>
      <t>道路硬化1.34公里，主要为路基平整，路面硬化厚20cm，路肩宽50cm，错车道，按路面宽度4.5米标准（含错车道）建设。C25片石混凝土挡土墙12.32m</t>
    </r>
    <r>
      <rPr>
        <sz val="11"/>
        <rFont val="宋体"/>
        <charset val="134"/>
      </rPr>
      <t>³</t>
    </r>
    <r>
      <rPr>
        <sz val="11"/>
        <rFont val="仿宋_GB2312"/>
        <charset val="134"/>
      </rPr>
      <t>，φ0.8m圆管涵28米共4道。</t>
    </r>
  </si>
  <si>
    <t>硬化道路1.34公里、挡土墙12.32m³，通过改善交通条件，方便549人生活出行并降低农产品运输成本。数量指标：硬化道路1.34公里；质量指标：项目（工程）验收合格率=100%；时效指标：项目（工程）完成及时率100%；成本指标：道路补助标准60万元/公里、挡土墙600元/m³，总体成本指标：69.0394万元；社会效益指标：受益人口数549人，受益脱贫人口数261人；可持续影响指标：工程设计使用年限≥20年；满意度指标：受益人口满意度度≥90%。</t>
  </si>
  <si>
    <t>融水县三防镇新兴村板兴屯至冲沟屯道路硬化工程</t>
  </si>
  <si>
    <t>道路硬化2.2公里，主要为路基平整，路面硬化厚20cm，路肩宽50cm，错车道，按路面宽度4.5米标准（含错车道）、涵洞，水沟，挡土墙建设。</t>
  </si>
  <si>
    <t>硬化道路2.2公里，通过改善交通条件，方便349人生活出行并降低农产品运输成本。数量指标：硬化道路2.2公里；质量指标：项目（工程）验收合格率=100%；时效指标：项目（工程）完成及时率100%；成本指标：道路补助标准60万元/公里；社会效益指标：受益人口数349人，受益脱贫人口数29人；可持续影响指标：工程设计使用年限≥20年；满意度指标：受益人口满意度度≥90%。</t>
  </si>
  <si>
    <t>汪洞乡廖合村寨盘屯至腾合村汪洞屯联网路</t>
  </si>
  <si>
    <t>新建道路长3.8公里，包含路基垫层、边沟、路肩等</t>
  </si>
  <si>
    <t>安陲乡吉曼村江吉公路至高坪屯道路硬化工程项目</t>
  </si>
  <si>
    <t>硬化道路6公里，路基宽度5米、路面宽度4.5米，建设相关的涵洞、边沟、路肩等。</t>
  </si>
  <si>
    <t>融水县和睦镇芙蓉村下芙蓉屯十字路至杨梅蔸甘蔗产业路硬化工程</t>
  </si>
  <si>
    <t>道路硬化3.656公里，主要为路基平整，路面硬化厚20cm，路肩宽50cm，错车道，按路面宽度4.5米标准（含错车道）、涵洞，水沟，挡土墙建设。</t>
  </si>
  <si>
    <t>硬化道路3.656公里，通过改善交通条件，方便213人生活出行并降低农产品运输成本。数量指标：硬化道路3.656公里；质量指标：项目（工程）验收合格率=100%；时效指标：项目（工程）完成及时率100%；成本指标：道路补助标准60万元/公里；社会效益指标：受益人口数213人，受益脱贫人口数14人；可持续影响指标：工程设计使用年限≥20年；满意度指标：受益人口满意度度≥90%。</t>
  </si>
  <si>
    <t>融水县安陲乡大塅村坪坡屯油茶基地产业路</t>
  </si>
  <si>
    <t>道路硬化1.912公里，主要为路基平整，路面硬化厚20cm，路肩宽50cm，错车道，按路面宽度4.5米标准（含错车道）、涵洞，水沟，挡土墙建设。</t>
  </si>
  <si>
    <t>硬化道路1.912公里，通过改善交通条件，方便132人生活出行并降低农产品运输成本。数量指标：硬化道路1.912公里；质量指标：项目（工程）验收合格率=100%；时效指标：项目（工程）完成及时率100%；成本指标：道路补助标准60万元/公里；社会效益指标：受益人口数132人，受益脱贫人口数9人；可持续影响指标：工程设计使用年限≥20年；满意度指标：受益人口满意度度≥90%。</t>
  </si>
  <si>
    <t>融水县永乐镇荣山村西村屯优质水稻、甘蔗种植基地产业路硬化项目</t>
  </si>
  <si>
    <t>道路硬化0.959公里，主要为路基平整，路面硬化厚20cm，路肩宽50cm，错车道，按路面宽度4.5米标准（含错车道）、涵洞，水沟，挡土墙建设。</t>
  </si>
  <si>
    <t>硬化道路0.959公里，通过改善交通条件，方便17人生活出行并降低农产品运输成本。数量指标：硬化道路0.959公里；质量指标：项目（工程）验收合格率=100%；时效指标：项目（工程）完成及时率100%；成本指标：道路补助标准60万元/公里；社会效益指标：受益人口数17人，受益脱贫人口数17人；可持续影响指标：工程设计使用年限≥20年；满意度指标：受益人口满意度度≥90%。</t>
  </si>
  <si>
    <t>融水县四荣乡四合村移民屯寨底至狮子山杉木、八角种植产业路过沟桥涵水毁修复项目</t>
  </si>
  <si>
    <r>
      <t>C20片石混凝土挡土墙237.371m</t>
    </r>
    <r>
      <rPr>
        <sz val="11"/>
        <rFont val="宋体"/>
        <charset val="134"/>
      </rPr>
      <t>³</t>
    </r>
  </si>
  <si>
    <t>水毁修复C20片石混凝土挡土墙237.371m³，通过改善交通条件，方便405人生活出行并降低农产品运输成本。数量指标：C20片石混凝土挡土墙237.371m³；质量指标：项目（工程）验收合格率=100%；时效指标：项目（工程）完成及时率100%；成本指标：挡土墙600元/m³；社会效益指标：受益人口数405人，受益脱贫人口数46人；可持续影响指标：工程设计使用年限≥20年；满意度指标：受益人口满意度度≥90%。</t>
  </si>
  <si>
    <t>融水县融水镇下廓村大黎生产路硬化工程</t>
  </si>
  <si>
    <t>道路硬化1.223公里，主要为路基平整，路面硬化厚20cm，路肩宽50cm，错车道，按路面宽度4.5米标准（含错车道）、涵洞，水沟，挡土墙建设。</t>
  </si>
  <si>
    <t>硬化道路1.223公里，通过改善交通条件，方便605人生活出行并降低农产品运输成本。数量指标：硬化道路1.223公里；质量指标：项目（工程）验收合格率=100%；时效指标：项目（工程）完成及时率100%；成本指标：道路补助标准60万元/公里；社会效益指标：受益人口数605人，受益脱贫人口数23人；可持续影响指标：工程设计使用年限≥20年；满意度指标：受益人口满意度度≥90%。</t>
  </si>
  <si>
    <t>融水县融水镇下廓村小村屯小村杉木树至横山头产业道路硬化</t>
  </si>
  <si>
    <t>道路硬化1.188公里，主要为路基平整，路面硬化厚20cm，路肩宽50cm，错车道，按路面宽度4.5米标准（含错车道）、涵洞，水沟，挡土墙建设。</t>
  </si>
  <si>
    <t>硬化道路1.188公里，通过改善交通条件，方便1002人生活出行并降低农产品运输成本。数量指标：硬化道路1.188公里；质量指标：项目（工程）验收合格率=100%；时效指标：项目（工程）完成及时率100%；成本指标：道路补助标准60万元/公里；社会效益指标：受益人口数1002人，受益脱贫人口数36人；可持续影响指标：工程设计使用年限≥20年；满意度指标：受益人口满意度度≥90%。</t>
  </si>
  <si>
    <t>融水县三防镇三联村大加初屯杉木产业路新建工程</t>
  </si>
  <si>
    <t>道路新建1.2公里，路面为泥结碎石，主要为路基平整，错车道，按路面宽度4.5米标准（含错车道）建设。</t>
  </si>
  <si>
    <t>新建道路1.2公里，通过改善交通条件，方便194人生活出行并降低农产品运输成本。数量指标：新建道路1.2公里；质量指标：项目（工程）验收合格率100%；时效指标：项目（工程）完成及时率100%；成本指标：道路补助标准60万元/公里，泥结碎石路面（厚15厘米）37.5元/平方米；社会效益指标：受益人口数194人，受益脱贫人口数37人；可持续影响指标：工程设计使用年限≥20年；满意度指标：受益人口满意度度≥90%。</t>
  </si>
  <si>
    <t>融水县和睦镇安塘村西安屯优质水稻、甘蔗种植基地产业路硬化项目</t>
  </si>
  <si>
    <t>道路硬化1.309公里，主要为路基平整，路面硬化厚20cm，路肩宽50cm，错车道，按路面宽度4.5米标准（含错车道）、涵洞，水沟，挡土墙建设。</t>
  </si>
  <si>
    <t>硬化道路1.309公里，通过改善交通条件，方便337人生活出行并降低农产品运输成本。数量指标：硬化道路1.309公里；质量指标：项目（工程）验收合格率=100%；时效指标：项目（工程）完成及时率100%；成本指标：道路补助标准60万元/公里；社会效益指标：受益人口数337人，受益脱贫人口数32人；可持续影响指标：工程设计使用年限≥20年；满意度指标：受益人口满意度度≥90%。</t>
  </si>
  <si>
    <t>国营贝江河林场</t>
  </si>
  <si>
    <t>永乐分场</t>
  </si>
  <si>
    <t>融水苗族自治县国营贝江河林场永乐分场龙齐分区2林班至5林班金毛狗脊基地产业道路</t>
  </si>
  <si>
    <t>道路长约5.8公里，路基宽4.5米，路宽3.5米</t>
  </si>
  <si>
    <t>方便广大村民种植和运输施肥、生产经营活动，增加村民收入，巩固拓展脱贫攻坚成果和乡村振兴建设；社会效益指标：受益人口数98人，受益人口满意度≥98%。</t>
  </si>
  <si>
    <t>融水苗族自治县国营贝江河林场永乐分场龙齐分区5林班金毛狗脊基地产业道路</t>
  </si>
  <si>
    <t>道路长约2公里，路基宽4.5米，路宽3.5米</t>
  </si>
  <si>
    <t>融水苗族自治县国营贝江河林场永乐分场龙齐分区5林班至6林班金毛狗脊基地产业道路</t>
  </si>
  <si>
    <t>道路长约7公里，路基宽4.5米，路宽3.5米</t>
  </si>
  <si>
    <t>融水苗族自治县国营贝江河林场永乐分场古盆分区1林班金毛狗脊基地产业道路</t>
  </si>
  <si>
    <t>道路长约1.8公里，路基宽4.5米，路宽3.5米</t>
  </si>
  <si>
    <t>方便广大村民种植和运输施肥、生产经营活动，增加村民收入，巩固拓展脱贫攻坚成果和乡村振兴建设；社会效益指标：受益人口数305人，受益人口满意度≥98%。</t>
  </si>
  <si>
    <t>融水苗族自治县国营贝江河林场永乐分场古盆分区8林班金毛狗脊基地产业道路</t>
  </si>
  <si>
    <t>道路长约5公里，路基宽4.5米，路宽3.5米</t>
  </si>
  <si>
    <t>高岭分场</t>
  </si>
  <si>
    <t>融水苗族自治县国营贝江河林场高岭分场2林班金毛狗脊基地产业道路</t>
  </si>
  <si>
    <t>道路长约3公里，路基宽4.5米，路宽3.5米</t>
  </si>
  <si>
    <t>方便广大村民种植和运输施肥、生产经营活动，增加村民收入，巩固拓展脱贫攻坚成果和乡村振兴建设；社会效益指标：受益人口数127人，受益人口满意度≥98%。</t>
  </si>
  <si>
    <t>东华分场</t>
  </si>
  <si>
    <t>融水苗族自治县国营贝江河林场东华分场3林班金毛狗脊基地产业道路</t>
  </si>
  <si>
    <t>道路长约2公里，路基宽4.5米，路宽3.11米</t>
  </si>
  <si>
    <t>方便广大村民种植和运输施肥、生产经营活动，增加村民收入，巩固拓展脱贫攻坚成果和乡村振兴建设；社会效益指标：受益人口数406人，受益人口满意度≥98%。</t>
  </si>
  <si>
    <t>小荣分场</t>
  </si>
  <si>
    <t>融水苗族自治县国营贝江河林场小荣分场都沟分区2林班金毛狗脊基地产业道路</t>
  </si>
  <si>
    <t>方便广大村民种植和运输施肥、生产经营活动，增加村民收入，巩固拓展脱贫攻坚成果和乡村振兴建设；社会效益指标：受益人口数135人，受益人口满意度≥98%。</t>
  </si>
  <si>
    <t>融水县四荣乡江潭村江下屯至甲计屯道路水毁修复项目</t>
  </si>
  <si>
    <r>
      <t>C20片石混凝土挡土墙3515.06m</t>
    </r>
    <r>
      <rPr>
        <sz val="11"/>
        <rFont val="宋体"/>
        <charset val="134"/>
      </rPr>
      <t>³</t>
    </r>
  </si>
  <si>
    <t>水毁修复C20片石混凝土挡土墙3515.06m³，通过改善交通条件，方便278人生活出行并降低农产品运输成本。数量指标：C20片石混凝土挡土墙3515.06m³；质量指标：项目（工程）验收合格率=100%；时效指标：项目（工程）完成及时率100%；成本指标：挡土墙600元/m³；社会效益指标：受益人口数278人，受益脱贫人口数175人；可持续影响指标：工程设计使用年限≥20年；满意度指标：受益人口满意度度≥90%。</t>
  </si>
  <si>
    <t>三防镇本洞才上仕道屯滚水坝和挡水墙建设项目</t>
  </si>
  <si>
    <t>1.滚水坝建设长55米；2.挡水墙长40米、下底宽1米、上底宽0.6米、高3米</t>
  </si>
  <si>
    <t>便于群众进行生产生活，可以灌溉和保护农田200亩；社会效益指标：受益人口数329人，受益脱贫人口数54人；受益人口满意度≥98%。</t>
  </si>
  <si>
    <t>三防镇兴洞村上兴洞屯水毁防洪堤建设项目</t>
  </si>
  <si>
    <t>防洪堤长200米、下底宽1.5米、上底宽0.6米、高1.5米</t>
  </si>
  <si>
    <t>便于群众进行生产生活，可以灌溉和保护农田100亩；社会效益指标：受益人口数427人，受益脱贫人口数83人；受益人口满意度≥98%。</t>
  </si>
  <si>
    <t>2026年村级公益性扶贫项目资产管护经费</t>
  </si>
  <si>
    <t>2026年村级公益性扶贫项目资产管护经费，数量指标：20个乡镇；质量指标：项目合格率=100%；时效指标：项目（工程）完成及时率100%；可持续影响指标：项目可持续使用年限≥10年；受益人口满意度≥90%。</t>
  </si>
  <si>
    <t>木材产业提升项目</t>
  </si>
  <si>
    <t>新型农村集体经济</t>
  </si>
  <si>
    <t>购置木材加工设备一批</t>
  </si>
  <si>
    <t>充分利用本地资源优势，投资木材加工业，提升木材工加能力，促进村集体增收。数量指标：购置木材加工设备一批；质量指标：项目验收合格率100%；时效指标：项目完成及时率100%；经济效益指标：受益村集体年总增收30万元；社会效益指标：受益村数10个，受益人口数19300人，受益脱贫人口数2530人；满意度指标：受益人口满意度度≥90%</t>
  </si>
  <si>
    <t>和睦镇肉鸭养殖项目二期工程项目</t>
  </si>
  <si>
    <t>建设鸭舍5300平方米和购置设备</t>
  </si>
  <si>
    <t>充分利用本地资源优势，发展肉鸭养殖，促进村集体增收。经济效益指标：受益村集体总增收10万元以上；社会效益指标：受益村数3个，受益人口数5820人，受益脱贫人口数2427人；满意度指标：受益人口满意度度≥90%</t>
  </si>
  <si>
    <t>永乐镇北高村生猪养殖项目二期</t>
  </si>
  <si>
    <t>建设立体规模化生猪养殖栏舍1栋，全部为砖混结构和标准现代机械化</t>
  </si>
  <si>
    <t>通过建设立体规模化生猪养殖场，扩大生猪养殖能力，促进生猪供应和增加村集体经济收入。数量指标：立体规模化生猪养殖生产设施房1栋，质量指标：项目验收合格率100%；时效指标：项目完成及时率100%；经济效益指标：受益村集体总增收7万元；社会效益指标：受益村数2个，受益人口数1406人，受益脱贫人口数1051人；满意度指标：受益人口满意度度≥90%</t>
  </si>
  <si>
    <t>永乐镇四莫村生猪养殖项目（二期）</t>
  </si>
  <si>
    <t>生猪养殖栏舍8400平方米</t>
  </si>
  <si>
    <t>充分利用本地资源优势，发展生猪养殖，促进村集体增收。数量指标：生猪养殖栏舍8400平方米，质量指标：项目验收合格率100%；时效指标：项目完成及时率100%；经济效益指标：受益村集体总增收14万元；社会效益指标：受益村数4个，受益人口数7955人，受益脱贫人口数4056人；满意度指标：受益人口满意度度≥90%</t>
  </si>
  <si>
    <t>融水镇新国村金毛狗脊大苗培育示范基地</t>
  </si>
  <si>
    <t>平整场地41251㎡，回填土18452m³，建设育苗大棚64亩</t>
  </si>
  <si>
    <t>产出指标：数量指标：平整场地41251㎡，回填土18452m³，建设育苗大棚64亩。质量指标：项目验收合格率100%；时效指标：项目完成及时率100%；成本指标：平整场地0.59元/㎡,回填土9.09元/m³，育苗大棚2.9万元/亩。效益指标：受益脱贫人口户数30户；经济效益指标：受益户均增收2000元以上。满意度指标：服务对象满意度指标受益人口满意度90%以上。</t>
  </si>
  <si>
    <t>附件2</t>
  </si>
  <si>
    <t>融水苗族自治县2026年中央和自治区提前下达财政衔接推进乡村振兴补助资金项目使用计划表（全县汇总）</t>
  </si>
  <si>
    <t>填报单位：融水苗族自治县农业农村局    融水苗族自治县财政局                                                                   填报日期：2026年3月25日                                             单位：万元</t>
  </si>
  <si>
    <t>市</t>
  </si>
  <si>
    <t>县</t>
  </si>
  <si>
    <t>乡镇</t>
  </si>
  <si>
    <t>村</t>
  </si>
  <si>
    <t>项目情况</t>
  </si>
  <si>
    <t>建设规模（选择填报）</t>
  </si>
  <si>
    <t>项目受益情况</t>
  </si>
  <si>
    <t>是否属于其他类型</t>
  </si>
  <si>
    <t>项目绩效目标（成本指标、产出指标、效益指标、群众满意度指标，文字表述即可）</t>
  </si>
  <si>
    <t>产业类项目</t>
  </si>
  <si>
    <t>实施内容</t>
  </si>
  <si>
    <t>条（座、处）</t>
  </si>
  <si>
    <r>
      <rPr>
        <b/>
        <sz val="11"/>
        <rFont val="宋体"/>
        <charset val="134"/>
        <scheme val="minor"/>
      </rPr>
      <t>公里（米、</t>
    </r>
    <r>
      <rPr>
        <b/>
        <sz val="11"/>
        <rFont val="宋体"/>
        <charset val="134"/>
      </rPr>
      <t>㎡</t>
    </r>
    <r>
      <rPr>
        <b/>
        <sz val="11"/>
        <rFont val="宋体"/>
        <charset val="134"/>
        <scheme val="minor"/>
      </rPr>
      <t>）</t>
    </r>
  </si>
  <si>
    <t>发展种植（亩）</t>
  </si>
  <si>
    <t>低产改造（亩）</t>
  </si>
  <si>
    <t>家禽养殖（万羽）</t>
  </si>
  <si>
    <t>家畜养殖 （头/只）</t>
  </si>
  <si>
    <t>水产养殖（公斤）</t>
  </si>
  <si>
    <t>其他</t>
  </si>
  <si>
    <t>该批次中央衔接资金</t>
  </si>
  <si>
    <t>该批次自治区衔接资金</t>
  </si>
  <si>
    <t>市级补助资金</t>
  </si>
  <si>
    <t>县级补助资金</t>
  </si>
  <si>
    <t>投入项目的粤桂帮扶资金</t>
  </si>
  <si>
    <t>投入项目的小额信贷资金</t>
  </si>
  <si>
    <t>投入项目的其他资金</t>
  </si>
  <si>
    <t>受益村（个数）</t>
  </si>
  <si>
    <t>受益总人数</t>
  </si>
  <si>
    <t>其中：脱贫户</t>
  </si>
  <si>
    <t>其中：易地搬迁对象</t>
  </si>
  <si>
    <t>投入模式</t>
  </si>
  <si>
    <t>联农带农机制</t>
  </si>
  <si>
    <t>面上村</t>
  </si>
  <si>
    <t>脱贫村</t>
  </si>
  <si>
    <t>户数（户）</t>
  </si>
  <si>
    <t>人数（人）</t>
  </si>
  <si>
    <t>柳州市</t>
  </si>
  <si>
    <t>合计</t>
  </si>
  <si>
    <t>一</t>
  </si>
  <si>
    <t>产业类小计</t>
  </si>
  <si>
    <t>1.1特色产业到户“以奖代补”</t>
  </si>
  <si>
    <t>全乡镇</t>
  </si>
  <si>
    <t>奖补脱贫户和监测对象自主或参与特色产业发展发展种植类面积≥3000亩，参与发展水产养殖≥10000公斤。</t>
  </si>
  <si>
    <t>发展种植类面积≥3000亩。种植作物成活率≥90%；参与发展水产养殖≥10000公斤，养殖成活率≥90%；特色产业带动增加脱贫户收入（总收入）≥800万元；社会效益指标：受益人口数740人，受益脱贫人口数740人；受益人口满意度≥90%。</t>
  </si>
  <si>
    <t>通过以奖代补带动脱贫户740人发展产业，提高收入。</t>
  </si>
  <si>
    <t>奖补脱贫户和监测对象自主或参与特色产业发展发展种植类面积≥3000亩，参与发展养殖量≥600头。</t>
  </si>
  <si>
    <t>发展种植类面积≥3000亩，参与发展养殖量≥600头。种植作物成活率≥90%；养殖成活率≥90%；特色产业带动增加脱贫户收入（总收入）≥800万元；社会效益指标：受益人口数1240人，受益脱贫人口数1240人；受益人口满意度≥90%。</t>
  </si>
  <si>
    <t>通过以奖代补带动脱贫户1240人发展产业，提高收入。</t>
  </si>
  <si>
    <t>奖补脱贫户和监测对象自主或参与特色产业发展发展种植类面积≥5000亩，参与发展养殖量≥2万羽。</t>
  </si>
  <si>
    <t>发展种植类面积≥5000亩，参与发展养殖量≥2万羽。种植作物成活率≥90%；养殖成活率≥90%； 特色产业带动增加脱贫户收入（总收入）≥1100万元；社会效益指标：受益人口数2000人，受益脱贫人口数2000人；受益人口满意度≥90%。</t>
  </si>
  <si>
    <t>通过以奖代补带动脱贫户2000人发展产业，提高收入。</t>
  </si>
  <si>
    <t>奖补脱贫户和监测对象自主或参与特色产业发展发展种植类面积≥2000亩，参与发展水产殖量≥8000公斤。</t>
  </si>
  <si>
    <t>发展种植类面积≥2000亩，参与发展水产养殖量≥8000公斤。种植作物成活率≥90%；养殖水产成活率≥90%； 特色产业带动增加脱贫户收入（总收入）≥750万元；社会效益指标：受益人口数760人，受益脱贫人口数760人；受益人口满意度≥90%。</t>
  </si>
  <si>
    <t>通过以奖代补带动脱贫户760人发展产业，提高收入。</t>
  </si>
  <si>
    <t>奖补脱贫户和监测对象自主或参与特色产业发展发展种植类面积≥3000亩，参与发展水产养殖5000公斤。</t>
  </si>
  <si>
    <t>发展种植类面积≥3000亩。种植作物成活率≥90%；参与发展水产养殖量≥8000公斤，养殖水产成活率≥90%；特色产业带动增加脱贫户收入（总收入）≥500万元；社会效益指标：受益人口数840人，受益脱贫人口数840人；受益人口满意度≥90%。</t>
  </si>
  <si>
    <t>通过以奖代补带动脱贫户840人发展产业，提高收入。</t>
  </si>
  <si>
    <t>奖补脱贫户和监测对象自主或参与特色产业发展发展种植类面积≥3000亩，发展水产养殖5000公斤。</t>
  </si>
  <si>
    <t>发展种植类面积≥3000亩。种植作物成活率≥90%；参与发展水产养殖量≥5000公斤，养殖水产成活率≥90%；特色产业带动增加脱贫户收入（总收入）≥500万元；社会效益指标：受益人口数760人，受益脱贫人口数760人；受益人口满意度≥90%。</t>
  </si>
  <si>
    <t>奖补脱贫户和监测对象自主或参与特色产业发展发展种植类面积≥8000亩，参与发展养殖家畜家禽量≥500头，参与发展水产养殖≥5000公斤。</t>
  </si>
  <si>
    <t>发展种植类面积≥8000亩，参与发展养殖家畜家禽量≥500头。参与发展水产养殖量≥5000公斤，养殖水产成活率≥90%；种植作物成活率≥90%；养殖家畜家禽成活率≥90%； 特色产业带动增加脱贫户收入（总收入）≥1300万元；社会效益指标：受益人口数1640人，受益脱贫人口数1640人；受益人口满意度≥90%。</t>
  </si>
  <si>
    <t>通过以奖代补带动脱贫户1640人发展产业，提高收入。</t>
  </si>
  <si>
    <t>奖补脱贫户和监测对象自主或参与特色产业发展发展种植类面积≥5000亩，参与发展养殖家畜家禽量≥500头，参与水产养殖≥20000公斤。</t>
  </si>
  <si>
    <t>发展种植类面积≥5000亩，参与发展养殖家畜家禽量≥500头。参与发展水产养殖量≥2000公斤。养殖水产成活率≥90%；种植作物成活率≥90%；养殖家畜家禽成活率≥90%； 特色产业带动增加脱贫户收入（总收入）≥1000万元；社会效益指标：受益人口数1520人，受益脱贫人口数1520人；受益人口满意度≥90%。</t>
  </si>
  <si>
    <t>通过以奖代补带动脱贫户1520人发展产业，提高收入。</t>
  </si>
  <si>
    <t>奖补脱贫户和监测对象自主或参与特色产业发展发展种植类面积≥5000亩，发展水产养殖≥3000公斤。</t>
  </si>
  <si>
    <t>发展种植类面积≥5000亩。种植作物成活率≥90%；参与发展水产养殖量≥3000公斤。养殖水产成活率≥90%特色产业带动增加脱贫户收入（总收入）≥400万元；社会效益指标：受益人口数400人，受益脱贫人口数400人；受益人口满意度≥90%。</t>
  </si>
  <si>
    <t>通过以奖代补带动脱贫户400人发展产业，提高收入。</t>
  </si>
  <si>
    <t>奖补脱贫户和监测对象自主或参与特色产业发展发展种植类面积≥2000亩。</t>
  </si>
  <si>
    <t>发展种植类面积≥2000亩。种植作物成活率≥90%；特色产业带动增加脱贫户收入（总收入）≥115万元；社会效益指标：受益人口数140人，受益脱贫人口数140人；受益人口满意度≥90%。</t>
  </si>
  <si>
    <t>通过以奖代补带动脱贫户140人发展产业，提高收入。</t>
  </si>
  <si>
    <t>奖补脱贫户和监测对象自主或参与特色产业发展发展种植类面积≥8000亩，参与发展水产养殖≥7000公斤。</t>
  </si>
  <si>
    <t>发展种植类面积≥8000亩，参与发展水产养殖≥7000公斤。种植作物成活率≥90%；养殖水产成活率≥90%；特色产业带动增加脱贫户收入（总收入）≥1100万元；社会效益指标：受益人口数1800人，受益脱贫人口数1800人；受益人口满意度≥90%。</t>
  </si>
  <si>
    <t>通过以奖代补带动脱贫户1800人发展产业，提高收入。</t>
  </si>
  <si>
    <t>奖补脱贫户和监测对象自主或参与特色产业发展发展种植类面积≥3000亩。</t>
  </si>
  <si>
    <t>发展种植类面积≥3000亩。种植作物成活率≥90%；特色产业带动增加脱贫户收入（总收入）≥200万元；社会效益指标：受益人口数160人，受益脱贫人口数160人；受益人口满意度≥90%。</t>
  </si>
  <si>
    <t>通过以奖代补带动脱贫户160人发展产业，提高收入。</t>
  </si>
  <si>
    <t>奖补脱贫户和监测对象自主或参与特色产业发展发展种植类面积≥6000亩，参与发展养殖家畜家禽量≥200头/只，发展水产养殖≥3000公斤。</t>
  </si>
  <si>
    <t>发展种植类面积≥6000亩，参与发展养殖家畜家禽量≥200头/只，发展水产养殖≥3000公斤。种植作物成活率≥90%；养殖家畜家禽成活率≥90%；养殖水产成活率≥90%；特色产业带动增加脱贫户收入（总收入）≥600万元；社会效益指标：受益人口数820人，受益脱贫人口数820人；受益人口满意度≥90%。</t>
  </si>
  <si>
    <t>通过以奖代补带动脱贫户820人发展产业，提高收入。</t>
  </si>
  <si>
    <t>奖补脱贫户和监测对象自主或参与特色产业发展发展种植类面积≥4000亩，参与发展养殖家畜家禽量≥500头/只。</t>
  </si>
  <si>
    <t>发展种植类面积≥4000亩，参与发展养殖家畜家禽量≥500头/只。种植作物成活率≥90%；养殖家畜家禽成活率≥90%；特色产业带动增加脱贫户收入（总收入）≥450万元；社会效益指标：受益人口数640人，受益脱贫人口数640人；受益人口满意度≥90%。</t>
  </si>
  <si>
    <t>通过以奖代补带动脱贫户640人发展产业，提高收入。</t>
  </si>
  <si>
    <t>奖补脱贫户和监测对象自主或参与特色产业发展发展种植类面积≥3000亩，发展水产养殖≥3000公斤。</t>
  </si>
  <si>
    <t>发展种植类面积≥3000亩。发展水产养殖≥3000公斤。种植作物成活率≥90%；养殖水产成活率≥90%；色产业带动增加脱贫户收入（总收入）≥220万元；社会效益指标：受益人口数200人，受益脱贫人口数200人；受益人口满意度≥90%。</t>
  </si>
  <si>
    <t>通过以奖代补带动脱贫户200人发展产业，提高收入。</t>
  </si>
  <si>
    <t>奖补脱贫户和监测对象自主或参与特色产业发展发展种植类面积≥2800亩，参与发展养殖家畜家禽量≥1万羽。</t>
  </si>
  <si>
    <t>发展种植类面积≥2800亩，参与发展养殖家畜家禽量≥1万羽。种植作物成活率≥90%；养殖成活率≥90%； 特色产业带动增加脱贫户收入（总收入）≥260万元；社会效益指标：受益人口数240人，受益脱贫人口数240人；受益人口满意度≥90%。</t>
  </si>
  <si>
    <t>通过以奖代补带动脱贫户240人发展产业，提高收入。</t>
  </si>
  <si>
    <t>奖补脱贫户和监测对象自主或参与特色产业发展发展种植类面积≥5000亩，发展水产养殖≥2000公斤。</t>
  </si>
  <si>
    <t>发展种植类面积≥5000亩。发展水产养殖≥2000公斤。种植作物成活率≥90%；水产养殖成活率≥90%；；特色产业带动增加脱贫户收入（总收入）≥380万元；社会效益指标：受益人口数380人，受益脱贫人口数380人；受益人口满意度≥90%。</t>
  </si>
  <si>
    <t>通过以奖代补带动脱贫户380人发展产业，提高收入。</t>
  </si>
  <si>
    <t>奖补脱贫户和监测对象自主或参与特色产业发展发展种植类面积≥2000亩，参与发展养殖家畜家禽量≥1万羽。</t>
  </si>
  <si>
    <t>发展种植类面积≥2000亩，参与发展养殖家畜家禽量≥1万羽。种植作物成活率≥90%；养殖家畜家禽成活率≥90%； 特色产业带动增加脱贫户收入（总收入）≥200万元；社会效益指标：受益人口数380人，受益脱贫人口数380人；受益人口满意度≥90%。</t>
  </si>
  <si>
    <t>奖补脱贫户和监测对象自主或参与特色产业发展发展种植类面积≥5000亩，参与家畜发展养殖≥1000头/只。</t>
  </si>
  <si>
    <t>发展种植类面积≥5000亩。家畜发展养殖≥1000头/只。种植作物成活率≥90%；养殖家畜家禽成活率≥90%；特色产业带动增加脱贫户收入（总收入）≥480万元；社会效益指标：受益人口数360人，受益脱贫人口数360人；受益人口满意度≥90%。</t>
  </si>
  <si>
    <t>通过以奖代补带动脱贫户360人发展产业，提高收入。</t>
  </si>
  <si>
    <t>发展种植类面积≥3000亩。种植作物成活率≥90%；特色产业带动增加脱贫户收入（总收入）≥200万元；社会效益指标：受益人口数220人，受益脱贫人口数220人；受益人口满意度≥90%。</t>
  </si>
  <si>
    <t>通过以奖代补带动脱贫户220人发展产业，提高收入。</t>
  </si>
  <si>
    <t>1.2优势特色产业发展项目</t>
  </si>
  <si>
    <t>1.产出指标：（1）数量指标：购置配套设备2套以上；（2）质量指标：项目验收合格率100%；（3）时效指标：项目完成及时率100%；（4）成本指标：配套设备22.5万元/套。2.效益指标：（1）社会效益指标：受益人口数为30户65人以上，其中脱贫人口10户25人；（2）经济效益指标：受益户均增收3000元以上，村集体经济增收1.2万元以上。3.满意度指标：服务对象满意度指标：受益人口满意度90%以上。</t>
  </si>
  <si>
    <t>1.产出指标：（1）数量指标：车间建设80平方米以上，购置设备2套以上；（2）质量指标：项目验收合格率100%；（3）时效指标：项目完成及时率100%；（4）成本指标：车间建设0.3万元/平方米，设备12.0万元/套。2.效益指标：（1）社会效益指标：受益人口数为20户65人以上，其中脱贫人口10户25人；（2）经济效益指标：村集体经济增收1.0万元以上。3.满意度指标：服务对象满意度指标：受益人口满意度90%以上。</t>
  </si>
  <si>
    <t>1.产出指标：（1）数量指标：购置浸糖设备1套，中药切制设备、粉碎设备、包装设备各1台；（2）质量指标：项目验收合格率100%；（3）时效指标：项目完成及时率100%；（4）成本指标：浸糖设备7.5万元/套，中药切制设备2.5万元/台，粉碎设备6万元/台，包装设备10万元/台。2.效益指标：（1）社会效益指标：受益人口数为10户35人以上，其中脱贫人口5户15人；（2）经济效益指标：村集体经济增收0.78万元以上。3.满意度指标：服务对象满意度指标：受益人口满意度90%以上。</t>
  </si>
  <si>
    <t>1.产出指标：（1）数量指标：建设加工车间300平方米以上，购置配套设备3套以上；（2）质量指标：项目验收合格率100%；（3）时效指标：项目完成及时率100%；（4）成本指标：加工车间1000元/平方米，配套设备10万元/套。2.效益指标：（1）社会效益指标：受益人口数为30户65人以上，其中脱贫人口15户35人；（2）经济效益指标：受益户均增收3000元以上，村集体经济增收1.8万元以上。3.满意度指标：服务对象满意度指标：受益人口满意度90%以上。</t>
  </si>
  <si>
    <t>1.产出指标：（1）数量指标：新建蔬菜大棚20亩并完善喷淋等配套设施；（2）质量指标：项目验收合格率100%；（3）时效指标：项目完成及时率100%；（4）成本指标：蔬菜大棚4.9万元/亩。2.效益指标：（1）社会效益指标：受益人口数为30户75人以上，其中脱贫人口10户35人；（2）经济效益指标：受益户均增收5000元以上，村集体经济增收2.94万元以上。3.满意度指标：服务对象满意度指标：受益人口满意度90%以上。</t>
  </si>
  <si>
    <t>数量指标：2座智能化示范性薄膜联动温室大棚，15座智能化标准型薄膜联动温室大棚及其他附属设施；质量指标：项目验收合格率100%；时效指标：项目完成及时率100%；成本指标：项目预算补助714万元/项。效益指标：社会效益指标受益人人数50874人，其中脱贫户人数8774人；经济效益指标：受益户均增收2000元以上。满意度指标：服务对象满意度指标受益人口满意度90%以上。</t>
  </si>
  <si>
    <r>
      <rPr>
        <sz val="11"/>
        <rFont val="仿宋_GB2312"/>
        <charset val="134"/>
      </rPr>
      <t>1.项目建成后标准化陆基圆池≥40个（5米×1.45米），单池容积</t>
    </r>
    <r>
      <rPr>
        <sz val="11"/>
        <rFont val="SimSun"/>
        <charset val="134"/>
      </rPr>
      <t>≦</t>
    </r>
    <r>
      <rPr>
        <sz val="11"/>
        <rFont val="仿宋_GB2312"/>
        <charset val="134"/>
      </rPr>
      <t>28.45立方米，总养殖水体≥1707立方米，年出栏优质水产品50吨以上，单池单位水体产量达传统池塘养殖的4-6倍，年产值突破120万元；2.社会效益指标：受益人口数276人，受益脱贫人口数72人；3.效益指标：年产大口黑鲈59吨以上；4.满意度指标：受益人口满意度度≥90%。</t>
    </r>
  </si>
  <si>
    <t>产出指标：数量指标：购置速冻隧道设施设备一套；质量指标：项目验收合格率：=100%；时效指标：项目完成及时率：=100%，成本指标：速冻隧道设施设备65万元/套；效益指标：社会效益指标：受益人口数150人；满意度指标：受益人口满意度：≥90%。项目建成后预计年生产产值100万元以上，户均年收入2万元以上带动户均增收3000元以上。</t>
  </si>
  <si>
    <t>产出指标：数量指标：采购茶叶加工设备13台套；质量指标：项目验收合格率：=100%；时效指标：项目完成及时率：=100%，成本指标：65型揉捻机17000元/台、55型揉捻机8000元/台、扁茶机5500元/台等等；效益指标：社会效益指标：受益人口数≥470人；满意度指标：受益人口满意度：≥90%。项目建成后预计项目建成后预计项目年产值220万元以上，采茶群众户均增收1500元以上，村集体每年增收0.39万元。</t>
  </si>
  <si>
    <t>产出指标：数量指标：采购茶叶加工设备7台套；质量指标：项目验收合格率：=100%；时效指标：项目完成及时率：=100%，成本指标：理条机5000元/台、萎凋槽7500元/条、25立方米移动冷库50000元/个。；效益指标：社会效益指标：受益人口数≥780人；满意度指标：受益人口满意度：≥90%。项目建成后预计项目建成后预计项目年产值120万元以上，采茶群众户均增收1200元以上，村集体每年增收近0.27万元。</t>
  </si>
  <si>
    <t>产出指标：数量指标：制定《地理标志产品 大苗山红茶标准制定》、《大苗山红茶栽培技术规程》两项标准；质量指标：项目验收合格率：=100%；时效指标：项目完成及时率：=100%，成本指标：制定《地理标志产品 大苗山红茶标准制定》8万元，制定《大苗山红茶栽培技术规程》4万元；效益指标：社会效益指标：受益人口数≥100人；满意度指标：受益人口满意度：≥90%。项目完成标准的制定后，有助于保护融水茶叶特色资源和打造地方品牌，利于推动大苗山红茶规模化和产业化发展，进一步提升产品竞争力和影响力。</t>
  </si>
  <si>
    <t>《地理标志产品 融水田鲤标准制定》广西地方标准制定后，界定了融水田鲤的术语和定义，规定了保护范围、要求检验方法、检验规则、包装、标签、标志、运输和贮存。《融水田鲤稻田养殖技术规程》团体标准制定后，规定了融水田鲤保护范围、地理环境、稻田工程与设施建设、水稻种植与管理、鱼种放养与饲养管理、虫害防治、捕捞和运输等要求。标准的制定，有助于保护融水田鲤特色资源和打造地方品牌，利于推动融水田鲤养殖规模化、规范化和产业化发展，进一步提升产品竞争力和影响力。</t>
  </si>
  <si>
    <t>1.3扶贫小额信贷贴息</t>
  </si>
  <si>
    <t>发放2026年各乡镇脱贫人口小额信贷贴息</t>
  </si>
  <si>
    <t>脱贫户获得贷款金额≥16000万元；脱贫户贷款申请满足率≥97%；脱贫人口小额信贷贷款还款率≥97%；小额信贷贴息率100%；贷款风险补偿比率100%；贷款及时发放率≥97%；带动增加脱贫户经济收入（总收入）≥0.2万元；受益脱贫户户数≥3700户；受益脱贫户满意度≥90%。</t>
  </si>
  <si>
    <t>以发放贴息贷款的方式带动脱贫户3790户发展生产增加收入。</t>
  </si>
  <si>
    <t>1.4少数民族发展任务（产业发展）</t>
  </si>
  <si>
    <t>县委统战部（民宗局）</t>
  </si>
  <si>
    <t>数量指标：建设水稻种植基地田间生产路约3.5公里，三面光农田灌溉水渠约2公里，修复水毁产业路约2公里，新建12米盖板涵1座；质量指标：项目（工程）验收合格率=100%；时效指标：项目（工程）完成及时率100%；成本指标：生产步道补助标准：24万元/公里，三面光水渠补助标准：45万元/公里修复水毁产业路补助标准：45万元/公里；盖板涵1座补助标准36万元/座。总体成本指标：300万元；社会效益指标：受益人口数5122人，受益脱贫人口数1677人；可持续影响指标：工程设计使用年限≥10年；满意度指标：受益人口满意度度≥90%.</t>
  </si>
  <si>
    <t>硬化道路1.155公里，通过改善交通条件，方便999人生产生活出行并降低农产品运输成本。数量指标：硬化道路1.155公里；质量指标：项目（工程）验收合格率=100%；时效指标：项目（工程）完成及时率100%；成本指标：道路补助标准55.41万元/公里，总体成本指标：64万元；社会效益指标：受益人口数999人，受益脱贫人口数78人；可持续影响指标：工程设计使用年限≥10年；满意度指标：受益人口满意度度≥90%</t>
  </si>
  <si>
    <t>通过产业项目的实施，改善道路基础设施条件，带动当地群众184户999人，其中脱贫户21户脱贫人口78人发展产业，提高群众收入。</t>
  </si>
  <si>
    <t>硬化道路1.314公里，通过改善交通条件，方便317人生产生活出行并降低农产品运输成本。数量指标：硬化道路1.314公里；质量指标：项目（工程）验收合格率=100%；时效指标：项目（工程）完成及时率100%；成本指标：道路补助标准47.18万元/公里，总体成本指标：62万元；社会效益指标：受益人口数317人，受益脱贫人口数52人；可持续影响指标：工程设计使用年限≥10年；满意度指标：受益人口满意度度≥90%</t>
  </si>
  <si>
    <t>通过产业项目的实施，改善道路基础设施条件，带动当地群众75户317人，其中脱贫户13户脱贫人口52人发展产业，提高群众收入。</t>
  </si>
  <si>
    <r>
      <rPr>
        <sz val="11"/>
        <rFont val="仿宋_GB2312"/>
        <charset val="134"/>
      </rPr>
      <t>花</t>
    </r>
    <r>
      <rPr>
        <sz val="11"/>
        <rFont val="宋体"/>
        <charset val="134"/>
      </rPr>
      <t>孖</t>
    </r>
    <r>
      <rPr>
        <sz val="11"/>
        <rFont val="仿宋_GB2312"/>
        <charset val="134"/>
      </rPr>
      <t>村</t>
    </r>
  </si>
  <si>
    <r>
      <rPr>
        <sz val="11"/>
        <rFont val="仿宋_GB2312"/>
        <charset val="134"/>
      </rPr>
      <t>杆洞乡花</t>
    </r>
    <r>
      <rPr>
        <sz val="11"/>
        <rFont val="宋体"/>
        <charset val="134"/>
      </rPr>
      <t>孖</t>
    </r>
    <r>
      <rPr>
        <sz val="11"/>
        <rFont val="仿宋_GB2312"/>
        <charset val="134"/>
      </rPr>
      <t>村小花</t>
    </r>
    <r>
      <rPr>
        <sz val="11"/>
        <rFont val="宋体"/>
        <charset val="134"/>
      </rPr>
      <t>孖</t>
    </r>
    <r>
      <rPr>
        <sz val="11"/>
        <rFont val="仿宋_GB2312"/>
        <charset val="134"/>
      </rPr>
      <t>屯水稻杉木种植基地产业路硬化项目</t>
    </r>
  </si>
  <si>
    <t>硬化道路1公里，通过改善交通条件，方便1098人生产生活出行并降低农产品运输成本。数量指标：硬化道路1公里；质量指标：项目（工程）验收合格率=100%；时效指标：项目（工程）完成及时率100%；成本指标：道路补助标准67万元/公里，总体成本指标：67万元；社会效益指标：受益人口数1098人，受益脱贫人口数450人；可持续影响指标：工程设计使用年限≥10年；满意度指标：受益人口满意度度≥90%</t>
  </si>
  <si>
    <t>通过产业项目的实施，改善道路基础设施条件，带动当地群众295户1098人，其中脱贫户116户脱贫人口450人发展产业，提高群众收入。</t>
  </si>
  <si>
    <t>修建三面光水渠3.5公里，提高农业综合生产能力，改善灌溉300亩面积。数量指标：建设三面光水渠3.5公里；质量指标：项目（工程）验收合格率=100%；时效指标：项目（工程）完成及时率100%；成本指标：水渠补助标准22.86万元/公里，总体成本指标：80万元；社会效益指标：受益人口数606人，受益脱贫人口数232人；可持续影响指标：工程设计使用年限≥15年；满意度指标：受益人口满意度度≥90%</t>
  </si>
  <si>
    <t>通过产业项目的实施，改善农田基础设施条件，带动当地群众155户606人，其中脱贫户50户脱贫人口232人发展产业，提高群众收入。</t>
  </si>
  <si>
    <t>1.5欠发达国有林场提升任务（产业发展）</t>
  </si>
  <si>
    <t>2026年新造混交林面积466.5亩。项目内容为新造杉木×红锥混交林。以调整树种结构，增加珍贵树种的后备资源，提高森林质量，提升森林综合效益，增强林业发展后劲，丰富当地栽培树种的多样性。</t>
  </si>
  <si>
    <t>怀宝林场</t>
  </si>
  <si>
    <t>实施2026年新造混交林项目建设面积466.5亩,项目内容为新造杉木×红锥混交林。数量指标：新造混交林（包括林地清理、整地、定植工序）≥466.5亩，造林用苗≥69886株，第一次割灌除草抚育≥466.5亩，扩坎抚育≥466.5亩，第二次割灌除草抚育≥466.5亩，质量指标：项目验收合格率=100%，时效指标：项目完成及时率=100%，成本指标：单位成本≤976元/亩，经济效益指标：带动脱贫户人口收入（总收入）≥4.0万元，社会效益指标：受益脱贫人口数≥20人，项目期内培训人数≥20人，服务对象满意度指标：受益林场职工满意度≥90%。</t>
  </si>
  <si>
    <t>1.6基地产业路建设</t>
  </si>
  <si>
    <t>通过产业路新建项目的实施，改善交通运输条件，带动当地群众34户128人，其中脱贫户9户脱贫人口33人发展产业，提高群众收入。</t>
  </si>
  <si>
    <r>
      <rPr>
        <sz val="11"/>
        <rFont val="仿宋_GB2312"/>
        <charset val="134"/>
      </rPr>
      <t>道路硬化4.68公里，主要为路基平整，路面硬化厚20cm，路肩宽50cm，错车道，按路面宽度4.5米标准（含错车道）建设。φ1.0m圆管涵127米共17道，φ0.8m圆管涵21米共3道，3.0X3.0m盖板涵7米共1座，C20片石混凝土挡土墙（含警示墩）769.63m</t>
    </r>
    <r>
      <rPr>
        <sz val="11"/>
        <rFont val="宋体"/>
        <charset val="134"/>
      </rPr>
      <t>³</t>
    </r>
    <r>
      <rPr>
        <sz val="11"/>
        <rFont val="仿宋_GB2312"/>
        <charset val="134"/>
      </rPr>
      <t>。</t>
    </r>
  </si>
  <si>
    <t>通过产业硬化项目的实施，改善交通运输条件，带动当地群众672户2792人，其中脱贫户127户脱贫人口438人发展产业，提高群众收入。</t>
  </si>
  <si>
    <t>通过产业路新建项目的实施，改善交通运输条件，带动当地群众72户315人，其中脱贫户29户脱贫人口122人发展产业，提高群众收入。</t>
  </si>
  <si>
    <t>道路新建2.065公里，路面为泥结碎石，主要为路基平整，错车道，按路面宽度4.5米标准（含错车道）建设。</t>
  </si>
  <si>
    <t>新建道路2.065公里，通过改善交通条件，方便193人生活出行并降低农产品运输成本。数量指标：新建道路2.065公里；质量指标：项目（工程）验收合格率100%；时效指标：项目（工程）完成及时率100%；成本指标：道路补助标准60万元/公里，泥结碎石路面（厚15厘米）37.5元/平方米；社会效益指标：受益人口数193人，受益脱贫人口数32人；可持续影响指标：工程设计使用年限≥20年；满意度指标：受益人口满意度度≥90%。</t>
  </si>
  <si>
    <t>通过产业路新建项目的实施，改善交通运输条件，带动当地群众56户193人，其中脱贫户9户脱贫人口32人发展产业，提高群众收入。</t>
  </si>
  <si>
    <t>通过产业路新建项目的实施，改善交通运输条件，带动当地群众20户83人，其中脱贫户5户脱贫人口25人发展产业，提高群众收入。</t>
  </si>
  <si>
    <t>通过产业硬化项目的实施，改善交通运输条件，带动当地群众14户60人，其中脱贫户14户脱贫人口60人发展产业，提高群众收入。</t>
  </si>
  <si>
    <t>道路硬化1公里，主要为路基平整，路面硬化厚20cm，路肩宽50cm，错车道，按路面宽度4.5米标准（含错车道）、涵洞，水沟，挡土墙建设。</t>
  </si>
  <si>
    <t>硬化道路1公里，通过改善交通条件，方便476人生活出行并降低农产品运输成本。数量指标：硬化道路1公里；质量指标：项目（工程）验收合格率=100%；时效指标：项目（工程）完成及时率100%；成本指标：道路补助标准60万元/公里；社会效益指标：受益人口数476人，受益脱贫人口数131人；可持续影响指标：工程设计使用年限≥20年；满意度指标：受益人口满意度度≥90%。</t>
  </si>
  <si>
    <t>通过产业硬化项目的实施，改善交通运输条件，带动当地群众103户476人，其中脱贫户31户脱贫人口131人发展产业，提高群众收入。</t>
  </si>
  <si>
    <t>通过产业硬化项目的实施，改善交通运输条件，带动当地群众421户1788人，其中脱贫户201户脱贫人口890人发展产业，提高群众收入。</t>
  </si>
  <si>
    <t>通过产业路新建项目的实施，改善交通运输条件，带动当地群众82户363人，其中脱贫户36脱贫人口152人发展产业，提高群众收入。。</t>
  </si>
  <si>
    <t>通过产业硬化项目的实施，改善交通运输条件，带动当地群众186户1092人，其中脱贫户58户脱贫人口282人发展产业，提高群众收入。</t>
  </si>
  <si>
    <t>通过产业路新建项目的实施，改善交通运输条件，带动当地群众385户1622人，其中脱贫户138户脱贫人口610人发展产业，提高群众收入。</t>
  </si>
  <si>
    <r>
      <rPr>
        <sz val="11"/>
        <rFont val="仿宋_GB2312"/>
        <charset val="134"/>
      </rPr>
      <t>道路硬化4.565公里，主要为路基平整，路面硬化厚20cm，路肩宽50cm，错车道，按路面宽度4.5米标准（含错车道）建设。φ1.0m圆管涵76米共10道，φ0.8m圆管涵28米共4道，现浇混凝土挡土墙（含警示墩）309.92m</t>
    </r>
    <r>
      <rPr>
        <sz val="11"/>
        <rFont val="宋体"/>
        <charset val="134"/>
      </rPr>
      <t>³</t>
    </r>
    <r>
      <rPr>
        <sz val="11"/>
        <rFont val="仿宋_GB2312"/>
        <charset val="134"/>
      </rPr>
      <t>,1.5X1.5m盖板涵7米一座。</t>
    </r>
  </si>
  <si>
    <t>通过产业硬化项目的实施，改善交通运输条件，带动当地群众455户1676人，其中脱贫户238户脱贫人口879人发展产业，提高群众收入。</t>
  </si>
  <si>
    <t>通过产业硬化项目的实施，改善交通运输条件，带动当地群众184户858人，其中脱贫户118户脱贫人口677人发展产业，提高群众收入。</t>
  </si>
  <si>
    <t>通过产业硬化项目的实施，改善交通运输条件，带动当地群众187户882人，其中脱贫户77户脱贫人口368人发展产业，提高群众收入。</t>
  </si>
  <si>
    <t>通过产业硬化项目的实施，改善交通运输条件，带动当地群众9户31人，其中脱贫户9户脱贫人口31人发展产业，提高群众收入。</t>
  </si>
  <si>
    <t>通过产业硬化项目的实施，改善交通运输条件，带动当地群众725户3235人，其中脱贫户509户脱贫人口2334人发展产业，提高群众收入。</t>
  </si>
  <si>
    <t>通过产业硬化项目的实施，改善交通运输条件，带动当地群众544户2268人，其中脱贫户195户脱贫人口733人发展产业，提高群众收入。</t>
  </si>
  <si>
    <t>通过产业硬化项目的实施，改善交通运输条件，带动当地群众90户429人，其中脱贫户21户脱贫人口101人发展产业，提高群众收入。</t>
  </si>
  <si>
    <t>通过产业硬化项目的实施，改善交通运输条件，带动当地群众310户1198人，其中脱贫户64户脱贫人口211人发展产业，提高群众收入。</t>
  </si>
  <si>
    <t>1.7推广“以工代赈”方式实施的基地产业路</t>
  </si>
  <si>
    <t>通过产业硬化项目的实施，改善交通运输条件，带动当地群众358户1485人，其中脱贫户220户脱贫人口913人发展产业，提高群众收入。</t>
  </si>
  <si>
    <t>通过产业硬化项目的实施，改善交通运输条件，带动当地群众127户581人，其中脱贫户13户脱贫人口48人发展产业，提高群众收入。</t>
  </si>
  <si>
    <t>通过产业硬化项目的实施，改善交通运输条件，带动当地群众553户2133人，其中脱贫户42户脱贫人口130人发展产业，提高群众收入。</t>
  </si>
  <si>
    <t>通过产业硬化项目的实施，改善交通运输条件，带动当地群众103户106人，其中脱贫户3户脱贫人口9人发展产业，提高群众收入。</t>
  </si>
  <si>
    <t>1.8新型农村集体经济</t>
  </si>
  <si>
    <t>依托融水县丰富杉木资源，10个村集体购置木材加工设备一批投到康田园区发展木材加工产业，所投放的设备（固定资产）归所投资的10个村集体。项目委托广西融水嘉和木业有限公司全权负责运营。</t>
  </si>
  <si>
    <t>村集体经济</t>
  </si>
  <si>
    <t>本项目依托融水县丰富杉木资源，由10个村集体出资，购置加工设备，全部固定资产归10个村集体共有。项目委托广西融水嘉和木业有限公司全权运营，村集体不参与日常经营，仅享有资产所有权、收益权和监督权，所有运营成本及市场风险由公司承担。项目停运或运营到期后，公司必须按设备原始购置原价，无条件全额回购，不得压价拒付。同时落实联农带农，优先吸纳本地劳动力就业、收购农户杉木，收益反哺村集体与农户，壮大村集体经济、带动群众增收。</t>
  </si>
  <si>
    <t>3个村集体投资210万建设鸭舍5300平方米和购置设备由实隆融水公司运营，公司按村集体投资总额的一定比例分红，合作期满后公司负责按原价回购村集体的鸭舍和设备。</t>
  </si>
  <si>
    <t>本项目为融水县和睦镇肉鸭养殖二期工程项目，由3个村集体共同投资210万元，新建标准化鸭舍5300平方米，同步配套购置肉鸭养殖专用设备，项目全部鸭舍、设备等固定资产归3个村集体共同所有。项目委托实隆融水公司全权负责专业化运营，村集体不参与日常经营管理，仅享有固定资产所有权、收益监督权。运营期间，公司按村集体投资总额固定比例支付收益分红；合作期满后，公司按原始建设购置原价，无条件回购村集体全部鸭舍及设备，保障村集体资产安全，同步带动周边农户就业增收，壮大村集体经济。</t>
  </si>
  <si>
    <t>2个村集体投资140万在永乐镇北高村建设生猪养殖场，主要建设立体规模化生猪养殖栏舍1栋，全部为砖混结构和标准现代机械化。</t>
  </si>
  <si>
    <t>本项目为融水县永乐镇北高村生猪养殖二期项目，由2个村集体共同投资140万元，选址永乐镇北高村建设规模化生猪养殖场，主要新建砖混结构、标准现代机械化立体养殖栏舍1栋，全部栏舍及配套固定资产归2个村集体共有。项目委托专业公司全权运营，村集体不参与日常经营，仅享有资产所有权、收益监督权，运营方按投资总额固定比例支付村集体收益分红，合作期满后按原始建设购置原价，无条件回购全部资产，同时吸纳周边村民就业，反哺村集体、带动农户增收，壮大村级集体经济。</t>
  </si>
  <si>
    <t>4个村集体投资280万在永乐镇四莫村建设生猪养殖场，主要建设为规模化、标准化生猪养殖栏舍8400平方米。</t>
  </si>
  <si>
    <t>本项目为融水县永乐镇四莫村生猪养殖二期项目，由4个村集体共同投资280万元，在永乐镇四莫村建设规模化、标准化生猪养殖场，新建标准现代机械化养殖栏舍8400平方米，项目全部固定资产归4个村集体共同所有。项目实行专业化运营管理，村集体不参与日常经营，仅享有资产所有权、收益权与监督权，运营成本及市场风险由运营方全额承担。同步健全联农带农机制，优先吸纳周边村民就业，带动农户参与生猪养殖产业链，收益反哺各村集体，持续壮大村级集体经济，带动群众稳定增收。</t>
  </si>
  <si>
    <r>
      <rPr>
        <sz val="11"/>
        <rFont val="仿宋_GB2312"/>
        <charset val="134"/>
      </rPr>
      <t>平整场地41251</t>
    </r>
    <r>
      <rPr>
        <sz val="11"/>
        <rFont val="宋体"/>
        <charset val="134"/>
      </rPr>
      <t>㎡</t>
    </r>
    <r>
      <rPr>
        <sz val="11"/>
        <rFont val="仿宋_GB2312"/>
        <charset val="134"/>
      </rPr>
      <t>，回填土18452m</t>
    </r>
    <r>
      <rPr>
        <sz val="11"/>
        <rFont val="宋体"/>
        <charset val="134"/>
      </rPr>
      <t>³</t>
    </r>
    <r>
      <rPr>
        <sz val="11"/>
        <rFont val="仿宋_GB2312"/>
        <charset val="134"/>
      </rPr>
      <t>，建设育苗大棚64亩。</t>
    </r>
  </si>
  <si>
    <r>
      <rPr>
        <sz val="11"/>
        <rFont val="仿宋_GB2312"/>
        <charset val="134"/>
      </rPr>
      <t>产出指标：数量指标：平整场地41251</t>
    </r>
    <r>
      <rPr>
        <sz val="11"/>
        <rFont val="宋体"/>
        <charset val="134"/>
      </rPr>
      <t>㎡</t>
    </r>
    <r>
      <rPr>
        <sz val="11"/>
        <rFont val="仿宋_GB2312"/>
        <charset val="134"/>
      </rPr>
      <t>，回填土18452m</t>
    </r>
    <r>
      <rPr>
        <sz val="11"/>
        <rFont val="宋体"/>
        <charset val="134"/>
      </rPr>
      <t>³</t>
    </r>
    <r>
      <rPr>
        <sz val="11"/>
        <rFont val="仿宋_GB2312"/>
        <charset val="134"/>
      </rPr>
      <t>，建设育苗大棚64亩。质量指标：项目验收合格率100%；时效指标：项目完成及时率100%；成本指标：平整场地0.59元/</t>
    </r>
    <r>
      <rPr>
        <sz val="11"/>
        <rFont val="宋体"/>
        <charset val="134"/>
      </rPr>
      <t>㎡</t>
    </r>
    <r>
      <rPr>
        <sz val="11"/>
        <rFont val="仿宋_GB2312"/>
        <charset val="134"/>
      </rPr>
      <t>,回填土9.09元/m</t>
    </r>
    <r>
      <rPr>
        <sz val="11"/>
        <rFont val="宋体"/>
        <charset val="134"/>
      </rPr>
      <t>³</t>
    </r>
    <r>
      <rPr>
        <sz val="11"/>
        <rFont val="仿宋_GB2312"/>
        <charset val="134"/>
      </rPr>
      <t>，育苗大棚2.9万元/亩。效益指标：受益脱贫人口户数30户；经济效益指标：受益户均增收2000元以上。满意度指标：服务对象满意度指标受益人口满意度90%以上。</t>
    </r>
  </si>
  <si>
    <t>通过收购农产品、集体经济分红、务工就业、技术培训指导等方式，带动农户80户135人，其中脱贫户30户40人，户均增收2000元以上。年均带动农户及村集体收入100万元以上。项目年产值1000万元以上，年利润100万元以上。</t>
  </si>
  <si>
    <t>二</t>
  </si>
  <si>
    <t>基础设施小计</t>
  </si>
  <si>
    <t>2.1推广“以工代赈”方式实施的基础设施建设乡村道路三项工程</t>
  </si>
  <si>
    <t>交通运输局（公路发展中心）</t>
  </si>
  <si>
    <r>
      <rPr>
        <sz val="11"/>
        <rFont val="仿宋_GB2312"/>
        <charset val="134"/>
      </rPr>
      <t>融水苗族自治县滚贝侗族乡三团村</t>
    </r>
    <r>
      <rPr>
        <sz val="11"/>
        <rFont val="宋体"/>
        <charset val="134"/>
      </rPr>
      <t>孖</t>
    </r>
    <r>
      <rPr>
        <sz val="11"/>
        <rFont val="仿宋_GB2312"/>
        <charset val="134"/>
      </rPr>
      <t>斗路口-山岔乡村道路通组路道路提升及安全生命防护工程</t>
    </r>
  </si>
  <si>
    <r>
      <rPr>
        <sz val="11"/>
        <rFont val="仿宋_GB2312"/>
        <charset val="134"/>
      </rPr>
      <t>融水苗族自治县滚贝侗族乡三团村</t>
    </r>
    <r>
      <rPr>
        <sz val="11"/>
        <rFont val="宋体"/>
        <charset val="134"/>
      </rPr>
      <t>孖</t>
    </r>
    <r>
      <rPr>
        <sz val="11"/>
        <rFont val="仿宋_GB2312"/>
        <charset val="134"/>
      </rPr>
      <t>斗路口-山岔乡村道路通组路道路提升及安全生命防护工程（K5+500~K11+068)</t>
    </r>
  </si>
  <si>
    <r>
      <rPr>
        <sz val="11"/>
        <rFont val="仿宋_GB2312"/>
        <charset val="134"/>
      </rPr>
      <t>实施0.137公里水泥混凝土硬化，道路宽3.5米，水泥混凝土路面厚20com，通过改善交通条件，方便146人生活出行并降低农产品运输成本，数量指标：实施0.137公里道路拓宽；质量指标：项目（工程）完成率100%;成本指标：48.5万元/公里；总体成本指标：51.683573万元；社会效益指标：受益人口146人，受益脱贫人数3人；可持续影响指标：工程设计使用年限</t>
    </r>
    <r>
      <rPr>
        <sz val="11"/>
        <rFont val="宋体"/>
        <charset val="134"/>
      </rPr>
      <t>≧</t>
    </r>
    <r>
      <rPr>
        <sz val="11"/>
        <rFont val="仿宋_GB2312"/>
        <charset val="134"/>
      </rPr>
      <t>20年，满意度指标：受益人口满意度</t>
    </r>
    <r>
      <rPr>
        <sz val="11"/>
        <rFont val="宋体"/>
        <charset val="134"/>
      </rPr>
      <t>≧</t>
    </r>
    <r>
      <rPr>
        <sz val="11"/>
        <rFont val="仿宋_GB2312"/>
        <charset val="134"/>
      </rPr>
      <t>90%。</t>
    </r>
  </si>
  <si>
    <t>融水县苗族自治县怀宝镇盘荣村下坎三屯路口-下坎三屯乡村道路通组路道路提升及安全生命防护工程</t>
  </si>
  <si>
    <t>屯级道路扩宽及安全生命防护工程2.888公里，级配碎石垫层厚15cm，水泥混凝土路面厚20cm。</t>
  </si>
  <si>
    <t>屯级道路扩宽及安全生命防护工程2.888公里，通过改善交通条件，方便298人生活出行并降低农产品运输成本。数量指标：屯级道路扩宽及安全生命防护工程2.888公里；质量指标：项目（工程）验收合格率=100%；时效指标：项目（工程）完成及时率100%；成本指标：道路补助标准45万元/公里，总体成本指标：130.0038万元；社会效益指标：受益人口数298；可持续影响指标：工程设计使用年限≥20年；满意度指标：受益人口满意度度≥90%</t>
  </si>
  <si>
    <r>
      <rPr>
        <sz val="11"/>
        <rFont val="仿宋_GB2312"/>
        <charset val="134"/>
      </rPr>
      <t>实施0.594公里道路扩宽1米，道路总宽度为3.5米，水泥混凝土路面厚20com，安全生命防护波形护栏及标志牌0.594公里，通过改善交通条件，方便322人生活出行并降低农产品运输成本，数量指标：实施0.594公里道路扩宽及安全生命防护波形护栏、标志牌；质量指标：项目（工程）完成率100%;成本指标：52万元/公里；总体成本指标：30.707736万元；社会效益指标：受益人口322人，受益脱贫人数234人；可持续影响指标：工程设计使用年限</t>
    </r>
    <r>
      <rPr>
        <sz val="11"/>
        <rFont val="宋体"/>
        <charset val="134"/>
      </rPr>
      <t>≧</t>
    </r>
    <r>
      <rPr>
        <sz val="11"/>
        <rFont val="仿宋_GB2312"/>
        <charset val="134"/>
      </rPr>
      <t>20年，满意度指标：受益人口满意度</t>
    </r>
    <r>
      <rPr>
        <sz val="11"/>
        <rFont val="宋体"/>
        <charset val="134"/>
      </rPr>
      <t>≧</t>
    </r>
    <r>
      <rPr>
        <sz val="11"/>
        <rFont val="仿宋_GB2312"/>
        <charset val="134"/>
      </rPr>
      <t>90%。</t>
    </r>
  </si>
  <si>
    <t>屯级道路扩宽及安全生命防护工程2.349公里，级配碎石垫层厚15cm，水泥混凝土路面厚20cm。</t>
  </si>
  <si>
    <t>屯级道路扩宽及安全生命防护工程2.349公里，通过改善交通条件，方便260人生活出行并降低农产品运输成本。数量指标：屯级道路扩宽及安全生命防护工程2.349公里；质量指标：项目（工程）验收合格率=100%；时效指标：项目（工程）完成及时率100%；成本指标：道路补助标准51.6万元/公里，总体成本指标：121.3220万元；社会效益指标：受益人口数260；可持续影响指标：工程设计使用年限≥20年；满意度指标：受益人口满意度度≥90%</t>
  </si>
  <si>
    <t>2.2千万工程项目</t>
  </si>
  <si>
    <r>
      <rPr>
        <sz val="11"/>
        <rFont val="仿宋_GB2312"/>
        <charset val="134"/>
      </rPr>
      <t>道路硬化1.34公里，主要为路基平整，路面硬化厚20cm，路肩宽50cm，错车道，按路面宽度4.5米标准（含错车道）建设。C25片石混凝土挡土墙12.32m</t>
    </r>
    <r>
      <rPr>
        <sz val="11"/>
        <rFont val="宋体"/>
        <charset val="134"/>
      </rPr>
      <t>³</t>
    </r>
    <r>
      <rPr>
        <sz val="11"/>
        <rFont val="仿宋_GB2312"/>
        <charset val="134"/>
      </rPr>
      <t>，φ0.8m圆管涵28米共4道。</t>
    </r>
  </si>
  <si>
    <r>
      <rPr>
        <sz val="11"/>
        <rFont val="仿宋_GB2312"/>
        <charset val="134"/>
      </rPr>
      <t>硬化道路1.34公里、挡土墙12.32m</t>
    </r>
    <r>
      <rPr>
        <sz val="11"/>
        <rFont val="宋体"/>
        <charset val="134"/>
      </rPr>
      <t>³</t>
    </r>
    <r>
      <rPr>
        <sz val="11"/>
        <rFont val="仿宋_GB2312"/>
        <charset val="134"/>
      </rPr>
      <t>，通过改善交通条件，方便549人生活出行并降低农产品运输成本。数量指标：硬化道路1.34公里；质量指标：项目（工程）验收合格率=100%；时效指标：项目（工程）完成及时率100%；成本指标：道路补助标准60万元/公里、挡土墙600元/m</t>
    </r>
    <r>
      <rPr>
        <sz val="11"/>
        <rFont val="宋体"/>
        <charset val="134"/>
      </rPr>
      <t>³</t>
    </r>
    <r>
      <rPr>
        <sz val="11"/>
        <rFont val="仿宋_GB2312"/>
        <charset val="134"/>
      </rPr>
      <t>，总体成本指标：69.0394万元；社会效益指标：受益人口数549人，受益脱贫人口数261人；可持续影响指标：工程设计使用年限≥20年；满意度指标：受益人口满意度度≥90%。</t>
    </r>
  </si>
  <si>
    <r>
      <rPr>
        <sz val="11"/>
        <rFont val="仿宋_GB2312"/>
        <charset val="134"/>
      </rPr>
      <t>C20片石混凝土挡土墙2565.332m</t>
    </r>
    <r>
      <rPr>
        <sz val="11"/>
        <rFont val="宋体"/>
        <charset val="134"/>
      </rPr>
      <t>³</t>
    </r>
  </si>
  <si>
    <t>水毁修复</t>
  </si>
  <si>
    <r>
      <rPr>
        <sz val="11"/>
        <rFont val="仿宋_GB2312"/>
        <charset val="134"/>
      </rPr>
      <t>水毁修复C20片石混凝土挡土墙2565.332m</t>
    </r>
    <r>
      <rPr>
        <sz val="11"/>
        <rFont val="宋体"/>
        <charset val="134"/>
      </rPr>
      <t>³</t>
    </r>
    <r>
      <rPr>
        <sz val="11"/>
        <rFont val="仿宋_GB2312"/>
        <charset val="134"/>
      </rPr>
      <t>，通过改善交通条件，方便410人生活出行并降低农产品运输成本。数量指标：C20片石混凝土挡土墙2565.332m</t>
    </r>
    <r>
      <rPr>
        <sz val="11"/>
        <rFont val="宋体"/>
        <charset val="134"/>
      </rPr>
      <t>³</t>
    </r>
    <r>
      <rPr>
        <sz val="11"/>
        <rFont val="仿宋_GB2312"/>
        <charset val="134"/>
      </rPr>
      <t>；质量指标：项目（工程）验收合格率=100%；时效指标：项目（工程）完成及时率100%；成本指标：挡土墙600元/m</t>
    </r>
    <r>
      <rPr>
        <sz val="11"/>
        <rFont val="宋体"/>
        <charset val="134"/>
      </rPr>
      <t>³</t>
    </r>
    <r>
      <rPr>
        <sz val="11"/>
        <rFont val="仿宋_GB2312"/>
        <charset val="134"/>
      </rPr>
      <t>；社会效益指标：受益人口数410人，受益脱贫人口数49人；可持续影响指标：工程设计使用年限≥20年；满意度指标：受益人口满意度度≥90%。</t>
    </r>
  </si>
  <si>
    <t>桥梁建设桥长74.08m与防护建设</t>
  </si>
  <si>
    <t>桥梁</t>
  </si>
  <si>
    <t>桥长74.08m</t>
  </si>
  <si>
    <t>桥梁建设74.08米，通过改善交通条件，方便122人生活出行并降低农产品运输成本。数量指标：74.08米桥梁一座；质量指标：项目（工程）验收合格率=100%；时效指标：项目（工程）完成及时率100%；成本指标：桥梁补助标准4万元/米；社会效益指标：受益人口数122人，受益脱贫人口数25人；可持续影响指标：工程设计使用年限≥20年；满意度指标：受益人口满意度度≥90%。</t>
  </si>
  <si>
    <t>道路硬化6.085公里，主要为路基平整，路面硬化厚20cm，路肩宽50cm，错车道，按路面宽度4.5米标准（含错车道）、涵洞，水沟，挡土墙建设。</t>
  </si>
  <si>
    <t>硬化道路6.085公里，通过改善交通条件，方便654人生活出行并降低农产品运输成本。数量指标：硬化道路6.085公里；质量指标：项目（工程）验收合格率=100%；时效指标：项目（工程）完成及时率100%；成本指标：道路补助标准60万元/公里；社会效益指标：受益人口数654人，受益脱贫人口数135人；可持续影响指标：工程设计使用年限≥20年；满意度指标：受益人口满意度度≥90%。</t>
  </si>
  <si>
    <r>
      <rPr>
        <sz val="11"/>
        <rFont val="仿宋_GB2312"/>
        <charset val="134"/>
      </rPr>
      <t>C20片石混凝土挡土墙237.371m</t>
    </r>
    <r>
      <rPr>
        <sz val="11"/>
        <rFont val="宋体"/>
        <charset val="134"/>
      </rPr>
      <t>³</t>
    </r>
  </si>
  <si>
    <r>
      <rPr>
        <sz val="11"/>
        <rFont val="仿宋_GB2312"/>
        <charset val="134"/>
      </rPr>
      <t>水毁修复C20片石混凝土挡土墙237.371m</t>
    </r>
    <r>
      <rPr>
        <sz val="11"/>
        <rFont val="宋体"/>
        <charset val="134"/>
      </rPr>
      <t>³</t>
    </r>
    <r>
      <rPr>
        <sz val="11"/>
        <rFont val="仿宋_GB2312"/>
        <charset val="134"/>
      </rPr>
      <t>，通过改善交通条件，方便405人生活出行并降低农产品运输成本。数量指标：C20片石混凝土挡土墙237.371m</t>
    </r>
    <r>
      <rPr>
        <sz val="11"/>
        <rFont val="宋体"/>
        <charset val="134"/>
      </rPr>
      <t>³</t>
    </r>
    <r>
      <rPr>
        <sz val="11"/>
        <rFont val="仿宋_GB2312"/>
        <charset val="134"/>
      </rPr>
      <t>；质量指标：项目（工程）验收合格率=100%；时效指标：项目（工程）完成及时率100%；成本指标：挡土墙600元/m</t>
    </r>
    <r>
      <rPr>
        <sz val="11"/>
        <rFont val="宋体"/>
        <charset val="134"/>
      </rPr>
      <t>³</t>
    </r>
    <r>
      <rPr>
        <sz val="11"/>
        <rFont val="仿宋_GB2312"/>
        <charset val="134"/>
      </rPr>
      <t>；社会效益指标：受益人口数405人，受益脱贫人口数46人；可持续影响指标：工程设计使用年限≥20年；满意度指标：受益人口满意度度≥90%。</t>
    </r>
  </si>
  <si>
    <r>
      <rPr>
        <sz val="11"/>
        <rFont val="仿宋_GB2312"/>
        <charset val="134"/>
      </rPr>
      <t>大</t>
    </r>
    <r>
      <rPr>
        <sz val="11"/>
        <rFont val="宋体"/>
        <charset val="134"/>
      </rPr>
      <t>塅</t>
    </r>
    <r>
      <rPr>
        <sz val="11"/>
        <rFont val="仿宋_GB2312"/>
        <charset val="134"/>
      </rPr>
      <t>村</t>
    </r>
  </si>
  <si>
    <r>
      <rPr>
        <sz val="11"/>
        <rFont val="仿宋_GB2312"/>
        <charset val="134"/>
      </rPr>
      <t>融水县安陲乡大</t>
    </r>
    <r>
      <rPr>
        <sz val="11"/>
        <rFont val="宋体"/>
        <charset val="134"/>
      </rPr>
      <t>塅</t>
    </r>
    <r>
      <rPr>
        <sz val="11"/>
        <rFont val="仿宋_GB2312"/>
        <charset val="134"/>
      </rPr>
      <t>村坪坡屯油茶基地产业路</t>
    </r>
  </si>
  <si>
    <r>
      <rPr>
        <sz val="11"/>
        <rFont val="仿宋_GB2312"/>
        <charset val="134"/>
      </rPr>
      <t>C20片石混凝土挡土墙3515.06m</t>
    </r>
    <r>
      <rPr>
        <sz val="11"/>
        <rFont val="宋体"/>
        <charset val="134"/>
      </rPr>
      <t>³</t>
    </r>
  </si>
  <si>
    <r>
      <rPr>
        <sz val="11"/>
        <rFont val="仿宋_GB2312"/>
        <charset val="134"/>
      </rPr>
      <t>水毁修复C20片石混凝土挡土墙3515.06m</t>
    </r>
    <r>
      <rPr>
        <sz val="11"/>
        <rFont val="宋体"/>
        <charset val="134"/>
      </rPr>
      <t>³</t>
    </r>
    <r>
      <rPr>
        <sz val="11"/>
        <rFont val="仿宋_GB2312"/>
        <charset val="134"/>
      </rPr>
      <t>，通过改善交通条件，方便278人生活出行并降低农产品运输成本。数量指标：C20片石混凝土挡土墙3515.06m</t>
    </r>
    <r>
      <rPr>
        <sz val="11"/>
        <rFont val="宋体"/>
        <charset val="134"/>
      </rPr>
      <t>³</t>
    </r>
    <r>
      <rPr>
        <sz val="11"/>
        <rFont val="仿宋_GB2312"/>
        <charset val="134"/>
      </rPr>
      <t>；质量指标：项目（工程）验收合格率=100%；时效指标：项目（工程）完成及时率100%；成本指标：挡土墙600元/m</t>
    </r>
    <r>
      <rPr>
        <sz val="11"/>
        <rFont val="宋体"/>
        <charset val="134"/>
      </rPr>
      <t>³</t>
    </r>
    <r>
      <rPr>
        <sz val="11"/>
        <rFont val="仿宋_GB2312"/>
        <charset val="134"/>
      </rPr>
      <t>；社会效益指标：受益人口数278人，受益脱贫人口数175人；可持续影响指标：工程设计使用年限≥20年；满意度指标：受益人口满意度度≥90%。</t>
    </r>
  </si>
  <si>
    <t>2.3小型农田水利建设</t>
  </si>
  <si>
    <t>2.4少数民族发展任务基础设施</t>
  </si>
  <si>
    <t>修建道路安防工程3.5公里，通过改善交通条件，保障1767人安全出行。数量指标：修建道路安防工程3.5公里；质量指标：项目（工程）验收合格率=100%；时效指标：项目（工程）完成及时率100%；成本指标：道路安防工程补助标准：21.42万元/公里，总体成本指标：75万元；社会效益指标：受益人口数1767人，受益脱贫人口数316人；可持续影响指标：工程设计使用年限≥10年；满意度指标：受益人口满意度度≥90%。</t>
  </si>
  <si>
    <t>拓宽10米长盖板涵1座，通过改善交通条件，保障1689人安全出行。数量指标：拓宽10米长盖板涵1座；质量指标：项目（工程）验收合格率=100%；时效指标：项目（工程）完成及时率100%；成本指标：拓宽盖板涵补助标准：2.5万元/米，总体成本指标：25万元；社会效益指标：受益人口数1689人，受益脱贫人口数943人；可持续影响指标：工程设计使用年限≥10年；满意度指标：受益人口满意度度≥90%。</t>
  </si>
  <si>
    <t>数量指标：巷道硬化长1050米；排水沟200米。质量指标：项目（工程）验收合格率=100%；时效指标：项目（工程）完成及时率100%；成本指标：巷道硬化补助标准：380元/米，排水沟补助标准：500元/米 ,总体成本指标：50万元；社会效益指标：受益人口数1689人，受益脱贫人口数943人；可持续影响指标：工程设计使用年限≥10年；满意度指标：受益人口满意度度≥90%。</t>
  </si>
  <si>
    <t>硬化道路1公里，通过改善交通条件，方便923人生活出行并降低农产品运输成本。数量指标：硬化道路1公里；质量指标：项目（工程）验收合格率=100%；时效指标：项目（工程）完成及时率100%；成本指标：道路补助标准60万元/公里，总体成本指标：60万元；社会效益指标：受益人口数923人，受益脱贫人口数553人；可持续影响指标：工程设计使用年限≥10年；满意度指标：受益人口满意度度≥90%</t>
  </si>
  <si>
    <t>硬化道路0.8公里，通过改善交通条件，方便321人生产生活出行并降低农产品运输成本。数量指标：硬化道路0.8公里；质量指标：项目（工程）验收合格率=100%；时效指标：项目（工程）完成及时率100%；成本指标：道路补助标准62.5万元/公里，总体成本指标：50万元；社会效益指标：受益人口数321人，受益脱贫人口数62人；可持续影响指标：工程设计使用年限≥10年；满意度指标：受益人口满意度度≥90%</t>
  </si>
  <si>
    <t>硬化道路1.15公里，通过改善交通条件，方便2300人生产生活出行并降低农产品运输成本。数量指标：硬化道路1.15公里；质量指标：项目（工程）验收合格率=100%；时效指标：项目（工程）完成及时率100%；成本指标：道路补助标准55.41万元/公里，总体成本指标：64万元；社会效益指标：受益人口数2300人，受益脱贫人口数664人；可持续影响指标：工程设计使用年限≥10年；满意度指标：受益人口满意度度≥90%</t>
  </si>
  <si>
    <t>硬化道路1.2公里，通过改善交通条件，方便2742人生产生活出行并降低农产品运输成本。数量指标：硬化道路1.2公里；质量指标：项目（工程）验收合格率=100%；时效指标：项目（工程）完成及时率100%；成本指标：道路补助标准55万元/公里，总体成本指标：66万元；社会效益指标：受益人口数2742人，受益脱贫人口数1177人；可持续影响指标：工程设计使用年限≥10年；满意度指标：受益人口满意度度≥90%</t>
  </si>
  <si>
    <t>2.5以工代赈任务方向</t>
  </si>
  <si>
    <t>道路硬化4.822公里，拟改建砼路面宽3.5米，路基宽4.5米，含排水沟、让车道、涵 洞、挡土墙等；新建0.74公里泥结石产业路</t>
  </si>
  <si>
    <t>改建</t>
  </si>
  <si>
    <t>融水县发展和改革局（安太乡）</t>
  </si>
  <si>
    <t>硬化道路3条共4.822公里，新建1条0.74公里产业路。通过改善交通条件，方便2445人生活出行并降低农产品运输成本。数量指标：硬化道路4.822公里；质量指标：项目（工程）验收合格率=100%；时效指标：项目（工程）完成及时率100%；成本指标：道路补助标准59.87万元/公里，总体成本指标：333万元；社会效益指标：受益人口数2445人，受益脱贫人口数1157人；可持续影响指标：工程设计使用年限≥20年；满意度指标：受益人口满意度度≥90%。</t>
  </si>
  <si>
    <t>2.6欠发达国有林场提升任务（基础设施）</t>
  </si>
  <si>
    <t>建设硬化道路0.535公里，巩固提升完善林场林区路网基础设施建设，对森林资源形成管护网点，改善管护站点人员生产生活，带动林场产业发展、群众就近务工。数量指标：硬化道路0.535公里.质量指标：项目（工程）验收合格率=100%；时效指标：项目（工程）完成及时率100%；成本指标：道路补助标准60万元/公里.总体成本指标：30万元；社会效益指标：受益人口数456，受益脱贫人口数20人；可持续影响指标：工程设计使用年限≥20年；满意度指标：受益人口满意度度≥90%。</t>
  </si>
  <si>
    <t>三</t>
  </si>
  <si>
    <t>其他类小计</t>
  </si>
  <si>
    <t>3.1乡村建设公益性岗位补贴</t>
  </si>
  <si>
    <t>所有村</t>
  </si>
  <si>
    <t>其他类</t>
  </si>
  <si>
    <t>结合实际，合理科学开发乡村建设、农村人居环境整治、乡村治理、其他类公益性岗位等555个</t>
  </si>
  <si>
    <t>人社局</t>
  </si>
  <si>
    <t>数量指标:脱贫家庭（监测对象）补助人数≥500人、质量指标:公益性岗位补贴发放准确率=100%、时效指标:资金在规定时间内下达率=100%、时效指标:补贴资金在规定时间内支付到位率=100%、成本指标:脱贫户（含监测户）务工补助标准≤1430元/人.月、经济效益指标:脱贫户（含监测户）人月收入增长≥1430元、社会效益指标:脱贫人口（含监测对象）就业人数≥500人、服务对象满意度指标:受助务工对象满意度≥90%、</t>
  </si>
  <si>
    <t>结合实际，合理科学开发乡村建设、农村人居环境整治、乡村治理、其他类公益性岗位等424个</t>
  </si>
  <si>
    <t>农业农村局</t>
  </si>
  <si>
    <t>数量指标:脱贫家庭（监测对象）补助人数≥424人、质量指标:公益性岗位补贴发放准确率=100%、时效指标:资金在规定时间内下达率=100%、时效指标:补贴资金在规定时间内支付到位率=100%、成本指标:脱贫户（含监测户）务工补助标准≤1430元/人.月、经济效益指标:脱贫户（含监测户）人月收入增长≥1430元、社会效益指标:脱贫人口（含监测对象）就业人数≥424人、服务对象满意度指标:受助务工对象满意度≥90%、</t>
  </si>
  <si>
    <t>结合实际，合理科学开发乡村建设、农村人居环境整治、乡村治理、其他类公益性岗位等450个</t>
  </si>
  <si>
    <t>数量指标:脱贫家庭（监测对象）补助人数≥450人、质量指标:公益性岗位补贴发放准确率=100%、时效指标:资金在规定时间内下达率=100%、时效指标:补贴资金在规定时间内支付到位率=100%、成本指标:脱贫户（含监测户）务工补助标准≤1430元/人.月、经济效益指标:脱贫户（含监测户）人月收入增长≥1430元、社会效益指标:脱贫人口（含监测对象）就业人数≥450人、服务对象满意度指标:受助务工对象满意度≥90%、</t>
  </si>
  <si>
    <t>结合实际，合理科学开发乡村建设、农村人居环境整治、乡村治理、其他类公益性岗位等544个</t>
  </si>
  <si>
    <t>数量指标:脱贫家庭（监测对象）补助人数≥544人、质量指标:公益性岗位补贴发放准确率=100%、时效指标:资金在规定时间内下达率=100%、时效指标:补贴资金在规定时间内支付到位率=100%、成本指标:脱贫户（含监测户）务工补助标准≤1430元/人.月、经济效益指标:脱贫户（含监测户）人月收入增长≥1430元、社会效益指标:脱贫人口（含监测对象）就业人数≥544人、服务对象满意度指标:受助务工对象满意度≥90%、</t>
  </si>
  <si>
    <t>结合实际，合理科学开发乡村建设、农村人居环境整治、乡村治理、其他类公益性岗位等386个</t>
  </si>
  <si>
    <t>数量指标:脱贫家庭（监测对象）补助人数≥386人、质量指标:公益性岗位补贴发放准确率=100%、时效指标:资金在规定时间内下达率=100%、时效指标:补贴资金在规定时间内支付到位率=100%、成本指标:脱贫户（含监测户）务工补助标准≤1430元/人.月、经济效益指标:脱贫户（含监测户）人月收入增长≥1430元、社会效益指标:脱贫人口（含监测对象）就业人数≥386人、服务对象满意度指标:受助务工对象满意度≥90%、</t>
  </si>
  <si>
    <t>结合实际，合理科学开发乡村建设、农村人居环境整治、乡村治理、其他类公益性岗位等254个</t>
  </si>
  <si>
    <t>数量指标:脱贫家庭（监测对象）补助人数≥254人、质量指标:公益性岗位补贴发放准确率=100%、时效指标:资金在规定时间内下达率=100%、时效指标:补贴资金在规定时间内支付到位率=100%、成本指标:脱贫户（含监测户）务工补助标准≤1430元/人.月、经济效益指标:脱贫户（含监测户）人月收入增长≥1430元、社会效益指标:脱贫人口（含监测对象）就业人数≥254人、服务对象满意度指标:受助务工对象满意度≥90%、</t>
  </si>
  <si>
    <t>结合实际，合理科学开发乡村建设、农村人居环境整治、乡村治理、其他类公益性岗位等218个</t>
  </si>
  <si>
    <t>数量指标:脱贫家庭（监测对象）补助人数≥218人、质量指标:公益性岗位补贴发放准确率=100%、时效指标:资金在规定时间内下达率=100%、时效指标:补贴资金在规定时间内支付到位率=100%、成本指标:脱贫户（含监测户）务工补助标准≤1430元/人.月、经济效益指标:脱贫户（含监测户）人月收入增长≥1430元、社会效益指标:脱贫人口（含监测对象）就业人数≥218人、服务对象满意度指标:受助务工对象满意度≥90%、</t>
  </si>
  <si>
    <t>结合实际，合理科学开发乡村建设、农村人居环境整治、乡村治理、其他类公益性岗位等523个</t>
  </si>
  <si>
    <t>数量指标:脱贫家庭（监测对象）补助人数≥523人、质量指标:公益性岗位补贴发放准确率=100%、时效指标:资金在规定时间内下达率=100%、时效指标:补贴资金在规定时间内支付到位率=100%、成本指标:脱贫户（含监测户）务工补助标准≤1430元/人.月、经济效益指标:脱贫户（含监测户）人月收入增长≥1430元、社会效益指标:脱贫人口（含监测对象）就业人数≥523人、服务对象满意度指标:受助务工对象满意度≥90%、</t>
  </si>
  <si>
    <t>结合实际，合理科学开发乡村建设、农村人居环境整治、乡村治理、其他类公益性岗位等489个</t>
  </si>
  <si>
    <t>数量指标:脱贫家庭（监测对象）补助人数≥489人、质量指标:公益性岗位补贴发放准确率=100%、时效指标:资金在规定时间内下达率=100%、时效指标:补贴资金在规定时间内支付到位率=100%、成本指标:脱贫户（含监测户）务工补助标准≤1430元/人.月、经济效益指标:脱贫户（含监测户）人月收入增长≥1430元、社会效益指标:脱贫人口（含监测对象）就业人数≥489人、服务对象满意度指标:受助务工对象满意度≥90%、</t>
  </si>
  <si>
    <t>结合实际，合理科学开发乡村建设、农村人居环境整治、乡村治理、其他类公益性岗位等139个</t>
  </si>
  <si>
    <t>数量指标:脱贫家庭（监测对象）补助人数≥139人、质量指标:公益性岗位补贴发放准确率=100%、时效指标:资金在规定时间内下达率=100%、时效指标:补贴资金在规定时间内支付到位率=100%、成本指标:脱贫户（含监测户）务工补助标准≤1430元/人.月、经济效益指标:脱贫户（含监测户）人月收入增长≥1430元、社会效益指标:脱贫人口（含监测对象）就业人数≥139人、服务对象满意度指标:受助务工对象满意度≥90%、</t>
  </si>
  <si>
    <t>结合实际，合理科学开发乡村建设、农村人居环境整治、乡村治理、其他类公益性岗位等117个</t>
  </si>
  <si>
    <t>数量指标:脱贫家庭（监测对象）补助人数≥117人、质量指标:公益性岗位补贴发放准确率=100%、时效指标:资金在规定时间内下达率=100%、时效指标:补贴资金在规定时间内支付到位率=100%、成本指标:脱贫户（含监测户）务工补助标准≤1430元/人.月、经济效益指标:脱贫户（含监测户）人月收入增长≥1430元、社会效益指标:脱贫人口（含监测对象）就业人数≥117人、服务对象满意度指标:受助务工对象满意度≥90%、</t>
  </si>
  <si>
    <t>结合实际，合理科学开发乡村建设、农村人居环境整治、乡村治理、其他类公益性岗位等346个</t>
  </si>
  <si>
    <t>数量指标:脱贫家庭（监测对象）补助人数≥346人、质量指标:公益性岗位补贴发放准确率=100%、时效指标:资金在规定时间内下达率=100%、时效指标:补贴资金在规定时间内支付到位率=100%、成本指标:脱贫户（含监测户）务工补助标准≤1430元/人.月、经济效益指标:脱贫户（含监测户）人月收入增长≥1430元、社会效益指标:脱贫人口（含监测对象）就业人数≥346人、服务对象满意度指标:受助务工对象满意度≥90%、</t>
  </si>
  <si>
    <t>结合实际，合理科学开发乡村建设、农村人居环境整治、乡村治理、其他类公益性岗位等125个</t>
  </si>
  <si>
    <t>数量指标:脱贫家庭（监测对象）补助人数≥125人、质量指标:公益性岗位补贴发放准确率=100%、时效指标:资金在规定时间内下达率=100%、时效指标:补贴资金在规定时间内支付到位率=100%、成本指标:脱贫户（含监测户）务工补助标准≤1430元/人.月、经济效益指标:脱贫户（含监测户）人月收入增长≥1430元、社会效益指标:脱贫人口（含监测对象）就业人数≥125人、服务对象满意度指标:受助务工对象满意度≥90%、</t>
  </si>
  <si>
    <t>结合实际，合理科学开发乡村建设、农村人居环境整治、乡村治理、其他类公益性岗位等233个</t>
  </si>
  <si>
    <t>数量指标:脱贫家庭（监测对象）补助人数≥233人、质量指标:公益性岗位补贴发放准确率=100%、时效指标:资金在规定时间内下达率=100%、时效指标:补贴资金在规定时间内支付到位率=100%、成本指标:脱贫户（含监测户）务工补助标准≤1430元/人.月、经济效益指标:脱贫户（含监测户）人月收入增长≥1430元、社会效益指标:脱贫人口（含监测对象）就业人数≥233人、服务对象满意度指标:受助务工对象满意度≥90%、</t>
  </si>
  <si>
    <t>结合实际，合理科学开发乡村建设、农村人居环境整治、乡村治理、其他类公益性岗位等488个</t>
  </si>
  <si>
    <t>数量指标:脱贫家庭（监测对象）补助人数≥488人、质量指标:公益性岗位补贴发放准确率=100%、时效指标:资金在规定时间内下达率=100%、时效指标:补贴资金在规定时间内支付到位率=100%、成本指标:脱贫户（含监测户）务工补助标准≤1430元/人.月、经济效益指标:脱贫户（含监测户）人月收入增长≥1430元、社会效益指标:脱贫人口（含监测对象）就业人数≥488人、服务对象满意度指标:受助务工对象满意度≥90%、</t>
  </si>
  <si>
    <t>结合实际，合理科学开发乡村建设、农村人居环境整治、乡村治理、其他类公益性岗位等120个</t>
  </si>
  <si>
    <t>数量指标:脱贫家庭（监测对象）补助人数≥120人、质量指标:公益性岗位补贴发放准确率=100%、时效指标:资金在规定时间内下达率=100%、时效指标:补贴资金在规定时间内支付到位率=100%、成本指标:脱贫户（含监测户）务工补助标准≤1430元/人.月、经济效益指标:脱贫户（含监测户）人月收入增长≥1430元、社会效益指标:脱贫人口（含监测对象）就业人数≥120人、服务对象满意度指标:受助务工对象满意度≥90%、</t>
  </si>
  <si>
    <t>结合实际，合理科学开发乡村建设、农村人居环境整治、乡村治理、其他类公益性岗位等189个</t>
  </si>
  <si>
    <t>数量指标:脱贫家庭（监测对象）补助人数≥189人、质量指标:公益性岗位补贴发放准确率=100%、时效指标:资金在规定时间内下达率=100%、时效指标:补贴资金在规定时间内支付到位率=100%、成本指标:脱贫户（含监测户）务工补助标准≤1430元/人.月、经济效益指标:脱贫户（含监测户）人月收入增长≥1430元、社会效益指标:脱贫人口（含监测对象）就业人数≥189人、服务对象满意度指标:受助务工对象满意度≥90%、</t>
  </si>
  <si>
    <t>结合实际，合理科学开发乡村建设、农村人居环境整治、乡村治理、其他类公益性岗位等177个</t>
  </si>
  <si>
    <t>数量指标:脱贫家庭（监测对象）补助人数≥177人、质量指标:公益性岗位补贴发放准确率=100%、时效指标:资金在规定时间内下达率=100%、时效指标:补贴资金在规定时间内支付到位率=100%、成本指标:脱贫户（含监测户）务工补助标准≤1430元/人.月、经济效益指标:脱贫户（含监测户）人月收入增长≥1430元、社会效益指标:脱贫人口（含监测对象）就业人数≥177人、服务对象满意度指标:受助务工对象满意度≥90%、</t>
  </si>
  <si>
    <t>结合实际，合理科学开发乡村建设、农村人居环境整治、乡村治理、其他类公益性岗位等219个</t>
  </si>
  <si>
    <t>数量指标:脱贫家庭（监测对象）补助人数≥219人、质量指标:公益性岗位补贴发放准确率=100%、时效指标:资金在规定时间内下达率=100%、时效指标:补贴资金在规定时间内支付到位率=100%、成本指标:脱贫户（含监测户）务工补助标准≤1430元/人.月、经济效益指标:脱贫户（含监测户）人月收入增长≥1430元、社会效益指标:脱贫人口（含监测对象）就业人数≥219人、服务对象满意度指标:受助务工对象满意度≥90%、</t>
  </si>
  <si>
    <t>结合实际，合理科学开发乡村建设、农村人居环境整治、乡村治理、其他类公益性岗位等144个</t>
  </si>
  <si>
    <t>数量指标:脱贫家庭（监测对象）补助人数≥144人、质量指标:公益性岗位补贴发放准确率=100%、时效指标:资金在规定时间内下达率=100%、时效指标:补贴资金在规定时间内支付到位率=100%、成本指标:脱贫户（含监测户）务工补助标准≤1430元/人.月、经济效益指标:脱贫户（含监测户）人月收入增长≥1430元、社会效益指标:脱贫人口（含监测对象）就业人数≥144人、服务对象满意度指标:受助务工对象满意度≥90%、</t>
  </si>
  <si>
    <t>3.2“雨露计划”扶贫培训及扶贫助学补助</t>
  </si>
  <si>
    <t>全县198个行政村</t>
  </si>
  <si>
    <t>数量指标：补助接受学历教育的脱贫户（含监测对象）子女人数≥7603人、数量指标：享受职业培训补贴人数≥3500人、质量指标：享受职业学历教育补助的学生中脱贫户（含监测对象）子女占比=100%、质量指标：补助标准达标率=100%、时效指标：补贴、补助及时发放率=100%、成本指标：2016-2020年脱贫户（含监测对象）子女学历教育补助标准≤1500元/人.学期、成本指标：2014、2015年退出户的子女学历教育补助标准≤1200元/人.学期、成本指标：2016-2020年脱贫户（含监测对象）享受职业培训补助标准≤50元/人/天、成本指标：2014、2015年退出户的享受职业培训补助标准≤40元/人/天、社会效益指标：受助脱贫户（含监测对象）子女实现教育保障≥7603人、社会效益指标：脱贫户（含监测对象）劳动力就业人数≥3000人、服务对象满意度指标：受助对象满意度≥90%、</t>
  </si>
  <si>
    <t>3.3脱贫户劳动力（含监测对象）跨省就业一次性交通补助</t>
  </si>
  <si>
    <t>数量指标:脱贫家庭（监测对象）补助人数≥26000人、质量指标:符合条件的补助发放准确率=100%、时效指标:补助发放及时率=100%、成本指标:湖南省、贵州省、广东省、香港特别行政区、澳门特别行政区等地区务工补助标准≤300元/人、成本指标:重庆市、河南省、湖北省、四川省、云南省、浙江省、江西省、福建省、海南省等地区务工补助标准≤500元/人、成本指标:北京市、上海市、天津市、甘肃省、青海省、陕西省、山东省、山西省、安徽省、江苏省、黑龙江省、吉林省、辽宁省、河北省、西藏自治区、宁夏回族自治区、新疆维吾尔自治区、内蒙古自治区等地区务工补助标准≤700元/人、社会效益指标:帮助脱贫户（含监测户）实现稳岗就业人数≥26000人、服务对象满意度指标:受助务工对象满意度≥90%、</t>
  </si>
  <si>
    <t>3.4村级公益性扶贫项目资产管护经费</t>
  </si>
  <si>
    <t>对全县20个乡镇村级公益性扶贫项目资产进行管护。</t>
  </si>
  <si>
    <t>3.5风险补偿金</t>
  </si>
  <si>
    <t>脱贫户获得贷款金额≥290万元；脱贫人口小额信贷贷款还款率≥97%；脱贫人口小额信贷贷款还款及时率≥97%；风险补偿金总额占贷款总额的比例≥10%；受益脱贫户户数≥60户；受益脱贫户满意度≥90%。</t>
  </si>
  <si>
    <t>3.6项目管理费</t>
  </si>
  <si>
    <t>对30个项目进行设计管理，做好项目前期及管理工作。</t>
  </si>
  <si>
    <t>各衔接资金使用部门</t>
  </si>
  <si>
    <t>2026年项目管理费，数量指标：30个项目设计、监理费；质量指标：项目合格率=100%；时效指标：项目（工程）完成及时率100%；受益人口满意度≥90%。</t>
  </si>
</sst>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00_ "/>
    <numFmt numFmtId="178" formatCode="0_ ;[Red]\-0\ "/>
    <numFmt numFmtId="179" formatCode="0_ "/>
  </numFmts>
  <fonts count="55">
    <font>
      <sz val="11"/>
      <color theme="1"/>
      <name val="宋体"/>
      <charset val="134"/>
      <scheme val="minor"/>
    </font>
    <font>
      <sz val="11"/>
      <name val="仿宋_GB2312"/>
      <charset val="134"/>
    </font>
    <font>
      <sz val="12"/>
      <name val="宋体"/>
      <charset val="134"/>
    </font>
    <font>
      <b/>
      <sz val="11"/>
      <name val="宋体"/>
      <charset val="134"/>
      <scheme val="minor"/>
    </font>
    <font>
      <b/>
      <sz val="11"/>
      <name val="仿宋_GB2312"/>
      <charset val="134"/>
    </font>
    <font>
      <b/>
      <sz val="11"/>
      <name val="仿宋_GB2312"/>
      <charset val="134"/>
    </font>
    <font>
      <b/>
      <sz val="11"/>
      <color rgb="FFFF0000"/>
      <name val="仿宋_GB2312"/>
      <charset val="134"/>
    </font>
    <font>
      <sz val="10"/>
      <name val="宋体"/>
      <charset val="134"/>
    </font>
    <font>
      <sz val="11"/>
      <name val="仿宋_GB2312"/>
      <charset val="134"/>
    </font>
    <font>
      <b/>
      <sz val="20"/>
      <name val="方正小标宋简体"/>
      <charset val="134"/>
    </font>
    <font>
      <sz val="10"/>
      <name val="仿宋_GB2312"/>
      <charset val="134"/>
    </font>
    <font>
      <b/>
      <sz val="10"/>
      <name val="宋体"/>
      <charset val="134"/>
      <scheme val="minor"/>
    </font>
    <font>
      <sz val="11"/>
      <color rgb="FFFF0000"/>
      <name val="仿宋_GB2312"/>
      <charset val="134"/>
    </font>
    <font>
      <sz val="11"/>
      <name val="宋体"/>
      <charset val="134"/>
    </font>
    <font>
      <sz val="11"/>
      <color theme="1"/>
      <name val="宋体"/>
      <charset val="134"/>
      <scheme val="major"/>
    </font>
    <font>
      <sz val="11"/>
      <name val="宋体"/>
      <charset val="134"/>
      <scheme val="minor"/>
    </font>
    <font>
      <sz val="10"/>
      <color theme="1"/>
      <name val="宋体"/>
      <charset val="134"/>
    </font>
    <font>
      <sz val="11"/>
      <name val="宋体"/>
      <charset val="134"/>
      <scheme val="major"/>
    </font>
    <font>
      <sz val="11"/>
      <color rgb="FFFF0000"/>
      <name val="宋体"/>
      <charset val="134"/>
      <scheme val="minor"/>
    </font>
    <font>
      <b/>
      <sz val="22"/>
      <name val="方正小标宋简体"/>
      <charset val="134"/>
    </font>
    <font>
      <sz val="12"/>
      <name val="方正小标宋简体"/>
      <charset val="134"/>
    </font>
    <font>
      <b/>
      <sz val="10"/>
      <name val="微软雅黑"/>
      <charset val="134"/>
    </font>
    <font>
      <sz val="11"/>
      <color theme="1"/>
      <name val="宋体"/>
      <charset val="134"/>
    </font>
    <font>
      <sz val="11"/>
      <name val="Times New Roman"/>
      <charset val="134"/>
    </font>
    <font>
      <sz val="11"/>
      <color theme="1"/>
      <name val="Times New Roman"/>
      <charset val="134"/>
    </font>
    <font>
      <sz val="11"/>
      <color rgb="FF000000"/>
      <name val="宋体"/>
      <charset val="134"/>
    </font>
    <font>
      <sz val="11"/>
      <color rgb="FFFF0000"/>
      <name val="宋体"/>
      <charset val="134"/>
    </font>
    <font>
      <sz val="11"/>
      <color indexed="8"/>
      <name val="宋体"/>
      <charset val="134"/>
    </font>
    <font>
      <sz val="11"/>
      <name val="仿宋"/>
      <charset val="134"/>
    </font>
    <font>
      <sz val="10"/>
      <name val="仿宋_GB2312"/>
      <charset val="134"/>
    </font>
    <font>
      <sz val="11"/>
      <color theme="1"/>
      <name val="仿宋_GB2312"/>
      <family val="3"/>
      <charset val="134"/>
    </font>
    <font>
      <sz val="11"/>
      <name val="仿宋_GB2312"/>
      <family val="3"/>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2"/>
      <name val="宋体"/>
      <charset val="134"/>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Arial"/>
      <charset val="0"/>
    </font>
    <font>
      <b/>
      <sz val="11"/>
      <name val="宋体"/>
      <charset val="134"/>
    </font>
    <font>
      <sz val="11"/>
      <name val="SimSun"/>
      <charset val="134"/>
    </font>
  </fonts>
  <fills count="34">
    <fill>
      <patternFill patternType="none"/>
    </fill>
    <fill>
      <patternFill patternType="gray125"/>
    </fill>
    <fill>
      <patternFill patternType="solid">
        <fgColor theme="0"/>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indexed="0"/>
      </right>
      <top style="thin">
        <color auto="1"/>
      </top>
      <bottom style="thin">
        <color auto="1"/>
      </bottom>
      <diagonal/>
    </border>
    <border>
      <left style="thin">
        <color auto="1"/>
      </left>
      <right/>
      <top style="thin">
        <color auto="1"/>
      </top>
      <bottom/>
      <diagonal/>
    </border>
    <border>
      <left style="thin">
        <color auto="1"/>
      </left>
      <right style="thin">
        <color indexed="8"/>
      </right>
      <top style="thin">
        <color auto="1"/>
      </top>
      <bottom style="thin">
        <color auto="1"/>
      </bottom>
      <diagonal/>
    </border>
    <border>
      <left style="thin">
        <color auto="1"/>
      </left>
      <right style="thin">
        <color auto="1"/>
      </right>
      <top style="thin">
        <color indexed="8"/>
      </top>
      <bottom style="thin">
        <color indexed="8"/>
      </bottom>
      <diagonal/>
    </border>
    <border>
      <left style="thin">
        <color indexed="8"/>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indexed="8"/>
      </left>
      <right style="thin">
        <color indexed="8"/>
      </right>
      <top style="thin">
        <color indexed="8"/>
      </top>
      <bottom style="thin">
        <color indexed="8"/>
      </bottom>
      <diagonal/>
    </border>
    <border>
      <left style="thin">
        <color auto="1"/>
      </left>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2" fontId="0" fillId="0" borderId="0" applyFont="0" applyFill="0" applyBorder="0" applyAlignment="0" applyProtection="0">
      <alignment vertical="center"/>
    </xf>
    <xf numFmtId="0" fontId="32" fillId="4" borderId="0" applyNumberFormat="0" applyBorder="0" applyAlignment="0" applyProtection="0">
      <alignment vertical="center"/>
    </xf>
    <xf numFmtId="0" fontId="33" fillId="5" borderId="1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2" fillId="6" borderId="0" applyNumberFormat="0" applyBorder="0" applyAlignment="0" applyProtection="0">
      <alignment vertical="center"/>
    </xf>
    <xf numFmtId="0" fontId="34" fillId="7" borderId="0" applyNumberFormat="0" applyBorder="0" applyAlignment="0" applyProtection="0">
      <alignment vertical="center"/>
    </xf>
    <xf numFmtId="43" fontId="0" fillId="0" borderId="0" applyFont="0" applyFill="0" applyBorder="0" applyAlignment="0" applyProtection="0">
      <alignment vertical="center"/>
    </xf>
    <xf numFmtId="0" fontId="35" fillId="8" borderId="0" applyNumberFormat="0" applyBorder="0" applyAlignment="0" applyProtection="0">
      <alignment vertical="center"/>
    </xf>
    <xf numFmtId="0" fontId="36" fillId="0" borderId="0" applyNumberFormat="0" applyFill="0" applyBorder="0" applyAlignment="0" applyProtection="0">
      <alignment vertical="center"/>
    </xf>
    <xf numFmtId="9" fontId="0" fillId="0" borderId="0" applyFont="0" applyFill="0" applyBorder="0" applyAlignment="0" applyProtection="0">
      <alignment vertical="center"/>
    </xf>
    <xf numFmtId="0" fontId="37" fillId="0" borderId="0" applyNumberFormat="0" applyFill="0" applyBorder="0" applyAlignment="0" applyProtection="0">
      <alignment vertical="center"/>
    </xf>
    <xf numFmtId="0" fontId="38" fillId="0" borderId="0">
      <alignment vertical="center"/>
    </xf>
    <xf numFmtId="0" fontId="0" fillId="9" borderId="16" applyNumberFormat="0" applyFont="0" applyAlignment="0" applyProtection="0">
      <alignment vertical="center"/>
    </xf>
    <xf numFmtId="0" fontId="35" fillId="10" borderId="0" applyNumberFormat="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0" fillId="0" borderId="0">
      <alignment vertical="center"/>
    </xf>
    <xf numFmtId="0" fontId="43" fillId="0" borderId="17" applyNumberFormat="0" applyFill="0" applyAlignment="0" applyProtection="0">
      <alignment vertical="center"/>
    </xf>
    <xf numFmtId="0" fontId="44" fillId="0" borderId="17" applyNumberFormat="0" applyFill="0" applyAlignment="0" applyProtection="0">
      <alignment vertical="center"/>
    </xf>
    <xf numFmtId="0" fontId="35" fillId="11" borderId="0" applyNumberFormat="0" applyBorder="0" applyAlignment="0" applyProtection="0">
      <alignment vertical="center"/>
    </xf>
    <xf numFmtId="0" fontId="39" fillId="0" borderId="18" applyNumberFormat="0" applyFill="0" applyAlignment="0" applyProtection="0">
      <alignment vertical="center"/>
    </xf>
    <xf numFmtId="0" fontId="35" fillId="12" borderId="0" applyNumberFormat="0" applyBorder="0" applyAlignment="0" applyProtection="0">
      <alignment vertical="center"/>
    </xf>
    <xf numFmtId="0" fontId="45" fillId="13" borderId="19" applyNumberFormat="0" applyAlignment="0" applyProtection="0">
      <alignment vertical="center"/>
    </xf>
    <xf numFmtId="0" fontId="46" fillId="13" borderId="15" applyNumberFormat="0" applyAlignment="0" applyProtection="0">
      <alignment vertical="center"/>
    </xf>
    <xf numFmtId="0" fontId="47" fillId="14" borderId="20" applyNumberFormat="0" applyAlignment="0" applyProtection="0">
      <alignment vertical="center"/>
    </xf>
    <xf numFmtId="0" fontId="32" fillId="15" borderId="0" applyNumberFormat="0" applyBorder="0" applyAlignment="0" applyProtection="0">
      <alignment vertical="center"/>
    </xf>
    <xf numFmtId="0" fontId="35" fillId="16" borderId="0" applyNumberFormat="0" applyBorder="0" applyAlignment="0" applyProtection="0">
      <alignment vertical="center"/>
    </xf>
    <xf numFmtId="0" fontId="48" fillId="0" borderId="21" applyNumberFormat="0" applyFill="0" applyAlignment="0" applyProtection="0">
      <alignment vertical="center"/>
    </xf>
    <xf numFmtId="0" fontId="49" fillId="0" borderId="22" applyNumberFormat="0" applyFill="0" applyAlignment="0" applyProtection="0">
      <alignment vertical="center"/>
    </xf>
    <xf numFmtId="0" fontId="50" fillId="17" borderId="0" applyNumberFormat="0" applyBorder="0" applyAlignment="0" applyProtection="0">
      <alignment vertical="center"/>
    </xf>
    <xf numFmtId="0" fontId="51" fillId="18" borderId="0" applyNumberFormat="0" applyBorder="0" applyAlignment="0" applyProtection="0">
      <alignment vertical="center"/>
    </xf>
    <xf numFmtId="0" fontId="32" fillId="19" borderId="0" applyNumberFormat="0" applyBorder="0" applyAlignment="0" applyProtection="0">
      <alignment vertical="center"/>
    </xf>
    <xf numFmtId="0" fontId="35"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5" fillId="29" borderId="0" applyNumberFormat="0" applyBorder="0" applyAlignment="0" applyProtection="0">
      <alignment vertical="center"/>
    </xf>
    <xf numFmtId="0" fontId="32" fillId="30" borderId="0" applyNumberFormat="0" applyBorder="0" applyAlignment="0" applyProtection="0">
      <alignment vertical="center"/>
    </xf>
    <xf numFmtId="0" fontId="35" fillId="31" borderId="0" applyNumberFormat="0" applyBorder="0" applyAlignment="0" applyProtection="0">
      <alignment vertical="center"/>
    </xf>
    <xf numFmtId="0" fontId="35" fillId="32" borderId="0" applyNumberFormat="0" applyBorder="0" applyAlignment="0" applyProtection="0">
      <alignment vertical="center"/>
    </xf>
    <xf numFmtId="0" fontId="32" fillId="3" borderId="0" applyNumberFormat="0" applyBorder="0" applyAlignment="0" applyProtection="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2" fillId="0" borderId="0" applyBorder="0">
      <protection locked="0"/>
    </xf>
    <xf numFmtId="0" fontId="27" fillId="0" borderId="0" applyBorder="0">
      <alignment vertical="center"/>
    </xf>
    <xf numFmtId="0" fontId="52" fillId="0" borderId="0" applyBorder="0"/>
  </cellStyleXfs>
  <cellXfs count="223">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4" fillId="0" borderId="0" xfId="0" applyFont="1" applyFill="1" applyBorder="1" applyAlignment="1">
      <alignment vertical="center"/>
    </xf>
    <xf numFmtId="0" fontId="4" fillId="0" borderId="0" xfId="0" applyFont="1" applyFill="1" applyBorder="1" applyAlignment="1">
      <alignment horizontal="center" vertical="center"/>
    </xf>
    <xf numFmtId="0" fontId="1"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6"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7" fillId="0" borderId="0" xfId="0" applyFont="1" applyFill="1" applyBorder="1" applyAlignment="1">
      <alignment vertical="center"/>
    </xf>
    <xf numFmtId="177" fontId="2" fillId="0" borderId="0" xfId="0" applyNumberFormat="1" applyFont="1" applyFill="1" applyBorder="1" applyAlignment="1">
      <alignment horizontal="center" vertical="center"/>
    </xf>
    <xf numFmtId="177" fontId="2" fillId="0" borderId="0" xfId="0" applyNumberFormat="1" applyFont="1" applyFill="1" applyBorder="1" applyAlignment="1">
      <alignment vertical="center"/>
    </xf>
    <xf numFmtId="0" fontId="2" fillId="0" borderId="0" xfId="0" applyFont="1" applyFill="1" applyBorder="1" applyAlignment="1">
      <alignment horizontal="left" vertical="center"/>
    </xf>
    <xf numFmtId="0" fontId="8" fillId="0" borderId="0" xfId="0" applyFont="1" applyFill="1" applyBorder="1" applyAlignment="1">
      <alignment horizontal="left" vertical="center" wrapText="1"/>
    </xf>
    <xf numFmtId="0" fontId="9"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3" fillId="0" borderId="1" xfId="55" applyFont="1" applyFill="1" applyBorder="1" applyAlignment="1">
      <alignment horizontal="center" vertical="center" wrapText="1"/>
    </xf>
    <xf numFmtId="0" fontId="5"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justify" vertical="center"/>
    </xf>
    <xf numFmtId="0" fontId="8" fillId="2"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2"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11" fillId="0" borderId="1" xfId="55" applyFont="1" applyFill="1" applyBorder="1" applyAlignment="1">
      <alignment horizontal="center" vertical="center" wrapText="1"/>
    </xf>
    <xf numFmtId="0" fontId="3" fillId="0" borderId="2" xfId="55" applyNumberFormat="1" applyFont="1" applyFill="1" applyBorder="1" applyAlignment="1">
      <alignment horizontal="center" vertical="center" wrapText="1"/>
    </xf>
    <xf numFmtId="0" fontId="3" fillId="0" borderId="4" xfId="55"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177" fontId="8" fillId="0" borderId="0" xfId="0" applyNumberFormat="1" applyFont="1" applyFill="1" applyBorder="1" applyAlignment="1">
      <alignment horizontal="left" vertical="center" wrapText="1"/>
    </xf>
    <xf numFmtId="177" fontId="9" fillId="0" borderId="0" xfId="0" applyNumberFormat="1" applyFont="1" applyFill="1" applyBorder="1" applyAlignment="1">
      <alignment horizontal="center" vertical="center" wrapText="1"/>
    </xf>
    <xf numFmtId="177" fontId="8" fillId="0" borderId="0" xfId="0" applyNumberFormat="1"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177" fontId="3" fillId="0" borderId="2" xfId="0" applyNumberFormat="1" applyFont="1" applyFill="1" applyBorder="1" applyAlignment="1">
      <alignment horizontal="center" vertical="center" wrapText="1"/>
    </xf>
    <xf numFmtId="177" fontId="11" fillId="0" borderId="2" xfId="0" applyNumberFormat="1" applyFont="1" applyFill="1" applyBorder="1" applyAlignment="1">
      <alignment horizontal="center" vertical="center" wrapText="1"/>
    </xf>
    <xf numFmtId="177" fontId="3" fillId="0" borderId="4" xfId="0" applyNumberFormat="1" applyFont="1" applyFill="1" applyBorder="1" applyAlignment="1">
      <alignment horizontal="center" vertical="center" wrapText="1"/>
    </xf>
    <xf numFmtId="177" fontId="11" fillId="0" borderId="4" xfId="0" applyNumberFormat="1"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177" fontId="8"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xf>
    <xf numFmtId="177" fontId="8" fillId="0" borderId="1" xfId="0" applyNumberFormat="1" applyFont="1" applyFill="1" applyBorder="1" applyAlignment="1">
      <alignment horizontal="center" vertical="center"/>
    </xf>
    <xf numFmtId="177" fontId="8" fillId="2" borderId="1" xfId="0" applyNumberFormat="1" applyFont="1" applyFill="1" applyBorder="1" applyAlignment="1">
      <alignment horizontal="center" vertical="center" wrapText="1"/>
    </xf>
    <xf numFmtId="177" fontId="1" fillId="0" borderId="1" xfId="0" applyNumberFormat="1" applyFont="1" applyFill="1" applyBorder="1" applyAlignment="1">
      <alignment horizontal="center" vertical="center"/>
    </xf>
    <xf numFmtId="177" fontId="1" fillId="0" borderId="2" xfId="0" applyNumberFormat="1" applyFont="1" applyFill="1" applyBorder="1" applyAlignment="1">
      <alignment horizontal="center" vertical="center"/>
    </xf>
    <xf numFmtId="0" fontId="8" fillId="0" borderId="1" xfId="0" applyNumberFormat="1" applyFont="1" applyFill="1" applyBorder="1" applyAlignment="1">
      <alignment horizontal="center" vertical="center"/>
    </xf>
    <xf numFmtId="177" fontId="1" fillId="0" borderId="0" xfId="0" applyNumberFormat="1" applyFont="1" applyFill="1" applyBorder="1" applyAlignment="1">
      <alignment horizontal="center" vertical="center"/>
    </xf>
    <xf numFmtId="177" fontId="8" fillId="0" borderId="2" xfId="0" applyNumberFormat="1" applyFont="1" applyFill="1" applyBorder="1" applyAlignment="1">
      <alignment horizontal="center" vertical="center"/>
    </xf>
    <xf numFmtId="0" fontId="12" fillId="0" borderId="1" xfId="0" applyNumberFormat="1" applyFont="1" applyFill="1" applyBorder="1" applyAlignment="1">
      <alignment horizontal="center" vertical="center"/>
    </xf>
    <xf numFmtId="177" fontId="8" fillId="0" borderId="4" xfId="0" applyNumberFormat="1"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8" fillId="0" borderId="1" xfId="0" applyFont="1" applyFill="1" applyBorder="1" applyAlignment="1" applyProtection="1">
      <alignment horizontal="center" vertical="center" wrapText="1"/>
      <protection locked="0"/>
    </xf>
    <xf numFmtId="0" fontId="8" fillId="0" borderId="0" xfId="0" applyFont="1" applyFill="1" applyBorder="1" applyAlignment="1">
      <alignment vertical="center" wrapText="1"/>
    </xf>
    <xf numFmtId="0" fontId="9" fillId="0" borderId="0" xfId="0" applyFont="1" applyFill="1" applyBorder="1" applyAlignment="1">
      <alignment horizontal="left" vertical="center" wrapText="1"/>
    </xf>
    <xf numFmtId="0" fontId="3" fillId="0" borderId="2"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3"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8" fillId="0" borderId="3" xfId="0" applyFont="1" applyFill="1" applyBorder="1" applyAlignment="1">
      <alignment horizontal="left" vertical="center" wrapText="1"/>
    </xf>
    <xf numFmtId="0" fontId="8" fillId="0" borderId="7" xfId="0" applyFont="1" applyFill="1" applyBorder="1" applyAlignment="1">
      <alignment horizontal="center" vertical="center" wrapText="1"/>
    </xf>
    <xf numFmtId="0" fontId="1" fillId="0" borderId="1" xfId="0" applyFont="1" applyFill="1" applyBorder="1" applyAlignment="1">
      <alignment vertical="center"/>
    </xf>
    <xf numFmtId="0" fontId="8" fillId="0" borderId="1" xfId="0" applyFont="1" applyFill="1" applyBorder="1" applyAlignment="1">
      <alignment vertical="center" wrapText="1"/>
    </xf>
    <xf numFmtId="0" fontId="8" fillId="2"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8" fillId="0" borderId="8" xfId="0" applyFont="1" applyFill="1" applyBorder="1" applyAlignment="1">
      <alignment horizontal="left" vertical="center" wrapText="1"/>
    </xf>
    <xf numFmtId="0" fontId="1" fillId="0" borderId="9"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8" fillId="0" borderId="10" xfId="0" applyFont="1" applyFill="1" applyBorder="1" applyAlignment="1">
      <alignment horizontal="center" vertical="center" wrapText="1"/>
    </xf>
    <xf numFmtId="0" fontId="5" fillId="0" borderId="1" xfId="0" applyFont="1" applyFill="1" applyBorder="1" applyAlignment="1">
      <alignment horizontal="center" vertical="center"/>
    </xf>
    <xf numFmtId="177" fontId="5" fillId="0" borderId="2" xfId="0" applyNumberFormat="1" applyFont="1" applyFill="1" applyBorder="1" applyAlignment="1">
      <alignment horizontal="center" vertical="center" wrapText="1"/>
    </xf>
    <xf numFmtId="177" fontId="5"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4" fillId="0" borderId="3"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1" fillId="0" borderId="11" xfId="0" applyFont="1" applyFill="1" applyBorder="1" applyAlignment="1">
      <alignment vertical="center"/>
    </xf>
    <xf numFmtId="0" fontId="1" fillId="0" borderId="9" xfId="0" applyFont="1" applyFill="1" applyBorder="1" applyAlignment="1">
      <alignment vertical="center"/>
    </xf>
    <xf numFmtId="0" fontId="1" fillId="0" borderId="1" xfId="0" applyFont="1" applyFill="1" applyBorder="1" applyAlignment="1">
      <alignment vertical="center" wrapText="1"/>
    </xf>
    <xf numFmtId="0" fontId="8" fillId="0" borderId="1" xfId="0" applyFont="1" applyFill="1" applyBorder="1" applyAlignment="1">
      <alignment vertical="center"/>
    </xf>
    <xf numFmtId="177" fontId="1" fillId="0" borderId="1" xfId="0" applyNumberFormat="1" applyFont="1" applyFill="1" applyBorder="1" applyAlignment="1">
      <alignment vertical="center"/>
    </xf>
    <xf numFmtId="0"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xf>
    <xf numFmtId="0" fontId="8" fillId="0" borderId="1" xfId="0" applyFont="1" applyFill="1" applyBorder="1" applyAlignment="1" applyProtection="1">
      <alignment horizontal="center" vertical="center" wrapText="1"/>
    </xf>
    <xf numFmtId="0" fontId="8" fillId="0" borderId="12" xfId="0" applyFont="1" applyFill="1" applyBorder="1" applyAlignment="1">
      <alignment horizontal="center" vertical="center" wrapText="1"/>
    </xf>
    <xf numFmtId="0" fontId="8" fillId="0" borderId="12" xfId="0" applyNumberFormat="1" applyFont="1" applyFill="1" applyBorder="1" applyAlignment="1">
      <alignment horizontal="center" vertical="center" wrapText="1"/>
    </xf>
    <xf numFmtId="0" fontId="5" fillId="0" borderId="3" xfId="0" applyFont="1" applyFill="1" applyBorder="1" applyAlignment="1">
      <alignment horizontal="left" vertical="center" wrapText="1"/>
    </xf>
    <xf numFmtId="0" fontId="0" fillId="0" borderId="0" xfId="0" applyBorder="1">
      <alignment vertical="center"/>
    </xf>
    <xf numFmtId="0" fontId="0" fillId="0" borderId="0" xfId="0" applyFill="1" applyBorder="1" applyAlignment="1">
      <alignment horizontal="center" vertical="center" wrapText="1"/>
    </xf>
    <xf numFmtId="0" fontId="0" fillId="2" borderId="0" xfId="0" applyFill="1" applyBorder="1" applyAlignment="1">
      <alignment horizontal="center" vertical="center" wrapText="1"/>
    </xf>
    <xf numFmtId="0" fontId="0" fillId="0" borderId="0" xfId="0" applyFill="1" applyBorder="1" applyAlignment="1">
      <alignment horizontal="center" vertical="center"/>
    </xf>
    <xf numFmtId="0" fontId="7" fillId="0" borderId="0" xfId="0" applyFont="1" applyFill="1" applyBorder="1" applyAlignment="1">
      <alignment horizontal="center" vertical="center"/>
    </xf>
    <xf numFmtId="0" fontId="13" fillId="0" borderId="0" xfId="0" applyFont="1" applyFill="1" applyBorder="1" applyAlignment="1">
      <alignment horizontal="center" vertical="center"/>
    </xf>
    <xf numFmtId="0" fontId="14" fillId="0" borderId="0" xfId="0" applyFont="1" applyFill="1" applyBorder="1" applyAlignment="1">
      <alignment horizontal="center" vertical="center"/>
    </xf>
    <xf numFmtId="0" fontId="15" fillId="0" borderId="0" xfId="0" applyFont="1" applyFill="1" applyBorder="1" applyAlignment="1">
      <alignment horizontal="center" vertical="center"/>
    </xf>
    <xf numFmtId="0" fontId="16" fillId="0" borderId="0" xfId="0" applyFont="1" applyFill="1" applyBorder="1" applyAlignment="1">
      <alignment horizontal="center" vertical="center"/>
    </xf>
    <xf numFmtId="0" fontId="16" fillId="2" borderId="0" xfId="0" applyFont="1" applyFill="1" applyBorder="1" applyAlignment="1">
      <alignment horizontal="center" vertical="center"/>
    </xf>
    <xf numFmtId="0" fontId="7" fillId="2" borderId="0" xfId="0" applyFont="1" applyFill="1" applyBorder="1" applyAlignment="1">
      <alignment horizontal="center" vertical="center"/>
    </xf>
    <xf numFmtId="0" fontId="17" fillId="0" borderId="0" xfId="0" applyFont="1" applyFill="1" applyBorder="1" applyAlignment="1">
      <alignment horizontal="center" vertical="center"/>
    </xf>
    <xf numFmtId="0" fontId="0" fillId="2" borderId="0" xfId="0" applyFill="1" applyAlignment="1">
      <alignment horizontal="center" vertical="center" wrapText="1"/>
    </xf>
    <xf numFmtId="0" fontId="18" fillId="2" borderId="0" xfId="0" applyFont="1" applyFill="1" applyBorder="1" applyAlignment="1">
      <alignment horizontal="center" vertical="center" wrapText="1"/>
    </xf>
    <xf numFmtId="0" fontId="0" fillId="0" borderId="0" xfId="0" applyFill="1" applyBorder="1" applyAlignment="1">
      <alignment horizontal="left" vertical="center"/>
    </xf>
    <xf numFmtId="0" fontId="0" fillId="0" borderId="0" xfId="0" applyFill="1" applyBorder="1">
      <alignment vertical="center"/>
    </xf>
    <xf numFmtId="0" fontId="0" fillId="0" borderId="0" xfId="0" applyFill="1" applyBorder="1" applyAlignment="1">
      <alignment horizontal="left" vertical="center" wrapText="1"/>
    </xf>
    <xf numFmtId="0" fontId="0" fillId="0" borderId="0" xfId="0" applyFill="1" applyBorder="1" applyAlignment="1">
      <alignment vertical="center"/>
    </xf>
    <xf numFmtId="0" fontId="0" fillId="0" borderId="0" xfId="0" applyFill="1" applyBorder="1">
      <alignment vertical="center"/>
    </xf>
    <xf numFmtId="0" fontId="0" fillId="2" borderId="0" xfId="0" applyFill="1" applyBorder="1" applyAlignment="1">
      <alignment horizontal="center" vertical="center"/>
    </xf>
    <xf numFmtId="0" fontId="19" fillId="0" borderId="0" xfId="0" applyNumberFormat="1" applyFont="1" applyFill="1" applyBorder="1" applyAlignment="1">
      <alignment horizontal="center" vertical="center" wrapText="1"/>
    </xf>
    <xf numFmtId="0" fontId="19" fillId="0" borderId="0" xfId="0" applyNumberFormat="1" applyFont="1" applyFill="1" applyBorder="1" applyAlignment="1">
      <alignment horizontal="left" vertical="center" wrapText="1"/>
    </xf>
    <xf numFmtId="0" fontId="20" fillId="0" borderId="1" xfId="0" applyNumberFormat="1" applyFont="1" applyFill="1" applyBorder="1" applyAlignment="1">
      <alignment horizontal="left" vertical="center" wrapText="1"/>
    </xf>
    <xf numFmtId="0" fontId="21" fillId="0" borderId="1" xfId="0" applyNumberFormat="1" applyFont="1" applyFill="1" applyBorder="1" applyAlignment="1">
      <alignment horizontal="center" vertical="center"/>
    </xf>
    <xf numFmtId="0" fontId="21" fillId="0" borderId="1" xfId="0" applyNumberFormat="1" applyFont="1" applyFill="1" applyBorder="1" applyAlignment="1">
      <alignment horizontal="left" vertical="center"/>
    </xf>
    <xf numFmtId="0" fontId="21" fillId="0" borderId="1" xfId="0" applyNumberFormat="1" applyFont="1" applyFill="1" applyBorder="1" applyAlignment="1">
      <alignment horizontal="center" vertical="center" wrapText="1"/>
    </xf>
    <xf numFmtId="0" fontId="21" fillId="0" borderId="1" xfId="0" applyNumberFormat="1" applyFont="1" applyFill="1" applyBorder="1" applyAlignment="1">
      <alignment horizontal="left" vertical="center" wrapText="1"/>
    </xf>
    <xf numFmtId="0" fontId="0" fillId="0" borderId="1" xfId="0" applyFont="1" applyFill="1" applyBorder="1" applyAlignment="1">
      <alignment horizontal="center" vertical="center" wrapText="1"/>
    </xf>
    <xf numFmtId="0" fontId="19" fillId="0" borderId="0" xfId="0" applyNumberFormat="1" applyFont="1" applyFill="1" applyBorder="1" applyAlignment="1">
      <alignment horizontal="center" vertical="center"/>
    </xf>
    <xf numFmtId="0" fontId="19" fillId="0" borderId="0" xfId="0" applyNumberFormat="1" applyFont="1" applyFill="1" applyBorder="1" applyAlignment="1">
      <alignment horizontal="center" vertical="center" wrapText="1"/>
    </xf>
    <xf numFmtId="0" fontId="19" fillId="2" borderId="0" xfId="0" applyNumberFormat="1" applyFont="1" applyFill="1" applyBorder="1" applyAlignment="1">
      <alignment horizontal="center" vertical="center" wrapText="1"/>
    </xf>
    <xf numFmtId="176" fontId="19" fillId="2" borderId="0" xfId="0" applyNumberFormat="1" applyFont="1" applyFill="1" applyBorder="1" applyAlignment="1">
      <alignment horizontal="center" vertical="center" wrapText="1"/>
    </xf>
    <xf numFmtId="0" fontId="20" fillId="0" borderId="1" xfId="0" applyNumberFormat="1" applyFont="1" applyFill="1" applyBorder="1" applyAlignment="1">
      <alignment horizontal="left" vertical="center"/>
    </xf>
    <xf numFmtId="49" fontId="20" fillId="0" borderId="1" xfId="0" applyNumberFormat="1" applyFont="1" applyFill="1" applyBorder="1" applyAlignment="1">
      <alignment horizontal="left" vertical="center" wrapText="1"/>
    </xf>
    <xf numFmtId="49" fontId="20" fillId="0" borderId="1" xfId="0" applyNumberFormat="1" applyFont="1" applyFill="1" applyBorder="1" applyAlignment="1">
      <alignment horizontal="left" vertical="center" wrapText="1"/>
    </xf>
    <xf numFmtId="49" fontId="20" fillId="2" borderId="1" xfId="0" applyNumberFormat="1" applyFont="1" applyFill="1" applyBorder="1" applyAlignment="1">
      <alignment horizontal="center" vertical="center" wrapText="1"/>
    </xf>
    <xf numFmtId="176" fontId="20" fillId="2"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xf>
    <xf numFmtId="0" fontId="21" fillId="0" borderId="1" xfId="0" applyNumberFormat="1" applyFont="1" applyFill="1" applyBorder="1" applyAlignment="1">
      <alignment horizontal="center" vertical="center" wrapText="1"/>
    </xf>
    <xf numFmtId="0" fontId="21" fillId="2" borderId="1" xfId="0" applyNumberFormat="1" applyFont="1" applyFill="1" applyBorder="1" applyAlignment="1">
      <alignment horizontal="center" vertical="center" wrapText="1"/>
    </xf>
    <xf numFmtId="176" fontId="21" fillId="2" borderId="1" xfId="0" applyNumberFormat="1"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1" xfId="0" applyNumberFormat="1" applyFont="1" applyFill="1" applyBorder="1" applyAlignment="1">
      <alignment horizontal="center" vertical="center" wrapText="1"/>
    </xf>
    <xf numFmtId="0" fontId="20" fillId="0" borderId="1" xfId="0" applyFont="1" applyFill="1" applyBorder="1" applyAlignment="1">
      <alignment horizontal="left" vertical="center"/>
    </xf>
    <xf numFmtId="0" fontId="0" fillId="2" borderId="1" xfId="0" applyFill="1" applyBorder="1" applyAlignment="1">
      <alignment horizontal="center" vertical="center" wrapText="1"/>
    </xf>
    <xf numFmtId="0" fontId="2" fillId="0" borderId="1" xfId="0" applyFont="1" applyFill="1" applyBorder="1" applyAlignment="1">
      <alignment horizontal="left" vertical="center" wrapText="1"/>
    </xf>
    <xf numFmtId="0" fontId="13"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1" xfId="0" applyFont="1" applyFill="1" applyBorder="1" applyAlignment="1">
      <alignment horizontal="center" vertical="center"/>
    </xf>
    <xf numFmtId="0" fontId="13" fillId="2" borderId="1" xfId="0" applyFont="1" applyFill="1" applyBorder="1" applyAlignment="1">
      <alignment horizontal="center" vertical="center" wrapText="1"/>
    </xf>
    <xf numFmtId="0" fontId="13" fillId="2" borderId="13" xfId="0" applyFont="1" applyFill="1" applyBorder="1" applyAlignment="1">
      <alignment horizontal="center" vertical="center"/>
    </xf>
    <xf numFmtId="14" fontId="13" fillId="0" borderId="1" xfId="0" applyNumberFormat="1" applyFont="1" applyFill="1" applyBorder="1" applyAlignment="1">
      <alignment horizontal="center" vertical="center" wrapText="1"/>
    </xf>
    <xf numFmtId="0" fontId="13" fillId="0" borderId="1" xfId="51" applyFont="1" applyFill="1" applyBorder="1" applyAlignment="1">
      <alignment horizontal="center" vertical="center" wrapText="1"/>
    </xf>
    <xf numFmtId="0" fontId="22" fillId="0" borderId="1" xfId="51" applyFont="1" applyFill="1" applyBorder="1" applyAlignment="1">
      <alignment horizontal="center" vertical="center" wrapText="1"/>
    </xf>
    <xf numFmtId="0" fontId="22" fillId="0" borderId="1" xfId="53" applyNumberFormat="1" applyFont="1" applyFill="1" applyBorder="1" applyAlignment="1" applyProtection="1">
      <alignment horizontal="center" vertical="center" wrapText="1"/>
    </xf>
    <xf numFmtId="178" fontId="22" fillId="0" borderId="1" xfId="53" applyNumberFormat="1" applyFont="1" applyFill="1" applyBorder="1" applyAlignment="1" applyProtection="1">
      <alignment horizontal="center" vertical="center" wrapText="1"/>
    </xf>
    <xf numFmtId="0" fontId="13" fillId="0" borderId="1" xfId="53" applyNumberFormat="1" applyFont="1" applyFill="1" applyBorder="1" applyAlignment="1" applyProtection="1">
      <alignment horizontal="center" vertical="center" wrapText="1"/>
    </xf>
    <xf numFmtId="178" fontId="13" fillId="0" borderId="1" xfId="53" applyNumberFormat="1" applyFont="1" applyFill="1" applyBorder="1" applyAlignment="1" applyProtection="1">
      <alignment horizontal="center" vertical="center" wrapText="1"/>
    </xf>
    <xf numFmtId="0" fontId="22" fillId="0" borderId="1" xfId="0" applyNumberFormat="1" applyFont="1" applyFill="1" applyBorder="1" applyAlignment="1">
      <alignment horizontal="center" vertical="center" wrapText="1"/>
    </xf>
    <xf numFmtId="179" fontId="13" fillId="0" borderId="1" xfId="53" applyNumberFormat="1" applyFont="1" applyFill="1" applyBorder="1" applyAlignment="1" applyProtection="1">
      <alignment horizontal="center" vertical="center" wrapText="1"/>
    </xf>
    <xf numFmtId="0" fontId="22" fillId="0" borderId="1" xfId="52" applyFont="1" applyFill="1" applyBorder="1" applyAlignment="1">
      <alignment horizontal="center" vertical="center" wrapText="1"/>
    </xf>
    <xf numFmtId="0" fontId="22" fillId="0" borderId="1" xfId="20" applyFont="1" applyFill="1" applyBorder="1" applyAlignment="1">
      <alignment horizontal="center" vertical="center" wrapText="1"/>
    </xf>
    <xf numFmtId="179" fontId="22" fillId="0" borderId="1" xfId="53" applyNumberFormat="1" applyFont="1" applyFill="1" applyBorder="1" applyAlignment="1" applyProtection="1">
      <alignment horizontal="center" vertical="center" wrapText="1"/>
    </xf>
    <xf numFmtId="0" fontId="13"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xf>
    <xf numFmtId="0" fontId="13" fillId="0" borderId="1" xfId="0" applyFont="1" applyFill="1" applyBorder="1" applyAlignment="1">
      <alignment horizontal="center" vertical="center"/>
    </xf>
    <xf numFmtId="0" fontId="13" fillId="2" borderId="1" xfId="51" applyFont="1" applyFill="1" applyBorder="1" applyAlignment="1">
      <alignment horizontal="center" vertical="center" wrapText="1"/>
    </xf>
    <xf numFmtId="177" fontId="13" fillId="2" borderId="1" xfId="51" applyNumberFormat="1" applyFont="1" applyFill="1" applyBorder="1" applyAlignment="1">
      <alignment horizontal="center" vertical="center" wrapText="1"/>
    </xf>
    <xf numFmtId="176" fontId="13" fillId="0" borderId="1" xfId="51" applyNumberFormat="1" applyFont="1" applyFill="1" applyBorder="1" applyAlignment="1">
      <alignment horizontal="center" vertical="center" wrapText="1"/>
    </xf>
    <xf numFmtId="0" fontId="0" fillId="2" borderId="1" xfId="0" applyFont="1" applyFill="1" applyBorder="1" applyAlignment="1">
      <alignment horizontal="center" vertical="center"/>
    </xf>
    <xf numFmtId="0" fontId="22" fillId="0" borderId="1" xfId="53" applyFont="1" applyFill="1" applyBorder="1" applyAlignment="1" applyProtection="1">
      <alignment horizontal="center" vertical="center" wrapText="1"/>
    </xf>
    <xf numFmtId="0" fontId="23" fillId="0" borderId="1" xfId="0" applyFont="1" applyFill="1" applyBorder="1" applyAlignment="1">
      <alignment horizontal="center" vertical="center" wrapText="1"/>
    </xf>
    <xf numFmtId="0" fontId="24" fillId="0" borderId="1" xfId="0" applyFont="1" applyFill="1" applyBorder="1" applyAlignment="1">
      <alignment horizontal="center" vertical="center" wrapText="1"/>
    </xf>
    <xf numFmtId="179" fontId="13" fillId="0" borderId="1" xfId="0" applyNumberFormat="1" applyFont="1" applyFill="1" applyBorder="1" applyAlignment="1">
      <alignment horizontal="center" vertical="center" wrapText="1"/>
    </xf>
    <xf numFmtId="0" fontId="25" fillId="0" borderId="1" xfId="0" applyFont="1" applyFill="1" applyBorder="1" applyAlignment="1">
      <alignment horizontal="center" vertical="center" wrapText="1"/>
    </xf>
    <xf numFmtId="0" fontId="26" fillId="0" borderId="1" xfId="0" applyFont="1" applyFill="1" applyBorder="1" applyAlignment="1">
      <alignment horizontal="center" vertical="center"/>
    </xf>
    <xf numFmtId="0" fontId="17"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0" fontId="14"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horizontal="center" vertical="center"/>
    </xf>
    <xf numFmtId="0" fontId="22" fillId="0" borderId="1" xfId="0" applyFont="1" applyFill="1" applyBorder="1" applyAlignment="1">
      <alignment horizontal="center" vertical="center"/>
    </xf>
    <xf numFmtId="0" fontId="7" fillId="2" borderId="1" xfId="0" applyFont="1" applyFill="1" applyBorder="1" applyAlignment="1">
      <alignment horizontal="center" vertical="center"/>
    </xf>
    <xf numFmtId="0" fontId="0" fillId="2" borderId="1" xfId="0" applyFill="1" applyBorder="1" applyAlignment="1">
      <alignment horizontal="center" vertical="center"/>
    </xf>
    <xf numFmtId="0" fontId="16" fillId="2" borderId="1" xfId="51" applyFont="1" applyFill="1" applyBorder="1" applyAlignment="1">
      <alignment horizontal="center" vertical="center" wrapText="1"/>
    </xf>
    <xf numFmtId="0" fontId="7" fillId="2" borderId="1" xfId="0" applyFont="1" applyFill="1" applyBorder="1" applyAlignment="1">
      <alignment horizontal="center" vertical="center" wrapText="1"/>
    </xf>
    <xf numFmtId="0" fontId="13" fillId="0" borderId="1" xfId="53" applyFont="1" applyFill="1" applyBorder="1" applyAlignment="1" applyProtection="1">
      <alignment horizontal="center" vertical="center" wrapText="1"/>
    </xf>
    <xf numFmtId="0" fontId="13" fillId="0" borderId="1" xfId="53" applyFont="1" applyFill="1" applyBorder="1" applyAlignment="1" applyProtection="1">
      <alignment horizontal="center" vertical="center"/>
    </xf>
    <xf numFmtId="0" fontId="13" fillId="0" borderId="1" xfId="51" applyNumberFormat="1" applyFont="1" applyFill="1" applyBorder="1" applyAlignment="1">
      <alignment horizontal="center" vertical="center" wrapText="1"/>
    </xf>
    <xf numFmtId="0" fontId="7" fillId="2" borderId="1" xfId="51"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1" xfId="0" applyFont="1" applyFill="1" applyBorder="1" applyAlignment="1">
      <alignment horizontal="center" vertical="center"/>
    </xf>
    <xf numFmtId="0" fontId="13" fillId="0" borderId="1" xfId="51" applyFont="1" applyFill="1" applyBorder="1" applyAlignment="1">
      <alignment horizontal="center" vertical="center"/>
    </xf>
    <xf numFmtId="0" fontId="7" fillId="2" borderId="12" xfId="0" applyFont="1" applyFill="1" applyBorder="1" applyAlignment="1">
      <alignment horizontal="center" vertical="center"/>
    </xf>
    <xf numFmtId="0" fontId="27" fillId="0" borderId="1" xfId="0" applyFont="1" applyFill="1" applyBorder="1" applyAlignment="1">
      <alignment horizontal="center" vertical="center"/>
    </xf>
    <xf numFmtId="0" fontId="28" fillId="0" borderId="1" xfId="0" applyFont="1" applyFill="1" applyBorder="1" applyAlignment="1">
      <alignment horizontal="center" vertical="center" wrapText="1"/>
    </xf>
    <xf numFmtId="0" fontId="22" fillId="2" borderId="1" xfId="0" applyFont="1" applyFill="1" applyBorder="1" applyAlignment="1">
      <alignment horizontal="center" vertical="center"/>
    </xf>
    <xf numFmtId="0" fontId="13" fillId="0" borderId="2"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13" fillId="0" borderId="2" xfId="0" applyFont="1" applyFill="1" applyBorder="1" applyAlignment="1">
      <alignment horizontal="center" vertical="center"/>
    </xf>
    <xf numFmtId="0" fontId="17" fillId="0" borderId="1" xfId="54" applyFont="1" applyFill="1" applyBorder="1" applyAlignment="1">
      <alignment horizontal="center" vertical="center" wrapText="1"/>
    </xf>
    <xf numFmtId="0" fontId="0" fillId="2" borderId="2" xfId="0" applyFill="1" applyBorder="1" applyAlignment="1">
      <alignment horizontal="center" vertical="center" wrapText="1"/>
    </xf>
    <xf numFmtId="57" fontId="17" fillId="0" borderId="1" xfId="0" applyNumberFormat="1" applyFont="1" applyFill="1" applyBorder="1" applyAlignment="1">
      <alignment horizontal="center" vertical="center" wrapText="1"/>
    </xf>
    <xf numFmtId="0" fontId="17" fillId="0" borderId="1" xfId="0" applyFont="1" applyFill="1" applyBorder="1" applyAlignment="1" applyProtection="1">
      <alignment horizontal="center" vertical="center" wrapText="1"/>
      <protection locked="0"/>
    </xf>
    <xf numFmtId="0" fontId="17" fillId="0" borderId="1" xfId="0" applyFont="1" applyFill="1" applyBorder="1" applyAlignment="1">
      <alignment horizontal="center" vertical="center"/>
    </xf>
    <xf numFmtId="0" fontId="29" fillId="2" borderId="1"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30" fillId="0" borderId="1" xfId="0" applyFont="1" applyFill="1" applyBorder="1" applyAlignment="1">
      <alignment horizontal="left" vertical="center" wrapText="1"/>
    </xf>
    <xf numFmtId="0" fontId="15" fillId="2"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29" fillId="0"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29" fillId="0" borderId="1" xfId="0" applyFont="1" applyFill="1" applyBorder="1" applyAlignment="1">
      <alignment horizontal="center" vertical="center"/>
    </xf>
    <xf numFmtId="0" fontId="31" fillId="0" borderId="3" xfId="0" applyFont="1" applyFill="1" applyBorder="1" applyAlignment="1">
      <alignment horizontal="left" vertical="center" wrapText="1"/>
    </xf>
    <xf numFmtId="0" fontId="3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 fillId="0" borderId="3" xfId="0" applyFont="1" applyFill="1" applyBorder="1" applyAlignment="1">
      <alignment horizontal="left" vertical="center" wrapText="1"/>
    </xf>
    <xf numFmtId="0" fontId="29" fillId="0" borderId="4" xfId="0" applyFont="1" applyFill="1" applyBorder="1" applyAlignment="1">
      <alignment horizontal="center" vertical="center" wrapText="1"/>
    </xf>
    <xf numFmtId="0" fontId="2" fillId="0" borderId="1" xfId="0" applyFont="1" applyFill="1" applyBorder="1" applyAlignment="1">
      <alignment horizontal="center" vertical="center"/>
    </xf>
    <xf numFmtId="0" fontId="29" fillId="0" borderId="14" xfId="0" applyFont="1" applyFill="1" applyBorder="1" applyAlignment="1">
      <alignment horizontal="center" vertical="center" wrapText="1"/>
    </xf>
    <xf numFmtId="0" fontId="0" fillId="2" borderId="1" xfId="0" applyFill="1" applyBorder="1" applyAlignment="1" quotePrefix="1">
      <alignment horizontal="center" vertical="center" wrapText="1"/>
    </xf>
  </cellXfs>
  <cellStyles count="56">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样式 1 5 2"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常规 8" xfId="20"/>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Normal" xfId="51"/>
    <cellStyle name="常规 4" xfId="52"/>
    <cellStyle name="常规 2" xfId="53"/>
    <cellStyle name="常规 5" xfId="54"/>
    <cellStyle name="常规_Sheet1" xfId="55"/>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5</xdr:col>
      <xdr:colOff>685165</xdr:colOff>
      <xdr:row>5</xdr:row>
      <xdr:rowOff>0</xdr:rowOff>
    </xdr:from>
    <xdr:to>
      <xdr:col>5</xdr:col>
      <xdr:colOff>695960</xdr:colOff>
      <xdr:row>6</xdr:row>
      <xdr:rowOff>33020</xdr:rowOff>
    </xdr:to>
    <xdr:pic>
      <xdr:nvPicPr>
        <xdr:cNvPr id="2"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3"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6"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7"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8"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9"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10"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11"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12"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13"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14"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15"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16"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17"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18"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19"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20"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21"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22"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23"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24"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25"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26"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27"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28"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29"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30"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31"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32"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33"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34"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35"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36"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37"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38"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39"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0"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1"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2"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3"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4"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5"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0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0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0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0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0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0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0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0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0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0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1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1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1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1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1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1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1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1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1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1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2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2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2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2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2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2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2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2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2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2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3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3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3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3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3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3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3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3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3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3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4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4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4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4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4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4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4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4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4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4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5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5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5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5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5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5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5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5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5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5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6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6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6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6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6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6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6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6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6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6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7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7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7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7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7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7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7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7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7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7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8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8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8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8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8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8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8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8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8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8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9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9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9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9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9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9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9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9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9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9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0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0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0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0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0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0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0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0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0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0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1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1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1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1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1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1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1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1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1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1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2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2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2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2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2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2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2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2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2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2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3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3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3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3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3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3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3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3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3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3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4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4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4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4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4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4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4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4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4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4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5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5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5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5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5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5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5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5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5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5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6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6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6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6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6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6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6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6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6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6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7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7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7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7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7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7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7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7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7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7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8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8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8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8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8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8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8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8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8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8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9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9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9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9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9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9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9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9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9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9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0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0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0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0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0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0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0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0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0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0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1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1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1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1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1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1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1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1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1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1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2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2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2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2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2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2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2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2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2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2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3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3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3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3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3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3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3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3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3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3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4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4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4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4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4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4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4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4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4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4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5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5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5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5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5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5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5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5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5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5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6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6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6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6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6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6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6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6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6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6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7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7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7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7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7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7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7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7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7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7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8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8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8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8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8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8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8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8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8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8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9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9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9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9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9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9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9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9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9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9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0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0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0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0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0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0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0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0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0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0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1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1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1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1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1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1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1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1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1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1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2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2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2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2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2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2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2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2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2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2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3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3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3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3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3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3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3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3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3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3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4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4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4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4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4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4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4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4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4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4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5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5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5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5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5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5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5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5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5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5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6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6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6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6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6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6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6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6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6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6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7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7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7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7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7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7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7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7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7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7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8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8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8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8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8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8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86"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87"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88"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89"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90"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91"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92"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93"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94"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95"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96"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97"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98"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99"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00"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01"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02"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03"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04"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05"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06"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07"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08"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09"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10"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11"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12"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13"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14"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15"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16"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17"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18"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19"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20"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21"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22"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23"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24"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25"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26"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27"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28"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29"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3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3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3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3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3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3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3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3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3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3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4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4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4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4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4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4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4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4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4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4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5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5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5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5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5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5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5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5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5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5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6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6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6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6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6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6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6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6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6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6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7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7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7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7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7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7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7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7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7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7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8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8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8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8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8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8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8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8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8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8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9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9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9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9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9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9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9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9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9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9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0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0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0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0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0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0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0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0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0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0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1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1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1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1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1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1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1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1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1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1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2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2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2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2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2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2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2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2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2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2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3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3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3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3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3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3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3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3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3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3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4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4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4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4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4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4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4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4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4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4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5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5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5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5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5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5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5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5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5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5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6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6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6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6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6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6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6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6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6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6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7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7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7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7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7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7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7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7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7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7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8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8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8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8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8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8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8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8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8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8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9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9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9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9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9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9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9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9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9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9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0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0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0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0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0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0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0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0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0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0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1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1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1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1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1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1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1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1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1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1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2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2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2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2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2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2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2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2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2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2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3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3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3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3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3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3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3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3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3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3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4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4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4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4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4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4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4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4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4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4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5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5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5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5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5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5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5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5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5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5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6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6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6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6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6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6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6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6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6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6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7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7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7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7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7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7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7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7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7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7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8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8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8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8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8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8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8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8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8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8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9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9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9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9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9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9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9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9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9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9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0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0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0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0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0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0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0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0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0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0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1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1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1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1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1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1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1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1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1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1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2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2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2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2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2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2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2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2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2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2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3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3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3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3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3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3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3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3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3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3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4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4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4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4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4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4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4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4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4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4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5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5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5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5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5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5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5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5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5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5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6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6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6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6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6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6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6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6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6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6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7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7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7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7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7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7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7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7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7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7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8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8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8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8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8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8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8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8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8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8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9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9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9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9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9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9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9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9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9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9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0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0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0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0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0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0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0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0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0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0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1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1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1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1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1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1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1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1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1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1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2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2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2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2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2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2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2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2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2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2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3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3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3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3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3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3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3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3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3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3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4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4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4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4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4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4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4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4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4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4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5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5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5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5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5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5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5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5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5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5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6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6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6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6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6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6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6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6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6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6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4</xdr:col>
      <xdr:colOff>523875</xdr:colOff>
      <xdr:row>174</xdr:row>
      <xdr:rowOff>0</xdr:rowOff>
    </xdr:from>
    <xdr:to>
      <xdr:col>5</xdr:col>
      <xdr:colOff>10160</xdr:colOff>
      <xdr:row>176</xdr:row>
      <xdr:rowOff>8890</xdr:rowOff>
    </xdr:to>
    <xdr:pic>
      <xdr:nvPicPr>
        <xdr:cNvPr id="2" name="Picture 8182" descr="clip_image9318"/>
        <xdr:cNvPicPr>
          <a:picLocks noChangeAspect="1"/>
        </xdr:cNvPicPr>
      </xdr:nvPicPr>
      <xdr:blipFill>
        <a:blip r:embed="rId1"/>
        <a:stretch>
          <a:fillRect/>
        </a:stretch>
      </xdr:blipFill>
      <xdr:spPr>
        <a:xfrm>
          <a:off x="2319020" y="64020700"/>
          <a:ext cx="10160" cy="370840"/>
        </a:xfrm>
        <a:prstGeom prst="rect">
          <a:avLst/>
        </a:prstGeom>
        <a:noFill/>
        <a:ln w="9525">
          <a:noFill/>
        </a:ln>
      </xdr:spPr>
    </xdr:pic>
    <xdr:clientData/>
  </xdr:twoCellAnchor>
  <xdr:twoCellAnchor editAs="oneCell">
    <xdr:from>
      <xdr:col>4</xdr:col>
      <xdr:colOff>523875</xdr:colOff>
      <xdr:row>174</xdr:row>
      <xdr:rowOff>0</xdr:rowOff>
    </xdr:from>
    <xdr:to>
      <xdr:col>5</xdr:col>
      <xdr:colOff>10160</xdr:colOff>
      <xdr:row>176</xdr:row>
      <xdr:rowOff>16510</xdr:rowOff>
    </xdr:to>
    <xdr:pic>
      <xdr:nvPicPr>
        <xdr:cNvPr id="3" name="Picture 8182" descr="clip_image9318"/>
        <xdr:cNvPicPr>
          <a:picLocks noChangeAspect="1"/>
        </xdr:cNvPicPr>
      </xdr:nvPicPr>
      <xdr:blipFill>
        <a:blip r:embed="rId1"/>
        <a:stretch>
          <a:fillRect/>
        </a:stretch>
      </xdr:blipFill>
      <xdr:spPr>
        <a:xfrm>
          <a:off x="2319020" y="64020700"/>
          <a:ext cx="10160" cy="378460"/>
        </a:xfrm>
        <a:prstGeom prst="rect">
          <a:avLst/>
        </a:prstGeom>
        <a:noFill/>
        <a:ln w="9525">
          <a:noFill/>
        </a:ln>
      </xdr:spPr>
    </xdr:pic>
    <xdr:clientData/>
  </xdr:twoCellAnchor>
  <xdr:twoCellAnchor editAs="oneCell">
    <xdr:from>
      <xdr:col>4</xdr:col>
      <xdr:colOff>523875</xdr:colOff>
      <xdr:row>174</xdr:row>
      <xdr:rowOff>0</xdr:rowOff>
    </xdr:from>
    <xdr:to>
      <xdr:col>5</xdr:col>
      <xdr:colOff>10160</xdr:colOff>
      <xdr:row>176</xdr:row>
      <xdr:rowOff>5715</xdr:rowOff>
    </xdr:to>
    <xdr:pic>
      <xdr:nvPicPr>
        <xdr:cNvPr id="4" name="Picture 8182" descr="clip_image9318"/>
        <xdr:cNvPicPr>
          <a:picLocks noChangeAspect="1"/>
        </xdr:cNvPicPr>
      </xdr:nvPicPr>
      <xdr:blipFill>
        <a:blip r:embed="rId1"/>
        <a:stretch>
          <a:fillRect/>
        </a:stretch>
      </xdr:blipFill>
      <xdr:spPr>
        <a:xfrm>
          <a:off x="2319020" y="64020700"/>
          <a:ext cx="10160" cy="367665"/>
        </a:xfrm>
        <a:prstGeom prst="rect">
          <a:avLst/>
        </a:prstGeom>
        <a:noFill/>
        <a:ln w="9525">
          <a:noFill/>
        </a:ln>
      </xdr:spPr>
    </xdr:pic>
    <xdr:clientData/>
  </xdr:twoCellAnchor>
  <xdr:twoCellAnchor editAs="oneCell">
    <xdr:from>
      <xdr:col>4</xdr:col>
      <xdr:colOff>523875</xdr:colOff>
      <xdr:row>174</xdr:row>
      <xdr:rowOff>0</xdr:rowOff>
    </xdr:from>
    <xdr:to>
      <xdr:col>5</xdr:col>
      <xdr:colOff>10160</xdr:colOff>
      <xdr:row>176</xdr:row>
      <xdr:rowOff>14605</xdr:rowOff>
    </xdr:to>
    <xdr:pic>
      <xdr:nvPicPr>
        <xdr:cNvPr id="5" name="Picture 8182" descr="clip_image9318"/>
        <xdr:cNvPicPr>
          <a:picLocks noChangeAspect="1"/>
        </xdr:cNvPicPr>
      </xdr:nvPicPr>
      <xdr:blipFill>
        <a:blip r:embed="rId1"/>
        <a:stretch>
          <a:fillRect/>
        </a:stretch>
      </xdr:blipFill>
      <xdr:spPr>
        <a:xfrm>
          <a:off x="2319020" y="64020700"/>
          <a:ext cx="10160" cy="376555"/>
        </a:xfrm>
        <a:prstGeom prst="rect">
          <a:avLst/>
        </a:prstGeom>
        <a:noFill/>
        <a:ln w="9525">
          <a:noFill/>
        </a:ln>
      </xdr:spPr>
    </xdr:pic>
    <xdr:clientData/>
  </xdr:twoCellAnchor>
  <xdr:twoCellAnchor editAs="oneCell">
    <xdr:from>
      <xdr:col>4</xdr:col>
      <xdr:colOff>523875</xdr:colOff>
      <xdr:row>174</xdr:row>
      <xdr:rowOff>0</xdr:rowOff>
    </xdr:from>
    <xdr:to>
      <xdr:col>5</xdr:col>
      <xdr:colOff>10160</xdr:colOff>
      <xdr:row>176</xdr:row>
      <xdr:rowOff>12700</xdr:rowOff>
    </xdr:to>
    <xdr:pic>
      <xdr:nvPicPr>
        <xdr:cNvPr id="6" name="Picture 8182" descr="clip_image9318"/>
        <xdr:cNvPicPr>
          <a:picLocks noChangeAspect="1"/>
        </xdr:cNvPicPr>
      </xdr:nvPicPr>
      <xdr:blipFill>
        <a:blip r:embed="rId1"/>
        <a:stretch>
          <a:fillRect/>
        </a:stretch>
      </xdr:blipFill>
      <xdr:spPr>
        <a:xfrm>
          <a:off x="2319020" y="64020700"/>
          <a:ext cx="10160" cy="374650"/>
        </a:xfrm>
        <a:prstGeom prst="rect">
          <a:avLst/>
        </a:prstGeom>
        <a:noFill/>
        <a:ln w="9525">
          <a:noFill/>
        </a:ln>
      </xdr:spPr>
    </xdr:pic>
    <xdr:clientData/>
  </xdr:twoCellAnchor>
  <xdr:twoCellAnchor editAs="oneCell">
    <xdr:from>
      <xdr:col>4</xdr:col>
      <xdr:colOff>523875</xdr:colOff>
      <xdr:row>174</xdr:row>
      <xdr:rowOff>0</xdr:rowOff>
    </xdr:from>
    <xdr:to>
      <xdr:col>5</xdr:col>
      <xdr:colOff>10160</xdr:colOff>
      <xdr:row>176</xdr:row>
      <xdr:rowOff>0</xdr:rowOff>
    </xdr:to>
    <xdr:pic>
      <xdr:nvPicPr>
        <xdr:cNvPr id="7" name="Picture 8182" descr="clip_image9318"/>
        <xdr:cNvPicPr>
          <a:picLocks noChangeAspect="1"/>
        </xdr:cNvPicPr>
      </xdr:nvPicPr>
      <xdr:blipFill>
        <a:blip r:embed="rId1"/>
        <a:stretch>
          <a:fillRect/>
        </a:stretch>
      </xdr:blipFill>
      <xdr:spPr>
        <a:xfrm>
          <a:off x="2319020" y="64020700"/>
          <a:ext cx="10160" cy="361950"/>
        </a:xfrm>
        <a:prstGeom prst="rect">
          <a:avLst/>
        </a:prstGeom>
        <a:noFill/>
        <a:ln w="9525">
          <a:noFill/>
        </a:ln>
      </xdr:spPr>
    </xdr:pic>
    <xdr:clientData/>
  </xdr:twoCellAnchor>
  <xdr:twoCellAnchor editAs="oneCell">
    <xdr:from>
      <xdr:col>4</xdr:col>
      <xdr:colOff>523875</xdr:colOff>
      <xdr:row>174</xdr:row>
      <xdr:rowOff>0</xdr:rowOff>
    </xdr:from>
    <xdr:to>
      <xdr:col>5</xdr:col>
      <xdr:colOff>10160</xdr:colOff>
      <xdr:row>176</xdr:row>
      <xdr:rowOff>4445</xdr:rowOff>
    </xdr:to>
    <xdr:pic>
      <xdr:nvPicPr>
        <xdr:cNvPr id="8" name="Picture 8182" descr="clip_image9318"/>
        <xdr:cNvPicPr>
          <a:picLocks noChangeAspect="1"/>
        </xdr:cNvPicPr>
      </xdr:nvPicPr>
      <xdr:blipFill>
        <a:blip r:embed="rId1"/>
        <a:stretch>
          <a:fillRect/>
        </a:stretch>
      </xdr:blipFill>
      <xdr:spPr>
        <a:xfrm>
          <a:off x="2319020" y="64020700"/>
          <a:ext cx="10160" cy="366395"/>
        </a:xfrm>
        <a:prstGeom prst="rect">
          <a:avLst/>
        </a:prstGeom>
        <a:noFill/>
        <a:ln w="9525">
          <a:noFill/>
        </a:ln>
      </xdr:spPr>
    </xdr:pic>
    <xdr:clientData/>
  </xdr:twoCellAnchor>
  <xdr:twoCellAnchor editAs="oneCell">
    <xdr:from>
      <xdr:col>4</xdr:col>
      <xdr:colOff>523875</xdr:colOff>
      <xdr:row>174</xdr:row>
      <xdr:rowOff>0</xdr:rowOff>
    </xdr:from>
    <xdr:to>
      <xdr:col>5</xdr:col>
      <xdr:colOff>10160</xdr:colOff>
      <xdr:row>176</xdr:row>
      <xdr:rowOff>1270</xdr:rowOff>
    </xdr:to>
    <xdr:pic>
      <xdr:nvPicPr>
        <xdr:cNvPr id="9" name="Picture 8182" descr="clip_image9318"/>
        <xdr:cNvPicPr>
          <a:picLocks noChangeAspect="1"/>
        </xdr:cNvPicPr>
      </xdr:nvPicPr>
      <xdr:blipFill>
        <a:blip r:embed="rId1"/>
        <a:stretch>
          <a:fillRect/>
        </a:stretch>
      </xdr:blipFill>
      <xdr:spPr>
        <a:xfrm>
          <a:off x="2319020" y="64020700"/>
          <a:ext cx="10160" cy="363220"/>
        </a:xfrm>
        <a:prstGeom prst="rect">
          <a:avLst/>
        </a:prstGeom>
        <a:noFill/>
        <a:ln w="9525">
          <a:noFill/>
        </a:ln>
      </xdr:spPr>
    </xdr:pic>
    <xdr:clientData/>
  </xdr:twoCellAnchor>
  <xdr:twoCellAnchor editAs="oneCell">
    <xdr:from>
      <xdr:col>4</xdr:col>
      <xdr:colOff>523875</xdr:colOff>
      <xdr:row>83</xdr:row>
      <xdr:rowOff>0</xdr:rowOff>
    </xdr:from>
    <xdr:to>
      <xdr:col>5</xdr:col>
      <xdr:colOff>10160</xdr:colOff>
      <xdr:row>84</xdr:row>
      <xdr:rowOff>37465</xdr:rowOff>
    </xdr:to>
    <xdr:pic>
      <xdr:nvPicPr>
        <xdr:cNvPr id="10" name="Picture 8182" descr="clip_image9318"/>
        <xdr:cNvPicPr>
          <a:picLocks noChangeAspect="1"/>
        </xdr:cNvPicPr>
      </xdr:nvPicPr>
      <xdr:blipFill>
        <a:blip r:embed="rId1"/>
        <a:stretch>
          <a:fillRect/>
        </a:stretch>
      </xdr:blipFill>
      <xdr:spPr>
        <a:xfrm>
          <a:off x="2319020" y="30505400"/>
          <a:ext cx="10160" cy="405765"/>
        </a:xfrm>
        <a:prstGeom prst="rect">
          <a:avLst/>
        </a:prstGeom>
        <a:noFill/>
        <a:ln w="9525">
          <a:noFill/>
        </a:ln>
      </xdr:spPr>
    </xdr:pic>
    <xdr:clientData/>
  </xdr:twoCellAnchor>
  <xdr:twoCellAnchor editAs="oneCell">
    <xdr:from>
      <xdr:col>4</xdr:col>
      <xdr:colOff>523875</xdr:colOff>
      <xdr:row>83</xdr:row>
      <xdr:rowOff>0</xdr:rowOff>
    </xdr:from>
    <xdr:to>
      <xdr:col>5</xdr:col>
      <xdr:colOff>10160</xdr:colOff>
      <xdr:row>84</xdr:row>
      <xdr:rowOff>47625</xdr:rowOff>
    </xdr:to>
    <xdr:pic>
      <xdr:nvPicPr>
        <xdr:cNvPr id="11" name="Picture 8182" descr="clip_image9318"/>
        <xdr:cNvPicPr>
          <a:picLocks noChangeAspect="1"/>
        </xdr:cNvPicPr>
      </xdr:nvPicPr>
      <xdr:blipFill>
        <a:blip r:embed="rId1"/>
        <a:stretch>
          <a:fillRect/>
        </a:stretch>
      </xdr:blipFill>
      <xdr:spPr>
        <a:xfrm>
          <a:off x="2319020" y="30505400"/>
          <a:ext cx="10160" cy="415925"/>
        </a:xfrm>
        <a:prstGeom prst="rect">
          <a:avLst/>
        </a:prstGeom>
        <a:noFill/>
        <a:ln w="9525">
          <a:noFill/>
        </a:ln>
      </xdr:spPr>
    </xdr:pic>
    <xdr:clientData/>
  </xdr:twoCellAnchor>
  <xdr:twoCellAnchor editAs="oneCell">
    <xdr:from>
      <xdr:col>4</xdr:col>
      <xdr:colOff>523875</xdr:colOff>
      <xdr:row>83</xdr:row>
      <xdr:rowOff>0</xdr:rowOff>
    </xdr:from>
    <xdr:to>
      <xdr:col>5</xdr:col>
      <xdr:colOff>10160</xdr:colOff>
      <xdr:row>84</xdr:row>
      <xdr:rowOff>31750</xdr:rowOff>
    </xdr:to>
    <xdr:pic>
      <xdr:nvPicPr>
        <xdr:cNvPr id="12" name="Picture 8182" descr="clip_image9318"/>
        <xdr:cNvPicPr>
          <a:picLocks noChangeAspect="1"/>
        </xdr:cNvPicPr>
      </xdr:nvPicPr>
      <xdr:blipFill>
        <a:blip r:embed="rId1"/>
        <a:stretch>
          <a:fillRect/>
        </a:stretch>
      </xdr:blipFill>
      <xdr:spPr>
        <a:xfrm>
          <a:off x="2319020" y="30505400"/>
          <a:ext cx="10160" cy="400050"/>
        </a:xfrm>
        <a:prstGeom prst="rect">
          <a:avLst/>
        </a:prstGeom>
        <a:noFill/>
        <a:ln w="9525">
          <a:noFill/>
        </a:ln>
      </xdr:spPr>
    </xdr:pic>
    <xdr:clientData/>
  </xdr:twoCellAnchor>
  <xdr:twoCellAnchor editAs="oneCell">
    <xdr:from>
      <xdr:col>4</xdr:col>
      <xdr:colOff>523875</xdr:colOff>
      <xdr:row>83</xdr:row>
      <xdr:rowOff>0</xdr:rowOff>
    </xdr:from>
    <xdr:to>
      <xdr:col>5</xdr:col>
      <xdr:colOff>10160</xdr:colOff>
      <xdr:row>84</xdr:row>
      <xdr:rowOff>31750</xdr:rowOff>
    </xdr:to>
    <xdr:pic>
      <xdr:nvPicPr>
        <xdr:cNvPr id="13" name="Picture 8182" descr="clip_image9318"/>
        <xdr:cNvPicPr>
          <a:picLocks noChangeAspect="1"/>
        </xdr:cNvPicPr>
      </xdr:nvPicPr>
      <xdr:blipFill>
        <a:blip r:embed="rId1"/>
        <a:stretch>
          <a:fillRect/>
        </a:stretch>
      </xdr:blipFill>
      <xdr:spPr>
        <a:xfrm>
          <a:off x="2319020" y="30505400"/>
          <a:ext cx="10160" cy="400050"/>
        </a:xfrm>
        <a:prstGeom prst="rect">
          <a:avLst/>
        </a:prstGeom>
        <a:noFill/>
        <a:ln w="9525">
          <a:noFill/>
        </a:ln>
      </xdr:spPr>
    </xdr:pic>
    <xdr:clientData/>
  </xdr:twoCellAnchor>
  <xdr:twoCellAnchor editAs="oneCell">
    <xdr:from>
      <xdr:col>4</xdr:col>
      <xdr:colOff>523875</xdr:colOff>
      <xdr:row>83</xdr:row>
      <xdr:rowOff>0</xdr:rowOff>
    </xdr:from>
    <xdr:to>
      <xdr:col>5</xdr:col>
      <xdr:colOff>10160</xdr:colOff>
      <xdr:row>84</xdr:row>
      <xdr:rowOff>47625</xdr:rowOff>
    </xdr:to>
    <xdr:pic>
      <xdr:nvPicPr>
        <xdr:cNvPr id="14" name="Picture 8182" descr="clip_image9318"/>
        <xdr:cNvPicPr>
          <a:picLocks noChangeAspect="1"/>
        </xdr:cNvPicPr>
      </xdr:nvPicPr>
      <xdr:blipFill>
        <a:blip r:embed="rId1"/>
        <a:stretch>
          <a:fillRect/>
        </a:stretch>
      </xdr:blipFill>
      <xdr:spPr>
        <a:xfrm>
          <a:off x="2319020" y="30505400"/>
          <a:ext cx="10160" cy="415925"/>
        </a:xfrm>
        <a:prstGeom prst="rect">
          <a:avLst/>
        </a:prstGeom>
        <a:noFill/>
        <a:ln w="9525">
          <a:noFill/>
        </a:ln>
      </xdr:spPr>
    </xdr:pic>
    <xdr:clientData/>
  </xdr:twoCellAnchor>
  <xdr:twoCellAnchor editAs="oneCell">
    <xdr:from>
      <xdr:col>4</xdr:col>
      <xdr:colOff>523875</xdr:colOff>
      <xdr:row>83</xdr:row>
      <xdr:rowOff>0</xdr:rowOff>
    </xdr:from>
    <xdr:to>
      <xdr:col>5</xdr:col>
      <xdr:colOff>10160</xdr:colOff>
      <xdr:row>84</xdr:row>
      <xdr:rowOff>47625</xdr:rowOff>
    </xdr:to>
    <xdr:pic>
      <xdr:nvPicPr>
        <xdr:cNvPr id="15" name="Picture 8182" descr="clip_image9318"/>
        <xdr:cNvPicPr>
          <a:picLocks noChangeAspect="1"/>
        </xdr:cNvPicPr>
      </xdr:nvPicPr>
      <xdr:blipFill>
        <a:blip r:embed="rId1"/>
        <a:stretch>
          <a:fillRect/>
        </a:stretch>
      </xdr:blipFill>
      <xdr:spPr>
        <a:xfrm>
          <a:off x="2319020" y="30505400"/>
          <a:ext cx="10160" cy="415925"/>
        </a:xfrm>
        <a:prstGeom prst="rect">
          <a:avLst/>
        </a:prstGeom>
        <a:noFill/>
        <a:ln w="9525">
          <a:noFill/>
        </a:ln>
      </xdr:spPr>
    </xdr:pic>
    <xdr:clientData/>
  </xdr:twoCellAnchor>
  <xdr:twoCellAnchor editAs="oneCell">
    <xdr:from>
      <xdr:col>4</xdr:col>
      <xdr:colOff>523875</xdr:colOff>
      <xdr:row>83</xdr:row>
      <xdr:rowOff>0</xdr:rowOff>
    </xdr:from>
    <xdr:to>
      <xdr:col>5</xdr:col>
      <xdr:colOff>10160</xdr:colOff>
      <xdr:row>84</xdr:row>
      <xdr:rowOff>41910</xdr:rowOff>
    </xdr:to>
    <xdr:pic>
      <xdr:nvPicPr>
        <xdr:cNvPr id="16" name="Picture 8182" descr="clip_image9318"/>
        <xdr:cNvPicPr>
          <a:picLocks noChangeAspect="1"/>
        </xdr:cNvPicPr>
      </xdr:nvPicPr>
      <xdr:blipFill>
        <a:blip r:embed="rId1"/>
        <a:stretch>
          <a:fillRect/>
        </a:stretch>
      </xdr:blipFill>
      <xdr:spPr>
        <a:xfrm>
          <a:off x="2319020" y="30505400"/>
          <a:ext cx="10160" cy="410210"/>
        </a:xfrm>
        <a:prstGeom prst="rect">
          <a:avLst/>
        </a:prstGeom>
        <a:noFill/>
        <a:ln w="9525">
          <a:noFill/>
        </a:ln>
      </xdr:spPr>
    </xdr:pic>
    <xdr:clientData/>
  </xdr:twoCellAnchor>
  <xdr:twoCellAnchor editAs="oneCell">
    <xdr:from>
      <xdr:col>4</xdr:col>
      <xdr:colOff>497205</xdr:colOff>
      <xdr:row>51</xdr:row>
      <xdr:rowOff>0</xdr:rowOff>
    </xdr:from>
    <xdr:to>
      <xdr:col>4</xdr:col>
      <xdr:colOff>506730</xdr:colOff>
      <xdr:row>52</xdr:row>
      <xdr:rowOff>43180</xdr:rowOff>
    </xdr:to>
    <xdr:pic>
      <xdr:nvPicPr>
        <xdr:cNvPr id="17" name="Picture 8182" descr="clip_image9318"/>
        <xdr:cNvPicPr>
          <a:picLocks noChangeAspect="1"/>
        </xdr:cNvPicPr>
      </xdr:nvPicPr>
      <xdr:blipFill>
        <a:blip r:embed="rId1"/>
        <a:stretch>
          <a:fillRect/>
        </a:stretch>
      </xdr:blipFill>
      <xdr:spPr>
        <a:xfrm>
          <a:off x="2292350" y="18719800"/>
          <a:ext cx="9525" cy="411480"/>
        </a:xfrm>
        <a:prstGeom prst="rect">
          <a:avLst/>
        </a:prstGeom>
        <a:noFill/>
        <a:ln w="9525">
          <a:noFill/>
        </a:ln>
      </xdr:spPr>
    </xdr:pic>
    <xdr:clientData/>
  </xdr:twoCellAnchor>
  <xdr:twoCellAnchor editAs="oneCell">
    <xdr:from>
      <xdr:col>4</xdr:col>
      <xdr:colOff>497205</xdr:colOff>
      <xdr:row>51</xdr:row>
      <xdr:rowOff>0</xdr:rowOff>
    </xdr:from>
    <xdr:to>
      <xdr:col>4</xdr:col>
      <xdr:colOff>506730</xdr:colOff>
      <xdr:row>52</xdr:row>
      <xdr:rowOff>52070</xdr:rowOff>
    </xdr:to>
    <xdr:pic>
      <xdr:nvPicPr>
        <xdr:cNvPr id="18" name="Picture 8182" descr="clip_image9318"/>
        <xdr:cNvPicPr>
          <a:picLocks noChangeAspect="1"/>
        </xdr:cNvPicPr>
      </xdr:nvPicPr>
      <xdr:blipFill>
        <a:blip r:embed="rId1"/>
        <a:stretch>
          <a:fillRect/>
        </a:stretch>
      </xdr:blipFill>
      <xdr:spPr>
        <a:xfrm>
          <a:off x="2292350" y="18719800"/>
          <a:ext cx="9525" cy="420370"/>
        </a:xfrm>
        <a:prstGeom prst="rect">
          <a:avLst/>
        </a:prstGeom>
        <a:noFill/>
        <a:ln w="9525">
          <a:noFill/>
        </a:ln>
      </xdr:spPr>
    </xdr:pic>
    <xdr:clientData/>
  </xdr:twoCellAnchor>
  <xdr:twoCellAnchor editAs="oneCell">
    <xdr:from>
      <xdr:col>4</xdr:col>
      <xdr:colOff>497205</xdr:colOff>
      <xdr:row>51</xdr:row>
      <xdr:rowOff>0</xdr:rowOff>
    </xdr:from>
    <xdr:to>
      <xdr:col>4</xdr:col>
      <xdr:colOff>506730</xdr:colOff>
      <xdr:row>52</xdr:row>
      <xdr:rowOff>43180</xdr:rowOff>
    </xdr:to>
    <xdr:pic>
      <xdr:nvPicPr>
        <xdr:cNvPr id="19" name="Picture 8182" descr="clip_image9318"/>
        <xdr:cNvPicPr>
          <a:picLocks noChangeAspect="1"/>
        </xdr:cNvPicPr>
      </xdr:nvPicPr>
      <xdr:blipFill>
        <a:blip r:embed="rId1"/>
        <a:stretch>
          <a:fillRect/>
        </a:stretch>
      </xdr:blipFill>
      <xdr:spPr>
        <a:xfrm>
          <a:off x="2292350" y="18719800"/>
          <a:ext cx="9525" cy="411480"/>
        </a:xfrm>
        <a:prstGeom prst="rect">
          <a:avLst/>
        </a:prstGeom>
        <a:noFill/>
        <a:ln w="9525">
          <a:noFill/>
        </a:ln>
      </xdr:spPr>
    </xdr:pic>
    <xdr:clientData/>
  </xdr:twoCellAnchor>
  <xdr:twoCellAnchor editAs="oneCell">
    <xdr:from>
      <xdr:col>4</xdr:col>
      <xdr:colOff>497205</xdr:colOff>
      <xdr:row>51</xdr:row>
      <xdr:rowOff>0</xdr:rowOff>
    </xdr:from>
    <xdr:to>
      <xdr:col>4</xdr:col>
      <xdr:colOff>506730</xdr:colOff>
      <xdr:row>52</xdr:row>
      <xdr:rowOff>52070</xdr:rowOff>
    </xdr:to>
    <xdr:pic>
      <xdr:nvPicPr>
        <xdr:cNvPr id="20" name="Picture 8182" descr="clip_image9318"/>
        <xdr:cNvPicPr>
          <a:picLocks noChangeAspect="1"/>
        </xdr:cNvPicPr>
      </xdr:nvPicPr>
      <xdr:blipFill>
        <a:blip r:embed="rId1"/>
        <a:stretch>
          <a:fillRect/>
        </a:stretch>
      </xdr:blipFill>
      <xdr:spPr>
        <a:xfrm>
          <a:off x="2292350" y="18719800"/>
          <a:ext cx="9525" cy="420370"/>
        </a:xfrm>
        <a:prstGeom prst="rect">
          <a:avLst/>
        </a:prstGeom>
        <a:noFill/>
        <a:ln w="9525">
          <a:noFill/>
        </a:ln>
      </xdr:spPr>
    </xdr:pic>
    <xdr:clientData/>
  </xdr:twoCellAnchor>
  <xdr:twoCellAnchor editAs="oneCell">
    <xdr:from>
      <xdr:col>4</xdr:col>
      <xdr:colOff>497205</xdr:colOff>
      <xdr:row>51</xdr:row>
      <xdr:rowOff>0</xdr:rowOff>
    </xdr:from>
    <xdr:to>
      <xdr:col>4</xdr:col>
      <xdr:colOff>506730</xdr:colOff>
      <xdr:row>52</xdr:row>
      <xdr:rowOff>43180</xdr:rowOff>
    </xdr:to>
    <xdr:pic>
      <xdr:nvPicPr>
        <xdr:cNvPr id="21" name="Picture 8182" descr="clip_image9318"/>
        <xdr:cNvPicPr>
          <a:picLocks noChangeAspect="1"/>
        </xdr:cNvPicPr>
      </xdr:nvPicPr>
      <xdr:blipFill>
        <a:blip r:embed="rId1"/>
        <a:stretch>
          <a:fillRect/>
        </a:stretch>
      </xdr:blipFill>
      <xdr:spPr>
        <a:xfrm>
          <a:off x="2292350" y="18719800"/>
          <a:ext cx="9525" cy="411480"/>
        </a:xfrm>
        <a:prstGeom prst="rect">
          <a:avLst/>
        </a:prstGeom>
        <a:noFill/>
        <a:ln w="9525">
          <a:noFill/>
        </a:ln>
      </xdr:spPr>
    </xdr:pic>
    <xdr:clientData/>
  </xdr:twoCellAnchor>
  <xdr:twoCellAnchor editAs="oneCell">
    <xdr:from>
      <xdr:col>4</xdr:col>
      <xdr:colOff>497205</xdr:colOff>
      <xdr:row>51</xdr:row>
      <xdr:rowOff>0</xdr:rowOff>
    </xdr:from>
    <xdr:to>
      <xdr:col>4</xdr:col>
      <xdr:colOff>506730</xdr:colOff>
      <xdr:row>52</xdr:row>
      <xdr:rowOff>34290</xdr:rowOff>
    </xdr:to>
    <xdr:pic>
      <xdr:nvPicPr>
        <xdr:cNvPr id="22" name="Picture 8182" descr="clip_image9318"/>
        <xdr:cNvPicPr>
          <a:picLocks noChangeAspect="1"/>
        </xdr:cNvPicPr>
      </xdr:nvPicPr>
      <xdr:blipFill>
        <a:blip r:embed="rId1"/>
        <a:stretch>
          <a:fillRect/>
        </a:stretch>
      </xdr:blipFill>
      <xdr:spPr>
        <a:xfrm>
          <a:off x="2292350" y="18719800"/>
          <a:ext cx="9525" cy="402590"/>
        </a:xfrm>
        <a:prstGeom prst="rect">
          <a:avLst/>
        </a:prstGeom>
        <a:noFill/>
        <a:ln w="9525">
          <a:noFill/>
        </a:ln>
      </xdr:spPr>
    </xdr:pic>
    <xdr:clientData/>
  </xdr:twoCellAnchor>
  <xdr:twoCellAnchor editAs="oneCell">
    <xdr:from>
      <xdr:col>4</xdr:col>
      <xdr:colOff>497205</xdr:colOff>
      <xdr:row>51</xdr:row>
      <xdr:rowOff>0</xdr:rowOff>
    </xdr:from>
    <xdr:to>
      <xdr:col>4</xdr:col>
      <xdr:colOff>506730</xdr:colOff>
      <xdr:row>52</xdr:row>
      <xdr:rowOff>34290</xdr:rowOff>
    </xdr:to>
    <xdr:pic>
      <xdr:nvPicPr>
        <xdr:cNvPr id="23" name="Picture 8182" descr="clip_image9318"/>
        <xdr:cNvPicPr>
          <a:picLocks noChangeAspect="1"/>
        </xdr:cNvPicPr>
      </xdr:nvPicPr>
      <xdr:blipFill>
        <a:blip r:embed="rId1"/>
        <a:stretch>
          <a:fillRect/>
        </a:stretch>
      </xdr:blipFill>
      <xdr:spPr>
        <a:xfrm>
          <a:off x="2292350" y="18719800"/>
          <a:ext cx="9525" cy="402590"/>
        </a:xfrm>
        <a:prstGeom prst="rect">
          <a:avLst/>
        </a:prstGeom>
        <a:noFill/>
        <a:ln w="9525">
          <a:noFill/>
        </a:ln>
      </xdr:spPr>
    </xdr:pic>
    <xdr:clientData/>
  </xdr:twoCellAnchor>
  <xdr:twoCellAnchor editAs="oneCell">
    <xdr:from>
      <xdr:col>4</xdr:col>
      <xdr:colOff>497205</xdr:colOff>
      <xdr:row>51</xdr:row>
      <xdr:rowOff>0</xdr:rowOff>
    </xdr:from>
    <xdr:to>
      <xdr:col>4</xdr:col>
      <xdr:colOff>506730</xdr:colOff>
      <xdr:row>52</xdr:row>
      <xdr:rowOff>34290</xdr:rowOff>
    </xdr:to>
    <xdr:pic>
      <xdr:nvPicPr>
        <xdr:cNvPr id="24" name="Picture 8182" descr="clip_image9318"/>
        <xdr:cNvPicPr>
          <a:picLocks noChangeAspect="1"/>
        </xdr:cNvPicPr>
      </xdr:nvPicPr>
      <xdr:blipFill>
        <a:blip r:embed="rId1"/>
        <a:stretch>
          <a:fillRect/>
        </a:stretch>
      </xdr:blipFill>
      <xdr:spPr>
        <a:xfrm>
          <a:off x="2292350" y="18719800"/>
          <a:ext cx="9525" cy="402590"/>
        </a:xfrm>
        <a:prstGeom prst="rect">
          <a:avLst/>
        </a:prstGeom>
        <a:noFill/>
        <a:ln w="9525">
          <a:noFill/>
        </a:ln>
      </xdr:spPr>
    </xdr:pic>
    <xdr:clientData/>
  </xdr:twoCellAnchor>
  <xdr:twoCellAnchor editAs="oneCell">
    <xdr:from>
      <xdr:col>4</xdr:col>
      <xdr:colOff>495300</xdr:colOff>
      <xdr:row>51</xdr:row>
      <xdr:rowOff>0</xdr:rowOff>
    </xdr:from>
    <xdr:to>
      <xdr:col>4</xdr:col>
      <xdr:colOff>504825</xdr:colOff>
      <xdr:row>52</xdr:row>
      <xdr:rowOff>43180</xdr:rowOff>
    </xdr:to>
    <xdr:pic>
      <xdr:nvPicPr>
        <xdr:cNvPr id="25" name="Picture 8182" descr="clip_image9318"/>
        <xdr:cNvPicPr>
          <a:picLocks noChangeAspect="1"/>
        </xdr:cNvPicPr>
      </xdr:nvPicPr>
      <xdr:blipFill>
        <a:blip r:embed="rId1"/>
        <a:stretch>
          <a:fillRect/>
        </a:stretch>
      </xdr:blipFill>
      <xdr:spPr>
        <a:xfrm>
          <a:off x="2290445" y="18719800"/>
          <a:ext cx="9525" cy="411480"/>
        </a:xfrm>
        <a:prstGeom prst="rect">
          <a:avLst/>
        </a:prstGeom>
        <a:noFill/>
        <a:ln w="9525">
          <a:noFill/>
        </a:ln>
      </xdr:spPr>
    </xdr:pic>
    <xdr:clientData/>
  </xdr:twoCellAnchor>
  <xdr:twoCellAnchor editAs="oneCell">
    <xdr:from>
      <xdr:col>4</xdr:col>
      <xdr:colOff>495300</xdr:colOff>
      <xdr:row>51</xdr:row>
      <xdr:rowOff>0</xdr:rowOff>
    </xdr:from>
    <xdr:to>
      <xdr:col>4</xdr:col>
      <xdr:colOff>504825</xdr:colOff>
      <xdr:row>52</xdr:row>
      <xdr:rowOff>52070</xdr:rowOff>
    </xdr:to>
    <xdr:pic>
      <xdr:nvPicPr>
        <xdr:cNvPr id="26" name="Picture 8182" descr="clip_image9318"/>
        <xdr:cNvPicPr>
          <a:picLocks noChangeAspect="1"/>
        </xdr:cNvPicPr>
      </xdr:nvPicPr>
      <xdr:blipFill>
        <a:blip r:embed="rId1"/>
        <a:stretch>
          <a:fillRect/>
        </a:stretch>
      </xdr:blipFill>
      <xdr:spPr>
        <a:xfrm>
          <a:off x="2290445" y="18719800"/>
          <a:ext cx="9525" cy="420370"/>
        </a:xfrm>
        <a:prstGeom prst="rect">
          <a:avLst/>
        </a:prstGeom>
        <a:noFill/>
        <a:ln w="9525">
          <a:noFill/>
        </a:ln>
      </xdr:spPr>
    </xdr:pic>
    <xdr:clientData/>
  </xdr:twoCellAnchor>
  <xdr:twoCellAnchor editAs="oneCell">
    <xdr:from>
      <xdr:col>4</xdr:col>
      <xdr:colOff>495300</xdr:colOff>
      <xdr:row>51</xdr:row>
      <xdr:rowOff>0</xdr:rowOff>
    </xdr:from>
    <xdr:to>
      <xdr:col>4</xdr:col>
      <xdr:colOff>504825</xdr:colOff>
      <xdr:row>52</xdr:row>
      <xdr:rowOff>43180</xdr:rowOff>
    </xdr:to>
    <xdr:pic>
      <xdr:nvPicPr>
        <xdr:cNvPr id="27" name="Picture 8182" descr="clip_image9318"/>
        <xdr:cNvPicPr>
          <a:picLocks noChangeAspect="1"/>
        </xdr:cNvPicPr>
      </xdr:nvPicPr>
      <xdr:blipFill>
        <a:blip r:embed="rId1"/>
        <a:stretch>
          <a:fillRect/>
        </a:stretch>
      </xdr:blipFill>
      <xdr:spPr>
        <a:xfrm>
          <a:off x="2290445" y="18719800"/>
          <a:ext cx="9525" cy="411480"/>
        </a:xfrm>
        <a:prstGeom prst="rect">
          <a:avLst/>
        </a:prstGeom>
        <a:noFill/>
        <a:ln w="9525">
          <a:noFill/>
        </a:ln>
      </xdr:spPr>
    </xdr:pic>
    <xdr:clientData/>
  </xdr:twoCellAnchor>
  <xdr:twoCellAnchor editAs="oneCell">
    <xdr:from>
      <xdr:col>4</xdr:col>
      <xdr:colOff>495300</xdr:colOff>
      <xdr:row>51</xdr:row>
      <xdr:rowOff>0</xdr:rowOff>
    </xdr:from>
    <xdr:to>
      <xdr:col>4</xdr:col>
      <xdr:colOff>504825</xdr:colOff>
      <xdr:row>52</xdr:row>
      <xdr:rowOff>52070</xdr:rowOff>
    </xdr:to>
    <xdr:pic>
      <xdr:nvPicPr>
        <xdr:cNvPr id="28" name="Picture 8182" descr="clip_image9318"/>
        <xdr:cNvPicPr>
          <a:picLocks noChangeAspect="1"/>
        </xdr:cNvPicPr>
      </xdr:nvPicPr>
      <xdr:blipFill>
        <a:blip r:embed="rId1"/>
        <a:stretch>
          <a:fillRect/>
        </a:stretch>
      </xdr:blipFill>
      <xdr:spPr>
        <a:xfrm>
          <a:off x="2290445" y="18719800"/>
          <a:ext cx="9525" cy="420370"/>
        </a:xfrm>
        <a:prstGeom prst="rect">
          <a:avLst/>
        </a:prstGeom>
        <a:noFill/>
        <a:ln w="9525">
          <a:noFill/>
        </a:ln>
      </xdr:spPr>
    </xdr:pic>
    <xdr:clientData/>
  </xdr:twoCellAnchor>
  <xdr:twoCellAnchor editAs="oneCell">
    <xdr:from>
      <xdr:col>4</xdr:col>
      <xdr:colOff>495300</xdr:colOff>
      <xdr:row>51</xdr:row>
      <xdr:rowOff>0</xdr:rowOff>
    </xdr:from>
    <xdr:to>
      <xdr:col>4</xdr:col>
      <xdr:colOff>504825</xdr:colOff>
      <xdr:row>52</xdr:row>
      <xdr:rowOff>43180</xdr:rowOff>
    </xdr:to>
    <xdr:pic>
      <xdr:nvPicPr>
        <xdr:cNvPr id="29" name="Picture 8182" descr="clip_image9318"/>
        <xdr:cNvPicPr>
          <a:picLocks noChangeAspect="1"/>
        </xdr:cNvPicPr>
      </xdr:nvPicPr>
      <xdr:blipFill>
        <a:blip r:embed="rId1"/>
        <a:stretch>
          <a:fillRect/>
        </a:stretch>
      </xdr:blipFill>
      <xdr:spPr>
        <a:xfrm>
          <a:off x="2290445" y="18719800"/>
          <a:ext cx="9525" cy="411480"/>
        </a:xfrm>
        <a:prstGeom prst="rect">
          <a:avLst/>
        </a:prstGeom>
        <a:noFill/>
        <a:ln w="9525">
          <a:noFill/>
        </a:ln>
      </xdr:spPr>
    </xdr:pic>
    <xdr:clientData/>
  </xdr:twoCellAnchor>
  <xdr:twoCellAnchor editAs="oneCell">
    <xdr:from>
      <xdr:col>4</xdr:col>
      <xdr:colOff>495300</xdr:colOff>
      <xdr:row>51</xdr:row>
      <xdr:rowOff>0</xdr:rowOff>
    </xdr:from>
    <xdr:to>
      <xdr:col>4</xdr:col>
      <xdr:colOff>504825</xdr:colOff>
      <xdr:row>52</xdr:row>
      <xdr:rowOff>34290</xdr:rowOff>
    </xdr:to>
    <xdr:pic>
      <xdr:nvPicPr>
        <xdr:cNvPr id="30" name="Picture 8182" descr="clip_image9318"/>
        <xdr:cNvPicPr>
          <a:picLocks noChangeAspect="1"/>
        </xdr:cNvPicPr>
      </xdr:nvPicPr>
      <xdr:blipFill>
        <a:blip r:embed="rId1"/>
        <a:stretch>
          <a:fillRect/>
        </a:stretch>
      </xdr:blipFill>
      <xdr:spPr>
        <a:xfrm>
          <a:off x="2290445" y="18719800"/>
          <a:ext cx="9525" cy="402590"/>
        </a:xfrm>
        <a:prstGeom prst="rect">
          <a:avLst/>
        </a:prstGeom>
        <a:noFill/>
        <a:ln w="9525">
          <a:noFill/>
        </a:ln>
      </xdr:spPr>
    </xdr:pic>
    <xdr:clientData/>
  </xdr:twoCellAnchor>
  <xdr:twoCellAnchor editAs="oneCell">
    <xdr:from>
      <xdr:col>4</xdr:col>
      <xdr:colOff>495300</xdr:colOff>
      <xdr:row>51</xdr:row>
      <xdr:rowOff>0</xdr:rowOff>
    </xdr:from>
    <xdr:to>
      <xdr:col>4</xdr:col>
      <xdr:colOff>504825</xdr:colOff>
      <xdr:row>52</xdr:row>
      <xdr:rowOff>34290</xdr:rowOff>
    </xdr:to>
    <xdr:pic>
      <xdr:nvPicPr>
        <xdr:cNvPr id="31" name="Picture 8182" descr="clip_image9318"/>
        <xdr:cNvPicPr>
          <a:picLocks noChangeAspect="1"/>
        </xdr:cNvPicPr>
      </xdr:nvPicPr>
      <xdr:blipFill>
        <a:blip r:embed="rId1"/>
        <a:stretch>
          <a:fillRect/>
        </a:stretch>
      </xdr:blipFill>
      <xdr:spPr>
        <a:xfrm>
          <a:off x="2290445" y="18719800"/>
          <a:ext cx="9525" cy="402590"/>
        </a:xfrm>
        <a:prstGeom prst="rect">
          <a:avLst/>
        </a:prstGeom>
        <a:noFill/>
        <a:ln w="9525">
          <a:noFill/>
        </a:ln>
      </xdr:spPr>
    </xdr:pic>
    <xdr:clientData/>
  </xdr:twoCellAnchor>
  <xdr:twoCellAnchor editAs="oneCell">
    <xdr:from>
      <xdr:col>4</xdr:col>
      <xdr:colOff>495300</xdr:colOff>
      <xdr:row>51</xdr:row>
      <xdr:rowOff>0</xdr:rowOff>
    </xdr:from>
    <xdr:to>
      <xdr:col>4</xdr:col>
      <xdr:colOff>504825</xdr:colOff>
      <xdr:row>52</xdr:row>
      <xdr:rowOff>34290</xdr:rowOff>
    </xdr:to>
    <xdr:pic>
      <xdr:nvPicPr>
        <xdr:cNvPr id="32" name="Picture 8182" descr="clip_image9318"/>
        <xdr:cNvPicPr>
          <a:picLocks noChangeAspect="1"/>
        </xdr:cNvPicPr>
      </xdr:nvPicPr>
      <xdr:blipFill>
        <a:blip r:embed="rId1"/>
        <a:stretch>
          <a:fillRect/>
        </a:stretch>
      </xdr:blipFill>
      <xdr:spPr>
        <a:xfrm>
          <a:off x="2290445" y="18719800"/>
          <a:ext cx="9525" cy="402590"/>
        </a:xfrm>
        <a:prstGeom prst="rect">
          <a:avLst/>
        </a:prstGeom>
        <a:noFill/>
        <a:ln w="9525">
          <a:noFill/>
        </a:ln>
      </xdr:spPr>
    </xdr:pic>
    <xdr:clientData/>
  </xdr:twoCellAnchor>
  <xdr:twoCellAnchor editAs="oneCell">
    <xdr:from>
      <xdr:col>4</xdr:col>
      <xdr:colOff>497205</xdr:colOff>
      <xdr:row>140</xdr:row>
      <xdr:rowOff>0</xdr:rowOff>
    </xdr:from>
    <xdr:to>
      <xdr:col>4</xdr:col>
      <xdr:colOff>506730</xdr:colOff>
      <xdr:row>141</xdr:row>
      <xdr:rowOff>33020</xdr:rowOff>
    </xdr:to>
    <xdr:pic>
      <xdr:nvPicPr>
        <xdr:cNvPr id="33" name="Picture 8182" descr="clip_image9318"/>
        <xdr:cNvPicPr>
          <a:picLocks noChangeAspect="1"/>
        </xdr:cNvPicPr>
      </xdr:nvPicPr>
      <xdr:blipFill>
        <a:blip r:embed="rId1"/>
        <a:stretch>
          <a:fillRect/>
        </a:stretch>
      </xdr:blipFill>
      <xdr:spPr>
        <a:xfrm>
          <a:off x="2292350" y="51498500"/>
          <a:ext cx="9525" cy="401320"/>
        </a:xfrm>
        <a:prstGeom prst="rect">
          <a:avLst/>
        </a:prstGeom>
        <a:noFill/>
        <a:ln w="9525">
          <a:noFill/>
        </a:ln>
      </xdr:spPr>
    </xdr:pic>
    <xdr:clientData/>
  </xdr:twoCellAnchor>
  <xdr:twoCellAnchor editAs="oneCell">
    <xdr:from>
      <xdr:col>4</xdr:col>
      <xdr:colOff>497205</xdr:colOff>
      <xdr:row>140</xdr:row>
      <xdr:rowOff>0</xdr:rowOff>
    </xdr:from>
    <xdr:to>
      <xdr:col>4</xdr:col>
      <xdr:colOff>506730</xdr:colOff>
      <xdr:row>141</xdr:row>
      <xdr:rowOff>48895</xdr:rowOff>
    </xdr:to>
    <xdr:pic>
      <xdr:nvPicPr>
        <xdr:cNvPr id="34" name="Picture 8182" descr="clip_image9318"/>
        <xdr:cNvPicPr>
          <a:picLocks noChangeAspect="1"/>
        </xdr:cNvPicPr>
      </xdr:nvPicPr>
      <xdr:blipFill>
        <a:blip r:embed="rId1"/>
        <a:stretch>
          <a:fillRect/>
        </a:stretch>
      </xdr:blipFill>
      <xdr:spPr>
        <a:xfrm>
          <a:off x="2292350" y="51498500"/>
          <a:ext cx="9525" cy="417195"/>
        </a:xfrm>
        <a:prstGeom prst="rect">
          <a:avLst/>
        </a:prstGeom>
        <a:noFill/>
        <a:ln w="9525">
          <a:noFill/>
        </a:ln>
      </xdr:spPr>
    </xdr:pic>
    <xdr:clientData/>
  </xdr:twoCellAnchor>
  <xdr:twoCellAnchor editAs="oneCell">
    <xdr:from>
      <xdr:col>4</xdr:col>
      <xdr:colOff>497205</xdr:colOff>
      <xdr:row>140</xdr:row>
      <xdr:rowOff>0</xdr:rowOff>
    </xdr:from>
    <xdr:to>
      <xdr:col>4</xdr:col>
      <xdr:colOff>506730</xdr:colOff>
      <xdr:row>141</xdr:row>
      <xdr:rowOff>26035</xdr:rowOff>
    </xdr:to>
    <xdr:pic>
      <xdr:nvPicPr>
        <xdr:cNvPr id="35" name="Picture 8182" descr="clip_image9318"/>
        <xdr:cNvPicPr>
          <a:picLocks noChangeAspect="1"/>
        </xdr:cNvPicPr>
      </xdr:nvPicPr>
      <xdr:blipFill>
        <a:blip r:embed="rId1"/>
        <a:stretch>
          <a:fillRect/>
        </a:stretch>
      </xdr:blipFill>
      <xdr:spPr>
        <a:xfrm>
          <a:off x="2292350" y="51498500"/>
          <a:ext cx="9525" cy="394335"/>
        </a:xfrm>
        <a:prstGeom prst="rect">
          <a:avLst/>
        </a:prstGeom>
        <a:noFill/>
        <a:ln w="9525">
          <a:noFill/>
        </a:ln>
      </xdr:spPr>
    </xdr:pic>
    <xdr:clientData/>
  </xdr:twoCellAnchor>
  <xdr:twoCellAnchor editAs="oneCell">
    <xdr:from>
      <xdr:col>4</xdr:col>
      <xdr:colOff>497205</xdr:colOff>
      <xdr:row>140</xdr:row>
      <xdr:rowOff>0</xdr:rowOff>
    </xdr:from>
    <xdr:to>
      <xdr:col>4</xdr:col>
      <xdr:colOff>506730</xdr:colOff>
      <xdr:row>141</xdr:row>
      <xdr:rowOff>26035</xdr:rowOff>
    </xdr:to>
    <xdr:pic>
      <xdr:nvPicPr>
        <xdr:cNvPr id="36" name="Picture 8182" descr="clip_image9318"/>
        <xdr:cNvPicPr>
          <a:picLocks noChangeAspect="1"/>
        </xdr:cNvPicPr>
      </xdr:nvPicPr>
      <xdr:blipFill>
        <a:blip r:embed="rId1"/>
        <a:stretch>
          <a:fillRect/>
        </a:stretch>
      </xdr:blipFill>
      <xdr:spPr>
        <a:xfrm>
          <a:off x="2292350" y="51498500"/>
          <a:ext cx="9525" cy="394335"/>
        </a:xfrm>
        <a:prstGeom prst="rect">
          <a:avLst/>
        </a:prstGeom>
        <a:noFill/>
        <a:ln w="9525">
          <a:noFill/>
        </a:ln>
      </xdr:spPr>
    </xdr:pic>
    <xdr:clientData/>
  </xdr:twoCellAnchor>
  <xdr:twoCellAnchor editAs="oneCell">
    <xdr:from>
      <xdr:col>4</xdr:col>
      <xdr:colOff>497205</xdr:colOff>
      <xdr:row>140</xdr:row>
      <xdr:rowOff>0</xdr:rowOff>
    </xdr:from>
    <xdr:to>
      <xdr:col>4</xdr:col>
      <xdr:colOff>506730</xdr:colOff>
      <xdr:row>141</xdr:row>
      <xdr:rowOff>48895</xdr:rowOff>
    </xdr:to>
    <xdr:pic>
      <xdr:nvPicPr>
        <xdr:cNvPr id="37" name="Picture 8182" descr="clip_image9318"/>
        <xdr:cNvPicPr>
          <a:picLocks noChangeAspect="1"/>
        </xdr:cNvPicPr>
      </xdr:nvPicPr>
      <xdr:blipFill>
        <a:blip r:embed="rId1"/>
        <a:stretch>
          <a:fillRect/>
        </a:stretch>
      </xdr:blipFill>
      <xdr:spPr>
        <a:xfrm>
          <a:off x="2292350" y="51498500"/>
          <a:ext cx="9525" cy="417195"/>
        </a:xfrm>
        <a:prstGeom prst="rect">
          <a:avLst/>
        </a:prstGeom>
        <a:noFill/>
        <a:ln w="9525">
          <a:noFill/>
        </a:ln>
      </xdr:spPr>
    </xdr:pic>
    <xdr:clientData/>
  </xdr:twoCellAnchor>
  <xdr:twoCellAnchor editAs="oneCell">
    <xdr:from>
      <xdr:col>4</xdr:col>
      <xdr:colOff>497205</xdr:colOff>
      <xdr:row>140</xdr:row>
      <xdr:rowOff>0</xdr:rowOff>
    </xdr:from>
    <xdr:to>
      <xdr:col>4</xdr:col>
      <xdr:colOff>506730</xdr:colOff>
      <xdr:row>141</xdr:row>
      <xdr:rowOff>48895</xdr:rowOff>
    </xdr:to>
    <xdr:pic>
      <xdr:nvPicPr>
        <xdr:cNvPr id="38" name="Picture 8182" descr="clip_image9318"/>
        <xdr:cNvPicPr>
          <a:picLocks noChangeAspect="1"/>
        </xdr:cNvPicPr>
      </xdr:nvPicPr>
      <xdr:blipFill>
        <a:blip r:embed="rId1"/>
        <a:stretch>
          <a:fillRect/>
        </a:stretch>
      </xdr:blipFill>
      <xdr:spPr>
        <a:xfrm>
          <a:off x="2292350" y="51498500"/>
          <a:ext cx="9525" cy="417195"/>
        </a:xfrm>
        <a:prstGeom prst="rect">
          <a:avLst/>
        </a:prstGeom>
        <a:noFill/>
        <a:ln w="9525">
          <a:noFill/>
        </a:ln>
      </xdr:spPr>
    </xdr:pic>
    <xdr:clientData/>
  </xdr:twoCellAnchor>
  <xdr:twoCellAnchor editAs="oneCell">
    <xdr:from>
      <xdr:col>4</xdr:col>
      <xdr:colOff>497205</xdr:colOff>
      <xdr:row>140</xdr:row>
      <xdr:rowOff>0</xdr:rowOff>
    </xdr:from>
    <xdr:to>
      <xdr:col>4</xdr:col>
      <xdr:colOff>506730</xdr:colOff>
      <xdr:row>141</xdr:row>
      <xdr:rowOff>48895</xdr:rowOff>
    </xdr:to>
    <xdr:pic>
      <xdr:nvPicPr>
        <xdr:cNvPr id="39" name="Picture 8182" descr="clip_image9318"/>
        <xdr:cNvPicPr>
          <a:picLocks noChangeAspect="1"/>
        </xdr:cNvPicPr>
      </xdr:nvPicPr>
      <xdr:blipFill>
        <a:blip r:embed="rId1"/>
        <a:stretch>
          <a:fillRect/>
        </a:stretch>
      </xdr:blipFill>
      <xdr:spPr>
        <a:xfrm>
          <a:off x="2292350" y="51498500"/>
          <a:ext cx="9525" cy="417195"/>
        </a:xfrm>
        <a:prstGeom prst="rect">
          <a:avLst/>
        </a:prstGeom>
        <a:noFill/>
        <a:ln w="9525">
          <a:noFill/>
        </a:ln>
      </xdr:spPr>
    </xdr:pic>
    <xdr:clientData/>
  </xdr:twoCellAnchor>
  <xdr:twoCellAnchor editAs="oneCell">
    <xdr:from>
      <xdr:col>4</xdr:col>
      <xdr:colOff>523875</xdr:colOff>
      <xdr:row>161</xdr:row>
      <xdr:rowOff>0</xdr:rowOff>
    </xdr:from>
    <xdr:to>
      <xdr:col>5</xdr:col>
      <xdr:colOff>9525</xdr:colOff>
      <xdr:row>162</xdr:row>
      <xdr:rowOff>48895</xdr:rowOff>
    </xdr:to>
    <xdr:pic>
      <xdr:nvPicPr>
        <xdr:cNvPr id="40" name="Picture 8182" descr="clip_image9318"/>
        <xdr:cNvPicPr>
          <a:picLocks noChangeAspect="1"/>
        </xdr:cNvPicPr>
      </xdr:nvPicPr>
      <xdr:blipFill>
        <a:blip r:embed="rId1"/>
        <a:stretch>
          <a:fillRect/>
        </a:stretch>
      </xdr:blipFill>
      <xdr:spPr>
        <a:xfrm>
          <a:off x="2319020" y="59232800"/>
          <a:ext cx="9525" cy="417195"/>
        </a:xfrm>
        <a:prstGeom prst="rect">
          <a:avLst/>
        </a:prstGeom>
        <a:noFill/>
        <a:ln w="9525">
          <a:noFill/>
        </a:ln>
      </xdr:spPr>
    </xdr:pic>
    <xdr:clientData/>
  </xdr:twoCellAnchor>
  <xdr:twoCellAnchor editAs="oneCell">
    <xdr:from>
      <xdr:col>4</xdr:col>
      <xdr:colOff>523875</xdr:colOff>
      <xdr:row>164</xdr:row>
      <xdr:rowOff>0</xdr:rowOff>
    </xdr:from>
    <xdr:to>
      <xdr:col>5</xdr:col>
      <xdr:colOff>9525</xdr:colOff>
      <xdr:row>165</xdr:row>
      <xdr:rowOff>24765</xdr:rowOff>
    </xdr:to>
    <xdr:pic>
      <xdr:nvPicPr>
        <xdr:cNvPr id="41" name="Picture 8182" descr="clip_image9318"/>
        <xdr:cNvPicPr>
          <a:picLocks noChangeAspect="1"/>
        </xdr:cNvPicPr>
      </xdr:nvPicPr>
      <xdr:blipFill>
        <a:blip r:embed="rId1"/>
        <a:stretch>
          <a:fillRect/>
        </a:stretch>
      </xdr:blipFill>
      <xdr:spPr>
        <a:xfrm>
          <a:off x="2319020" y="60337700"/>
          <a:ext cx="9525" cy="393065"/>
        </a:xfrm>
        <a:prstGeom prst="rect">
          <a:avLst/>
        </a:prstGeom>
        <a:noFill/>
        <a:ln w="9525">
          <a:noFill/>
        </a:ln>
      </xdr:spPr>
    </xdr:pic>
    <xdr:clientData/>
  </xdr:twoCellAnchor>
  <xdr:twoCellAnchor editAs="oneCell">
    <xdr:from>
      <xdr:col>4</xdr:col>
      <xdr:colOff>523875</xdr:colOff>
      <xdr:row>164</xdr:row>
      <xdr:rowOff>0</xdr:rowOff>
    </xdr:from>
    <xdr:to>
      <xdr:col>5</xdr:col>
      <xdr:colOff>9525</xdr:colOff>
      <xdr:row>165</xdr:row>
      <xdr:rowOff>24765</xdr:rowOff>
    </xdr:to>
    <xdr:pic>
      <xdr:nvPicPr>
        <xdr:cNvPr id="42" name="Picture 8182" descr="clip_image9318"/>
        <xdr:cNvPicPr>
          <a:picLocks noChangeAspect="1"/>
        </xdr:cNvPicPr>
      </xdr:nvPicPr>
      <xdr:blipFill>
        <a:blip r:embed="rId1"/>
        <a:stretch>
          <a:fillRect/>
        </a:stretch>
      </xdr:blipFill>
      <xdr:spPr>
        <a:xfrm>
          <a:off x="2319020" y="60337700"/>
          <a:ext cx="9525" cy="393065"/>
        </a:xfrm>
        <a:prstGeom prst="rect">
          <a:avLst/>
        </a:prstGeom>
        <a:noFill/>
        <a:ln w="9525">
          <a:noFill/>
        </a:ln>
      </xdr:spPr>
    </xdr:pic>
    <xdr:clientData/>
  </xdr:twoCellAnchor>
  <xdr:twoCellAnchor editAs="oneCell">
    <xdr:from>
      <xdr:col>4</xdr:col>
      <xdr:colOff>523875</xdr:colOff>
      <xdr:row>164</xdr:row>
      <xdr:rowOff>0</xdr:rowOff>
    </xdr:from>
    <xdr:to>
      <xdr:col>5</xdr:col>
      <xdr:colOff>9525</xdr:colOff>
      <xdr:row>165</xdr:row>
      <xdr:rowOff>44450</xdr:rowOff>
    </xdr:to>
    <xdr:pic>
      <xdr:nvPicPr>
        <xdr:cNvPr id="43" name="Picture 8182" descr="clip_image9318"/>
        <xdr:cNvPicPr>
          <a:picLocks noChangeAspect="1"/>
        </xdr:cNvPicPr>
      </xdr:nvPicPr>
      <xdr:blipFill>
        <a:blip r:embed="rId1"/>
        <a:stretch>
          <a:fillRect/>
        </a:stretch>
      </xdr:blipFill>
      <xdr:spPr>
        <a:xfrm>
          <a:off x="2319020" y="60337700"/>
          <a:ext cx="9525" cy="412750"/>
        </a:xfrm>
        <a:prstGeom prst="rect">
          <a:avLst/>
        </a:prstGeom>
        <a:noFill/>
        <a:ln w="9525">
          <a:noFill/>
        </a:ln>
      </xdr:spPr>
    </xdr:pic>
    <xdr:clientData/>
  </xdr:twoCellAnchor>
  <xdr:twoCellAnchor editAs="oneCell">
    <xdr:from>
      <xdr:col>4</xdr:col>
      <xdr:colOff>497205</xdr:colOff>
      <xdr:row>168</xdr:row>
      <xdr:rowOff>0</xdr:rowOff>
    </xdr:from>
    <xdr:to>
      <xdr:col>4</xdr:col>
      <xdr:colOff>506730</xdr:colOff>
      <xdr:row>169</xdr:row>
      <xdr:rowOff>37465</xdr:rowOff>
    </xdr:to>
    <xdr:pic>
      <xdr:nvPicPr>
        <xdr:cNvPr id="44" name="Picture 8182" descr="clip_image9318"/>
        <xdr:cNvPicPr>
          <a:picLocks noChangeAspect="1"/>
        </xdr:cNvPicPr>
      </xdr:nvPicPr>
      <xdr:blipFill>
        <a:blip r:embed="rId1"/>
        <a:stretch>
          <a:fillRect/>
        </a:stretch>
      </xdr:blipFill>
      <xdr:spPr>
        <a:xfrm>
          <a:off x="2292350" y="61810900"/>
          <a:ext cx="9525" cy="40576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76200</xdr:rowOff>
    </xdr:to>
    <xdr:pic>
      <xdr:nvPicPr>
        <xdr:cNvPr id="45" name="Picture 8182" descr="clip_image9318"/>
        <xdr:cNvPicPr>
          <a:picLocks noChangeAspect="1"/>
        </xdr:cNvPicPr>
      </xdr:nvPicPr>
      <xdr:blipFill>
        <a:blip r:embed="rId1"/>
        <a:stretch>
          <a:fillRect/>
        </a:stretch>
      </xdr:blipFill>
      <xdr:spPr>
        <a:xfrm>
          <a:off x="2319020" y="10985500"/>
          <a:ext cx="10160" cy="444500"/>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83185</xdr:rowOff>
    </xdr:to>
    <xdr:pic>
      <xdr:nvPicPr>
        <xdr:cNvPr id="46" name="Picture 8182" descr="clip_image9318"/>
        <xdr:cNvPicPr>
          <a:picLocks noChangeAspect="1"/>
        </xdr:cNvPicPr>
      </xdr:nvPicPr>
      <xdr:blipFill>
        <a:blip r:embed="rId1"/>
        <a:stretch>
          <a:fillRect/>
        </a:stretch>
      </xdr:blipFill>
      <xdr:spPr>
        <a:xfrm>
          <a:off x="2319020" y="10985500"/>
          <a:ext cx="10160" cy="45148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76200</xdr:rowOff>
    </xdr:to>
    <xdr:pic>
      <xdr:nvPicPr>
        <xdr:cNvPr id="47" name="Picture 8182" descr="clip_image9318"/>
        <xdr:cNvPicPr>
          <a:picLocks noChangeAspect="1"/>
        </xdr:cNvPicPr>
      </xdr:nvPicPr>
      <xdr:blipFill>
        <a:blip r:embed="rId1"/>
        <a:stretch>
          <a:fillRect/>
        </a:stretch>
      </xdr:blipFill>
      <xdr:spPr>
        <a:xfrm>
          <a:off x="2319020" y="10985500"/>
          <a:ext cx="10160" cy="444500"/>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83185</xdr:rowOff>
    </xdr:to>
    <xdr:pic>
      <xdr:nvPicPr>
        <xdr:cNvPr id="48" name="Picture 8182" descr="clip_image9318"/>
        <xdr:cNvPicPr>
          <a:picLocks noChangeAspect="1"/>
        </xdr:cNvPicPr>
      </xdr:nvPicPr>
      <xdr:blipFill>
        <a:blip r:embed="rId1"/>
        <a:stretch>
          <a:fillRect/>
        </a:stretch>
      </xdr:blipFill>
      <xdr:spPr>
        <a:xfrm>
          <a:off x="2319020" y="10985500"/>
          <a:ext cx="10160" cy="45148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76200</xdr:rowOff>
    </xdr:to>
    <xdr:pic>
      <xdr:nvPicPr>
        <xdr:cNvPr id="49" name="Picture 8182" descr="clip_image9318"/>
        <xdr:cNvPicPr>
          <a:picLocks noChangeAspect="1"/>
        </xdr:cNvPicPr>
      </xdr:nvPicPr>
      <xdr:blipFill>
        <a:blip r:embed="rId1"/>
        <a:stretch>
          <a:fillRect/>
        </a:stretch>
      </xdr:blipFill>
      <xdr:spPr>
        <a:xfrm>
          <a:off x="2319020" y="10985500"/>
          <a:ext cx="10160" cy="444500"/>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69215</xdr:rowOff>
    </xdr:to>
    <xdr:pic>
      <xdr:nvPicPr>
        <xdr:cNvPr id="50" name="Picture 8182" descr="clip_image9318"/>
        <xdr:cNvPicPr>
          <a:picLocks noChangeAspect="1"/>
        </xdr:cNvPicPr>
      </xdr:nvPicPr>
      <xdr:blipFill>
        <a:blip r:embed="rId1"/>
        <a:stretch>
          <a:fillRect/>
        </a:stretch>
      </xdr:blipFill>
      <xdr:spPr>
        <a:xfrm>
          <a:off x="2319020" y="10985500"/>
          <a:ext cx="10160" cy="43751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76200</xdr:rowOff>
    </xdr:to>
    <xdr:pic>
      <xdr:nvPicPr>
        <xdr:cNvPr id="51" name="Picture 8182" descr="clip_image9318"/>
        <xdr:cNvPicPr>
          <a:picLocks noChangeAspect="1"/>
        </xdr:cNvPicPr>
      </xdr:nvPicPr>
      <xdr:blipFill>
        <a:blip r:embed="rId1"/>
        <a:stretch>
          <a:fillRect/>
        </a:stretch>
      </xdr:blipFill>
      <xdr:spPr>
        <a:xfrm>
          <a:off x="2319020" y="10985500"/>
          <a:ext cx="10160" cy="444500"/>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69215</xdr:rowOff>
    </xdr:to>
    <xdr:pic>
      <xdr:nvPicPr>
        <xdr:cNvPr id="52" name="Picture 8182" descr="clip_image9318"/>
        <xdr:cNvPicPr>
          <a:picLocks noChangeAspect="1"/>
        </xdr:cNvPicPr>
      </xdr:nvPicPr>
      <xdr:blipFill>
        <a:blip r:embed="rId1"/>
        <a:stretch>
          <a:fillRect/>
        </a:stretch>
      </xdr:blipFill>
      <xdr:spPr>
        <a:xfrm>
          <a:off x="2319020" y="10985500"/>
          <a:ext cx="10160" cy="437515"/>
        </a:xfrm>
        <a:prstGeom prst="rect">
          <a:avLst/>
        </a:prstGeom>
        <a:noFill/>
        <a:ln w="9525">
          <a:noFill/>
        </a:ln>
      </xdr:spPr>
    </xdr:pic>
    <xdr:clientData/>
  </xdr:twoCellAnchor>
  <xdr:twoCellAnchor editAs="oneCell">
    <xdr:from>
      <xdr:col>4</xdr:col>
      <xdr:colOff>523875</xdr:colOff>
      <xdr:row>42</xdr:row>
      <xdr:rowOff>0</xdr:rowOff>
    </xdr:from>
    <xdr:to>
      <xdr:col>5</xdr:col>
      <xdr:colOff>10160</xdr:colOff>
      <xdr:row>43</xdr:row>
      <xdr:rowOff>31750</xdr:rowOff>
    </xdr:to>
    <xdr:pic>
      <xdr:nvPicPr>
        <xdr:cNvPr id="53" name="Picture 8182" descr="clip_image9318"/>
        <xdr:cNvPicPr>
          <a:picLocks noChangeAspect="1"/>
        </xdr:cNvPicPr>
      </xdr:nvPicPr>
      <xdr:blipFill>
        <a:blip r:embed="rId1"/>
        <a:stretch>
          <a:fillRect/>
        </a:stretch>
      </xdr:blipFill>
      <xdr:spPr>
        <a:xfrm>
          <a:off x="2319020" y="15405100"/>
          <a:ext cx="10160" cy="400050"/>
        </a:xfrm>
        <a:prstGeom prst="rect">
          <a:avLst/>
        </a:prstGeom>
        <a:noFill/>
        <a:ln w="9525">
          <a:noFill/>
        </a:ln>
      </xdr:spPr>
    </xdr:pic>
    <xdr:clientData/>
  </xdr:twoCellAnchor>
  <xdr:twoCellAnchor editAs="oneCell">
    <xdr:from>
      <xdr:col>4</xdr:col>
      <xdr:colOff>523875</xdr:colOff>
      <xdr:row>42</xdr:row>
      <xdr:rowOff>0</xdr:rowOff>
    </xdr:from>
    <xdr:to>
      <xdr:col>5</xdr:col>
      <xdr:colOff>10160</xdr:colOff>
      <xdr:row>43</xdr:row>
      <xdr:rowOff>48895</xdr:rowOff>
    </xdr:to>
    <xdr:pic>
      <xdr:nvPicPr>
        <xdr:cNvPr id="54" name="Picture 8182" descr="clip_image9318"/>
        <xdr:cNvPicPr>
          <a:picLocks noChangeAspect="1"/>
        </xdr:cNvPicPr>
      </xdr:nvPicPr>
      <xdr:blipFill>
        <a:blip r:embed="rId1"/>
        <a:stretch>
          <a:fillRect/>
        </a:stretch>
      </xdr:blipFill>
      <xdr:spPr>
        <a:xfrm>
          <a:off x="2319020" y="15405100"/>
          <a:ext cx="10160" cy="41719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61595</xdr:rowOff>
    </xdr:to>
    <xdr:pic>
      <xdr:nvPicPr>
        <xdr:cNvPr id="55" name="Picture 8182" descr="clip_image9318"/>
        <xdr:cNvPicPr>
          <a:picLocks noChangeAspect="1"/>
        </xdr:cNvPicPr>
      </xdr:nvPicPr>
      <xdr:blipFill>
        <a:blip r:embed="rId1"/>
        <a:stretch>
          <a:fillRect/>
        </a:stretch>
      </xdr:blipFill>
      <xdr:spPr>
        <a:xfrm>
          <a:off x="2319020" y="10985500"/>
          <a:ext cx="10160" cy="42989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61595</xdr:rowOff>
    </xdr:to>
    <xdr:pic>
      <xdr:nvPicPr>
        <xdr:cNvPr id="56" name="Picture 8182" descr="clip_image9318"/>
        <xdr:cNvPicPr>
          <a:picLocks noChangeAspect="1"/>
        </xdr:cNvPicPr>
      </xdr:nvPicPr>
      <xdr:blipFill>
        <a:blip r:embed="rId1"/>
        <a:stretch>
          <a:fillRect/>
        </a:stretch>
      </xdr:blipFill>
      <xdr:spPr>
        <a:xfrm>
          <a:off x="2319020" y="10985500"/>
          <a:ext cx="10160" cy="42989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83185</xdr:rowOff>
    </xdr:to>
    <xdr:pic>
      <xdr:nvPicPr>
        <xdr:cNvPr id="57" name="Picture 8182" descr="clip_image9318"/>
        <xdr:cNvPicPr>
          <a:picLocks noChangeAspect="1"/>
        </xdr:cNvPicPr>
      </xdr:nvPicPr>
      <xdr:blipFill>
        <a:blip r:embed="rId1"/>
        <a:stretch>
          <a:fillRect/>
        </a:stretch>
      </xdr:blipFill>
      <xdr:spPr>
        <a:xfrm>
          <a:off x="2319020" y="10985500"/>
          <a:ext cx="10160" cy="451485"/>
        </a:xfrm>
        <a:prstGeom prst="rect">
          <a:avLst/>
        </a:prstGeom>
        <a:noFill/>
        <a:ln w="9525">
          <a:noFill/>
        </a:ln>
      </xdr:spPr>
    </xdr:pic>
    <xdr:clientData/>
  </xdr:twoCellAnchor>
  <xdr:twoCellAnchor editAs="oneCell">
    <xdr:from>
      <xdr:col>4</xdr:col>
      <xdr:colOff>523875</xdr:colOff>
      <xdr:row>42</xdr:row>
      <xdr:rowOff>0</xdr:rowOff>
    </xdr:from>
    <xdr:to>
      <xdr:col>5</xdr:col>
      <xdr:colOff>10160</xdr:colOff>
      <xdr:row>43</xdr:row>
      <xdr:rowOff>48895</xdr:rowOff>
    </xdr:to>
    <xdr:pic>
      <xdr:nvPicPr>
        <xdr:cNvPr id="58" name="Picture 8182" descr="clip_image9318"/>
        <xdr:cNvPicPr>
          <a:picLocks noChangeAspect="1"/>
        </xdr:cNvPicPr>
      </xdr:nvPicPr>
      <xdr:blipFill>
        <a:blip r:embed="rId1"/>
        <a:stretch>
          <a:fillRect/>
        </a:stretch>
      </xdr:blipFill>
      <xdr:spPr>
        <a:xfrm>
          <a:off x="2319020" y="15405100"/>
          <a:ext cx="10160" cy="41719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76200</xdr:rowOff>
    </xdr:to>
    <xdr:pic>
      <xdr:nvPicPr>
        <xdr:cNvPr id="59" name="Picture 8182" descr="clip_image9318"/>
        <xdr:cNvPicPr>
          <a:picLocks noChangeAspect="1"/>
        </xdr:cNvPicPr>
      </xdr:nvPicPr>
      <xdr:blipFill>
        <a:blip r:embed="rId1"/>
        <a:stretch>
          <a:fillRect/>
        </a:stretch>
      </xdr:blipFill>
      <xdr:spPr>
        <a:xfrm>
          <a:off x="2319020" y="10985500"/>
          <a:ext cx="10160" cy="444500"/>
        </a:xfrm>
        <a:prstGeom prst="rect">
          <a:avLst/>
        </a:prstGeom>
        <a:noFill/>
        <a:ln w="9525">
          <a:noFill/>
        </a:ln>
      </xdr:spPr>
    </xdr:pic>
    <xdr:clientData/>
  </xdr:twoCellAnchor>
  <xdr:twoCellAnchor editAs="oneCell">
    <xdr:from>
      <xdr:col>4</xdr:col>
      <xdr:colOff>497205</xdr:colOff>
      <xdr:row>42</xdr:row>
      <xdr:rowOff>0</xdr:rowOff>
    </xdr:from>
    <xdr:to>
      <xdr:col>4</xdr:col>
      <xdr:colOff>507365</xdr:colOff>
      <xdr:row>43</xdr:row>
      <xdr:rowOff>31750</xdr:rowOff>
    </xdr:to>
    <xdr:pic>
      <xdr:nvPicPr>
        <xdr:cNvPr id="60" name="Picture 8182" descr="clip_image9318"/>
        <xdr:cNvPicPr>
          <a:picLocks noChangeAspect="1"/>
        </xdr:cNvPicPr>
      </xdr:nvPicPr>
      <xdr:blipFill>
        <a:blip r:embed="rId1"/>
        <a:stretch>
          <a:fillRect/>
        </a:stretch>
      </xdr:blipFill>
      <xdr:spPr>
        <a:xfrm>
          <a:off x="2292350" y="15405100"/>
          <a:ext cx="10160" cy="400050"/>
        </a:xfrm>
        <a:prstGeom prst="rect">
          <a:avLst/>
        </a:prstGeom>
        <a:noFill/>
        <a:ln w="9525">
          <a:noFill/>
        </a:ln>
      </xdr:spPr>
    </xdr:pic>
    <xdr:clientData/>
  </xdr:twoCellAnchor>
  <xdr:twoCellAnchor editAs="oneCell">
    <xdr:from>
      <xdr:col>4</xdr:col>
      <xdr:colOff>497205</xdr:colOff>
      <xdr:row>42</xdr:row>
      <xdr:rowOff>0</xdr:rowOff>
    </xdr:from>
    <xdr:to>
      <xdr:col>4</xdr:col>
      <xdr:colOff>507365</xdr:colOff>
      <xdr:row>43</xdr:row>
      <xdr:rowOff>48895</xdr:rowOff>
    </xdr:to>
    <xdr:pic>
      <xdr:nvPicPr>
        <xdr:cNvPr id="61" name="Picture 8182" descr="clip_image9318"/>
        <xdr:cNvPicPr>
          <a:picLocks noChangeAspect="1"/>
        </xdr:cNvPicPr>
      </xdr:nvPicPr>
      <xdr:blipFill>
        <a:blip r:embed="rId1"/>
        <a:stretch>
          <a:fillRect/>
        </a:stretch>
      </xdr:blipFill>
      <xdr:spPr>
        <a:xfrm>
          <a:off x="2292350" y="15405100"/>
          <a:ext cx="10160" cy="417195"/>
        </a:xfrm>
        <a:prstGeom prst="rect">
          <a:avLst/>
        </a:prstGeom>
        <a:noFill/>
        <a:ln w="9525">
          <a:noFill/>
        </a:ln>
      </xdr:spPr>
    </xdr:pic>
    <xdr:clientData/>
  </xdr:twoCellAnchor>
  <xdr:twoCellAnchor editAs="oneCell">
    <xdr:from>
      <xdr:col>4</xdr:col>
      <xdr:colOff>497205</xdr:colOff>
      <xdr:row>42</xdr:row>
      <xdr:rowOff>0</xdr:rowOff>
    </xdr:from>
    <xdr:to>
      <xdr:col>4</xdr:col>
      <xdr:colOff>507365</xdr:colOff>
      <xdr:row>43</xdr:row>
      <xdr:rowOff>48895</xdr:rowOff>
    </xdr:to>
    <xdr:pic>
      <xdr:nvPicPr>
        <xdr:cNvPr id="62" name="Picture 8182" descr="clip_image9318"/>
        <xdr:cNvPicPr>
          <a:picLocks noChangeAspect="1"/>
        </xdr:cNvPicPr>
      </xdr:nvPicPr>
      <xdr:blipFill>
        <a:blip r:embed="rId1"/>
        <a:stretch>
          <a:fillRect/>
        </a:stretch>
      </xdr:blipFill>
      <xdr:spPr>
        <a:xfrm>
          <a:off x="2292350" y="15405100"/>
          <a:ext cx="10160" cy="417195"/>
        </a:xfrm>
        <a:prstGeom prst="rect">
          <a:avLst/>
        </a:prstGeom>
        <a:noFill/>
        <a:ln w="9525">
          <a:noFill/>
        </a:ln>
      </xdr:spPr>
    </xdr:pic>
    <xdr:clientData/>
  </xdr:twoCellAnchor>
  <xdr:twoCellAnchor editAs="oneCell">
    <xdr:from>
      <xdr:col>6</xdr:col>
      <xdr:colOff>427990</xdr:colOff>
      <xdr:row>37</xdr:row>
      <xdr:rowOff>0</xdr:rowOff>
    </xdr:from>
    <xdr:to>
      <xdr:col>6</xdr:col>
      <xdr:colOff>438150</xdr:colOff>
      <xdr:row>38</xdr:row>
      <xdr:rowOff>41910</xdr:rowOff>
    </xdr:to>
    <xdr:pic>
      <xdr:nvPicPr>
        <xdr:cNvPr id="63" name="Picture 8182" descr="clip_image9318"/>
        <xdr:cNvPicPr>
          <a:picLocks noChangeAspect="1"/>
        </xdr:cNvPicPr>
      </xdr:nvPicPr>
      <xdr:blipFill>
        <a:blip r:embed="rId1"/>
        <a:stretch>
          <a:fillRect/>
        </a:stretch>
      </xdr:blipFill>
      <xdr:spPr>
        <a:xfrm>
          <a:off x="3378200" y="13563600"/>
          <a:ext cx="10160" cy="410210"/>
        </a:xfrm>
        <a:prstGeom prst="rect">
          <a:avLst/>
        </a:prstGeom>
        <a:noFill/>
        <a:ln w="9525">
          <a:noFill/>
        </a:ln>
      </xdr:spPr>
    </xdr:pic>
    <xdr:clientData/>
  </xdr:twoCellAnchor>
  <xdr:twoCellAnchor editAs="oneCell">
    <xdr:from>
      <xdr:col>6</xdr:col>
      <xdr:colOff>427990</xdr:colOff>
      <xdr:row>37</xdr:row>
      <xdr:rowOff>0</xdr:rowOff>
    </xdr:from>
    <xdr:to>
      <xdr:col>6</xdr:col>
      <xdr:colOff>438150</xdr:colOff>
      <xdr:row>38</xdr:row>
      <xdr:rowOff>41910</xdr:rowOff>
    </xdr:to>
    <xdr:pic>
      <xdr:nvPicPr>
        <xdr:cNvPr id="64" name="Picture 8182" descr="clip_image9318"/>
        <xdr:cNvPicPr>
          <a:picLocks noChangeAspect="1"/>
        </xdr:cNvPicPr>
      </xdr:nvPicPr>
      <xdr:blipFill>
        <a:blip r:embed="rId1"/>
        <a:stretch>
          <a:fillRect/>
        </a:stretch>
      </xdr:blipFill>
      <xdr:spPr>
        <a:xfrm>
          <a:off x="3378200" y="13563600"/>
          <a:ext cx="10160" cy="410210"/>
        </a:xfrm>
        <a:prstGeom prst="rect">
          <a:avLst/>
        </a:prstGeom>
        <a:noFill/>
        <a:ln w="9525">
          <a:noFill/>
        </a:ln>
      </xdr:spPr>
    </xdr:pic>
    <xdr:clientData/>
  </xdr:twoCellAnchor>
  <xdr:twoCellAnchor editAs="oneCell">
    <xdr:from>
      <xdr:col>6</xdr:col>
      <xdr:colOff>427990</xdr:colOff>
      <xdr:row>37</xdr:row>
      <xdr:rowOff>0</xdr:rowOff>
    </xdr:from>
    <xdr:to>
      <xdr:col>6</xdr:col>
      <xdr:colOff>438150</xdr:colOff>
      <xdr:row>38</xdr:row>
      <xdr:rowOff>34290</xdr:rowOff>
    </xdr:to>
    <xdr:pic>
      <xdr:nvPicPr>
        <xdr:cNvPr id="65" name="Picture 8182" descr="clip_image9318"/>
        <xdr:cNvPicPr>
          <a:picLocks noChangeAspect="1"/>
        </xdr:cNvPicPr>
      </xdr:nvPicPr>
      <xdr:blipFill>
        <a:blip r:embed="rId1"/>
        <a:stretch>
          <a:fillRect/>
        </a:stretch>
      </xdr:blipFill>
      <xdr:spPr>
        <a:xfrm>
          <a:off x="3378200" y="13563600"/>
          <a:ext cx="10160" cy="402590"/>
        </a:xfrm>
        <a:prstGeom prst="rect">
          <a:avLst/>
        </a:prstGeom>
        <a:noFill/>
        <a:ln w="9525">
          <a:noFill/>
        </a:ln>
      </xdr:spPr>
    </xdr:pic>
    <xdr:clientData/>
  </xdr:twoCellAnchor>
  <xdr:twoCellAnchor editAs="oneCell">
    <xdr:from>
      <xdr:col>6</xdr:col>
      <xdr:colOff>427990</xdr:colOff>
      <xdr:row>37</xdr:row>
      <xdr:rowOff>0</xdr:rowOff>
    </xdr:from>
    <xdr:to>
      <xdr:col>6</xdr:col>
      <xdr:colOff>438150</xdr:colOff>
      <xdr:row>38</xdr:row>
      <xdr:rowOff>41910</xdr:rowOff>
    </xdr:to>
    <xdr:pic>
      <xdr:nvPicPr>
        <xdr:cNvPr id="66" name="Picture 8182" descr="clip_image9318"/>
        <xdr:cNvPicPr>
          <a:picLocks noChangeAspect="1"/>
        </xdr:cNvPicPr>
      </xdr:nvPicPr>
      <xdr:blipFill>
        <a:blip r:embed="rId1"/>
        <a:stretch>
          <a:fillRect/>
        </a:stretch>
      </xdr:blipFill>
      <xdr:spPr>
        <a:xfrm>
          <a:off x="3378200" y="13563600"/>
          <a:ext cx="10160" cy="410210"/>
        </a:xfrm>
        <a:prstGeom prst="rect">
          <a:avLst/>
        </a:prstGeom>
        <a:noFill/>
        <a:ln w="9525">
          <a:noFill/>
        </a:ln>
      </xdr:spPr>
    </xdr:pic>
    <xdr:clientData/>
  </xdr:twoCellAnchor>
  <xdr:twoCellAnchor editAs="oneCell">
    <xdr:from>
      <xdr:col>4</xdr:col>
      <xdr:colOff>476250</xdr:colOff>
      <xdr:row>31</xdr:row>
      <xdr:rowOff>0</xdr:rowOff>
    </xdr:from>
    <xdr:to>
      <xdr:col>4</xdr:col>
      <xdr:colOff>487045</xdr:colOff>
      <xdr:row>32</xdr:row>
      <xdr:rowOff>27305</xdr:rowOff>
    </xdr:to>
    <xdr:pic>
      <xdr:nvPicPr>
        <xdr:cNvPr id="67" name="Picture 8182" descr="clip_image9318"/>
        <xdr:cNvPicPr>
          <a:picLocks noChangeAspect="1"/>
        </xdr:cNvPicPr>
      </xdr:nvPicPr>
      <xdr:blipFill>
        <a:blip r:embed="rId1"/>
        <a:stretch>
          <a:fillRect/>
        </a:stretch>
      </xdr:blipFill>
      <xdr:spPr>
        <a:xfrm>
          <a:off x="2271395" y="11353800"/>
          <a:ext cx="10795" cy="395605"/>
        </a:xfrm>
        <a:prstGeom prst="rect">
          <a:avLst/>
        </a:prstGeom>
        <a:noFill/>
        <a:ln w="9525">
          <a:noFill/>
        </a:ln>
      </xdr:spPr>
    </xdr:pic>
    <xdr:clientData/>
  </xdr:twoCellAnchor>
  <xdr:twoCellAnchor editAs="oneCell">
    <xdr:from>
      <xdr:col>4</xdr:col>
      <xdr:colOff>476250</xdr:colOff>
      <xdr:row>31</xdr:row>
      <xdr:rowOff>0</xdr:rowOff>
    </xdr:from>
    <xdr:to>
      <xdr:col>4</xdr:col>
      <xdr:colOff>487045</xdr:colOff>
      <xdr:row>32</xdr:row>
      <xdr:rowOff>48895</xdr:rowOff>
    </xdr:to>
    <xdr:pic>
      <xdr:nvPicPr>
        <xdr:cNvPr id="68" name="Picture 8182" descr="clip_image9318"/>
        <xdr:cNvPicPr>
          <a:picLocks noChangeAspect="1"/>
        </xdr:cNvPicPr>
      </xdr:nvPicPr>
      <xdr:blipFill>
        <a:blip r:embed="rId1"/>
        <a:stretch>
          <a:fillRect/>
        </a:stretch>
      </xdr:blipFill>
      <xdr:spPr>
        <a:xfrm>
          <a:off x="2271395" y="11353800"/>
          <a:ext cx="10795" cy="417195"/>
        </a:xfrm>
        <a:prstGeom prst="rect">
          <a:avLst/>
        </a:prstGeom>
        <a:noFill/>
        <a:ln w="9525">
          <a:noFill/>
        </a:ln>
      </xdr:spPr>
    </xdr:pic>
    <xdr:clientData/>
  </xdr:twoCellAnchor>
  <xdr:twoCellAnchor editAs="oneCell">
    <xdr:from>
      <xdr:col>4</xdr:col>
      <xdr:colOff>476250</xdr:colOff>
      <xdr:row>31</xdr:row>
      <xdr:rowOff>0</xdr:rowOff>
    </xdr:from>
    <xdr:to>
      <xdr:col>4</xdr:col>
      <xdr:colOff>487045</xdr:colOff>
      <xdr:row>32</xdr:row>
      <xdr:rowOff>48895</xdr:rowOff>
    </xdr:to>
    <xdr:pic>
      <xdr:nvPicPr>
        <xdr:cNvPr id="69" name="Picture 8182" descr="clip_image9318"/>
        <xdr:cNvPicPr>
          <a:picLocks noChangeAspect="1"/>
        </xdr:cNvPicPr>
      </xdr:nvPicPr>
      <xdr:blipFill>
        <a:blip r:embed="rId1"/>
        <a:stretch>
          <a:fillRect/>
        </a:stretch>
      </xdr:blipFill>
      <xdr:spPr>
        <a:xfrm>
          <a:off x="2271395" y="11353800"/>
          <a:ext cx="10795" cy="417195"/>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41910</xdr:rowOff>
    </xdr:to>
    <xdr:pic>
      <xdr:nvPicPr>
        <xdr:cNvPr id="70" name="Picture 8182" descr="clip_image9318"/>
        <xdr:cNvPicPr>
          <a:picLocks noChangeAspect="1"/>
        </xdr:cNvPicPr>
      </xdr:nvPicPr>
      <xdr:blipFill>
        <a:blip r:embed="rId1"/>
        <a:stretch>
          <a:fillRect/>
        </a:stretch>
      </xdr:blipFill>
      <xdr:spPr>
        <a:xfrm>
          <a:off x="2271395" y="15405100"/>
          <a:ext cx="10795" cy="410210"/>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48895</xdr:rowOff>
    </xdr:to>
    <xdr:pic>
      <xdr:nvPicPr>
        <xdr:cNvPr id="71" name="Picture 8182" descr="clip_image9318"/>
        <xdr:cNvPicPr>
          <a:picLocks noChangeAspect="1"/>
        </xdr:cNvPicPr>
      </xdr:nvPicPr>
      <xdr:blipFill>
        <a:blip r:embed="rId1"/>
        <a:stretch>
          <a:fillRect/>
        </a:stretch>
      </xdr:blipFill>
      <xdr:spPr>
        <a:xfrm>
          <a:off x="2271395" y="15405100"/>
          <a:ext cx="10795" cy="417195"/>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48895</xdr:rowOff>
    </xdr:to>
    <xdr:pic>
      <xdr:nvPicPr>
        <xdr:cNvPr id="72" name="Picture 8182" descr="clip_image9318"/>
        <xdr:cNvPicPr>
          <a:picLocks noChangeAspect="1"/>
        </xdr:cNvPicPr>
      </xdr:nvPicPr>
      <xdr:blipFill>
        <a:blip r:embed="rId1"/>
        <a:stretch>
          <a:fillRect/>
        </a:stretch>
      </xdr:blipFill>
      <xdr:spPr>
        <a:xfrm>
          <a:off x="2271395" y="15405100"/>
          <a:ext cx="10795" cy="417195"/>
        </a:xfrm>
        <a:prstGeom prst="rect">
          <a:avLst/>
        </a:prstGeom>
        <a:noFill/>
        <a:ln w="9525">
          <a:noFill/>
        </a:ln>
      </xdr:spPr>
    </xdr:pic>
    <xdr:clientData/>
  </xdr:twoCellAnchor>
  <xdr:twoCellAnchor editAs="oneCell">
    <xdr:from>
      <xdr:col>6</xdr:col>
      <xdr:colOff>681990</xdr:colOff>
      <xdr:row>42</xdr:row>
      <xdr:rowOff>0</xdr:rowOff>
    </xdr:from>
    <xdr:to>
      <xdr:col>6</xdr:col>
      <xdr:colOff>696595</xdr:colOff>
      <xdr:row>43</xdr:row>
      <xdr:rowOff>41910</xdr:rowOff>
    </xdr:to>
    <xdr:pic>
      <xdr:nvPicPr>
        <xdr:cNvPr id="73" name="Picture 8182" descr="clip_image9318"/>
        <xdr:cNvPicPr>
          <a:picLocks noChangeAspect="1"/>
        </xdr:cNvPicPr>
      </xdr:nvPicPr>
      <xdr:blipFill>
        <a:blip r:embed="rId1"/>
        <a:stretch>
          <a:fillRect/>
        </a:stretch>
      </xdr:blipFill>
      <xdr:spPr>
        <a:xfrm>
          <a:off x="3632200" y="15405100"/>
          <a:ext cx="14605" cy="410210"/>
        </a:xfrm>
        <a:prstGeom prst="rect">
          <a:avLst/>
        </a:prstGeom>
        <a:noFill/>
        <a:ln w="9525">
          <a:noFill/>
        </a:ln>
      </xdr:spPr>
    </xdr:pic>
    <xdr:clientData/>
  </xdr:twoCellAnchor>
  <xdr:twoCellAnchor editAs="oneCell">
    <xdr:from>
      <xdr:col>6</xdr:col>
      <xdr:colOff>681990</xdr:colOff>
      <xdr:row>42</xdr:row>
      <xdr:rowOff>0</xdr:rowOff>
    </xdr:from>
    <xdr:to>
      <xdr:col>6</xdr:col>
      <xdr:colOff>696595</xdr:colOff>
      <xdr:row>43</xdr:row>
      <xdr:rowOff>48895</xdr:rowOff>
    </xdr:to>
    <xdr:pic>
      <xdr:nvPicPr>
        <xdr:cNvPr id="74" name="Picture 8182" descr="clip_image9318"/>
        <xdr:cNvPicPr>
          <a:picLocks noChangeAspect="1"/>
        </xdr:cNvPicPr>
      </xdr:nvPicPr>
      <xdr:blipFill>
        <a:blip r:embed="rId1"/>
        <a:stretch>
          <a:fillRect/>
        </a:stretch>
      </xdr:blipFill>
      <xdr:spPr>
        <a:xfrm>
          <a:off x="3632200" y="15405100"/>
          <a:ext cx="14605" cy="417195"/>
        </a:xfrm>
        <a:prstGeom prst="rect">
          <a:avLst/>
        </a:prstGeom>
        <a:noFill/>
        <a:ln w="9525">
          <a:noFill/>
        </a:ln>
      </xdr:spPr>
    </xdr:pic>
    <xdr:clientData/>
  </xdr:twoCellAnchor>
  <xdr:twoCellAnchor editAs="oneCell">
    <xdr:from>
      <xdr:col>6</xdr:col>
      <xdr:colOff>681990</xdr:colOff>
      <xdr:row>42</xdr:row>
      <xdr:rowOff>0</xdr:rowOff>
    </xdr:from>
    <xdr:to>
      <xdr:col>6</xdr:col>
      <xdr:colOff>696595</xdr:colOff>
      <xdr:row>43</xdr:row>
      <xdr:rowOff>37465</xdr:rowOff>
    </xdr:to>
    <xdr:pic>
      <xdr:nvPicPr>
        <xdr:cNvPr id="75" name="Picture 8182" descr="clip_image9318"/>
        <xdr:cNvPicPr>
          <a:picLocks noChangeAspect="1"/>
        </xdr:cNvPicPr>
      </xdr:nvPicPr>
      <xdr:blipFill>
        <a:blip r:embed="rId1"/>
        <a:stretch>
          <a:fillRect/>
        </a:stretch>
      </xdr:blipFill>
      <xdr:spPr>
        <a:xfrm>
          <a:off x="3632200" y="15405100"/>
          <a:ext cx="14605" cy="405765"/>
        </a:xfrm>
        <a:prstGeom prst="rect">
          <a:avLst/>
        </a:prstGeom>
        <a:noFill/>
        <a:ln w="9525">
          <a:noFill/>
        </a:ln>
      </xdr:spPr>
    </xdr:pic>
    <xdr:clientData/>
  </xdr:twoCellAnchor>
  <xdr:twoCellAnchor editAs="oneCell">
    <xdr:from>
      <xdr:col>6</xdr:col>
      <xdr:colOff>681990</xdr:colOff>
      <xdr:row>42</xdr:row>
      <xdr:rowOff>0</xdr:rowOff>
    </xdr:from>
    <xdr:to>
      <xdr:col>6</xdr:col>
      <xdr:colOff>696595</xdr:colOff>
      <xdr:row>43</xdr:row>
      <xdr:rowOff>48895</xdr:rowOff>
    </xdr:to>
    <xdr:pic>
      <xdr:nvPicPr>
        <xdr:cNvPr id="76" name="Picture 8182" descr="clip_image9318"/>
        <xdr:cNvPicPr>
          <a:picLocks noChangeAspect="1"/>
        </xdr:cNvPicPr>
      </xdr:nvPicPr>
      <xdr:blipFill>
        <a:blip r:embed="rId1"/>
        <a:stretch>
          <a:fillRect/>
        </a:stretch>
      </xdr:blipFill>
      <xdr:spPr>
        <a:xfrm>
          <a:off x="3632200" y="15405100"/>
          <a:ext cx="14605" cy="417195"/>
        </a:xfrm>
        <a:prstGeom prst="rect">
          <a:avLst/>
        </a:prstGeom>
        <a:noFill/>
        <a:ln w="9525">
          <a:noFill/>
        </a:ln>
      </xdr:spPr>
    </xdr:pic>
    <xdr:clientData/>
  </xdr:twoCellAnchor>
  <xdr:twoCellAnchor editAs="oneCell">
    <xdr:from>
      <xdr:col>6</xdr:col>
      <xdr:colOff>681990</xdr:colOff>
      <xdr:row>42</xdr:row>
      <xdr:rowOff>0</xdr:rowOff>
    </xdr:from>
    <xdr:to>
      <xdr:col>6</xdr:col>
      <xdr:colOff>696595</xdr:colOff>
      <xdr:row>43</xdr:row>
      <xdr:rowOff>41910</xdr:rowOff>
    </xdr:to>
    <xdr:pic>
      <xdr:nvPicPr>
        <xdr:cNvPr id="77" name="Picture 8182" descr="clip_image9318"/>
        <xdr:cNvPicPr>
          <a:picLocks noChangeAspect="1"/>
        </xdr:cNvPicPr>
      </xdr:nvPicPr>
      <xdr:blipFill>
        <a:blip r:embed="rId1"/>
        <a:stretch>
          <a:fillRect/>
        </a:stretch>
      </xdr:blipFill>
      <xdr:spPr>
        <a:xfrm>
          <a:off x="3632200" y="15405100"/>
          <a:ext cx="14605" cy="410210"/>
        </a:xfrm>
        <a:prstGeom prst="rect">
          <a:avLst/>
        </a:prstGeom>
        <a:noFill/>
        <a:ln w="9525">
          <a:noFill/>
        </a:ln>
      </xdr:spPr>
    </xdr:pic>
    <xdr:clientData/>
  </xdr:twoCellAnchor>
  <xdr:twoCellAnchor editAs="oneCell">
    <xdr:from>
      <xdr:col>6</xdr:col>
      <xdr:colOff>681990</xdr:colOff>
      <xdr:row>42</xdr:row>
      <xdr:rowOff>0</xdr:rowOff>
    </xdr:from>
    <xdr:to>
      <xdr:col>6</xdr:col>
      <xdr:colOff>696595</xdr:colOff>
      <xdr:row>43</xdr:row>
      <xdr:rowOff>48895</xdr:rowOff>
    </xdr:to>
    <xdr:pic>
      <xdr:nvPicPr>
        <xdr:cNvPr id="78" name="Picture 8182" descr="clip_image9318"/>
        <xdr:cNvPicPr>
          <a:picLocks noChangeAspect="1"/>
        </xdr:cNvPicPr>
      </xdr:nvPicPr>
      <xdr:blipFill>
        <a:blip r:embed="rId1"/>
        <a:stretch>
          <a:fillRect/>
        </a:stretch>
      </xdr:blipFill>
      <xdr:spPr>
        <a:xfrm>
          <a:off x="3632200" y="15405100"/>
          <a:ext cx="14605" cy="417195"/>
        </a:xfrm>
        <a:prstGeom prst="rect">
          <a:avLst/>
        </a:prstGeom>
        <a:noFill/>
        <a:ln w="9525">
          <a:noFill/>
        </a:ln>
      </xdr:spPr>
    </xdr:pic>
    <xdr:clientData/>
  </xdr:twoCellAnchor>
  <xdr:twoCellAnchor editAs="oneCell">
    <xdr:from>
      <xdr:col>6</xdr:col>
      <xdr:colOff>681990</xdr:colOff>
      <xdr:row>42</xdr:row>
      <xdr:rowOff>0</xdr:rowOff>
    </xdr:from>
    <xdr:to>
      <xdr:col>6</xdr:col>
      <xdr:colOff>696595</xdr:colOff>
      <xdr:row>43</xdr:row>
      <xdr:rowOff>37465</xdr:rowOff>
    </xdr:to>
    <xdr:pic>
      <xdr:nvPicPr>
        <xdr:cNvPr id="79" name="Picture 8182" descr="clip_image9318"/>
        <xdr:cNvPicPr>
          <a:picLocks noChangeAspect="1"/>
        </xdr:cNvPicPr>
      </xdr:nvPicPr>
      <xdr:blipFill>
        <a:blip r:embed="rId1"/>
        <a:stretch>
          <a:fillRect/>
        </a:stretch>
      </xdr:blipFill>
      <xdr:spPr>
        <a:xfrm>
          <a:off x="3632200" y="15405100"/>
          <a:ext cx="14605" cy="405765"/>
        </a:xfrm>
        <a:prstGeom prst="rect">
          <a:avLst/>
        </a:prstGeom>
        <a:noFill/>
        <a:ln w="9525">
          <a:noFill/>
        </a:ln>
      </xdr:spPr>
    </xdr:pic>
    <xdr:clientData/>
  </xdr:twoCellAnchor>
  <xdr:twoCellAnchor editAs="oneCell">
    <xdr:from>
      <xdr:col>6</xdr:col>
      <xdr:colOff>681990</xdr:colOff>
      <xdr:row>42</xdr:row>
      <xdr:rowOff>0</xdr:rowOff>
    </xdr:from>
    <xdr:to>
      <xdr:col>6</xdr:col>
      <xdr:colOff>696595</xdr:colOff>
      <xdr:row>43</xdr:row>
      <xdr:rowOff>48895</xdr:rowOff>
    </xdr:to>
    <xdr:pic>
      <xdr:nvPicPr>
        <xdr:cNvPr id="80" name="Picture 8182" descr="clip_image9318"/>
        <xdr:cNvPicPr>
          <a:picLocks noChangeAspect="1"/>
        </xdr:cNvPicPr>
      </xdr:nvPicPr>
      <xdr:blipFill>
        <a:blip r:embed="rId1"/>
        <a:stretch>
          <a:fillRect/>
        </a:stretch>
      </xdr:blipFill>
      <xdr:spPr>
        <a:xfrm>
          <a:off x="3632200" y="15405100"/>
          <a:ext cx="14605" cy="417195"/>
        </a:xfrm>
        <a:prstGeom prst="rect">
          <a:avLst/>
        </a:prstGeom>
        <a:noFill/>
        <a:ln w="9525">
          <a:noFill/>
        </a:ln>
      </xdr:spPr>
    </xdr:pic>
    <xdr:clientData/>
  </xdr:twoCellAnchor>
  <xdr:twoCellAnchor editAs="oneCell">
    <xdr:from>
      <xdr:col>4</xdr:col>
      <xdr:colOff>476250</xdr:colOff>
      <xdr:row>41</xdr:row>
      <xdr:rowOff>0</xdr:rowOff>
    </xdr:from>
    <xdr:to>
      <xdr:col>4</xdr:col>
      <xdr:colOff>487045</xdr:colOff>
      <xdr:row>42</xdr:row>
      <xdr:rowOff>31750</xdr:rowOff>
    </xdr:to>
    <xdr:pic>
      <xdr:nvPicPr>
        <xdr:cNvPr id="81" name="Picture 8182" descr="clip_image9318"/>
        <xdr:cNvPicPr>
          <a:picLocks noChangeAspect="1"/>
        </xdr:cNvPicPr>
      </xdr:nvPicPr>
      <xdr:blipFill>
        <a:blip r:embed="rId1"/>
        <a:stretch>
          <a:fillRect/>
        </a:stretch>
      </xdr:blipFill>
      <xdr:spPr>
        <a:xfrm>
          <a:off x="2271395" y="15036800"/>
          <a:ext cx="10795" cy="400050"/>
        </a:xfrm>
        <a:prstGeom prst="rect">
          <a:avLst/>
        </a:prstGeom>
        <a:noFill/>
        <a:ln w="9525">
          <a:noFill/>
        </a:ln>
      </xdr:spPr>
    </xdr:pic>
    <xdr:clientData/>
  </xdr:twoCellAnchor>
  <xdr:twoCellAnchor editAs="oneCell">
    <xdr:from>
      <xdr:col>4</xdr:col>
      <xdr:colOff>476250</xdr:colOff>
      <xdr:row>41</xdr:row>
      <xdr:rowOff>0</xdr:rowOff>
    </xdr:from>
    <xdr:to>
      <xdr:col>4</xdr:col>
      <xdr:colOff>487045</xdr:colOff>
      <xdr:row>42</xdr:row>
      <xdr:rowOff>47625</xdr:rowOff>
    </xdr:to>
    <xdr:pic>
      <xdr:nvPicPr>
        <xdr:cNvPr id="82" name="Picture 8182" descr="clip_image9318"/>
        <xdr:cNvPicPr>
          <a:picLocks noChangeAspect="1"/>
        </xdr:cNvPicPr>
      </xdr:nvPicPr>
      <xdr:blipFill>
        <a:blip r:embed="rId1"/>
        <a:stretch>
          <a:fillRect/>
        </a:stretch>
      </xdr:blipFill>
      <xdr:spPr>
        <a:xfrm>
          <a:off x="2271395" y="15036800"/>
          <a:ext cx="10795" cy="415925"/>
        </a:xfrm>
        <a:prstGeom prst="rect">
          <a:avLst/>
        </a:prstGeom>
        <a:noFill/>
        <a:ln w="9525">
          <a:noFill/>
        </a:ln>
      </xdr:spPr>
    </xdr:pic>
    <xdr:clientData/>
  </xdr:twoCellAnchor>
  <xdr:twoCellAnchor editAs="oneCell">
    <xdr:from>
      <xdr:col>4</xdr:col>
      <xdr:colOff>476250</xdr:colOff>
      <xdr:row>41</xdr:row>
      <xdr:rowOff>0</xdr:rowOff>
    </xdr:from>
    <xdr:to>
      <xdr:col>4</xdr:col>
      <xdr:colOff>487045</xdr:colOff>
      <xdr:row>42</xdr:row>
      <xdr:rowOff>47625</xdr:rowOff>
    </xdr:to>
    <xdr:pic>
      <xdr:nvPicPr>
        <xdr:cNvPr id="83" name="Picture 8182" descr="clip_image9318"/>
        <xdr:cNvPicPr>
          <a:picLocks noChangeAspect="1"/>
        </xdr:cNvPicPr>
      </xdr:nvPicPr>
      <xdr:blipFill>
        <a:blip r:embed="rId1"/>
        <a:stretch>
          <a:fillRect/>
        </a:stretch>
      </xdr:blipFill>
      <xdr:spPr>
        <a:xfrm>
          <a:off x="2271395" y="15036800"/>
          <a:ext cx="10795" cy="415925"/>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31750</xdr:rowOff>
    </xdr:to>
    <xdr:pic>
      <xdr:nvPicPr>
        <xdr:cNvPr id="84" name="Picture 8182" descr="clip_image9318"/>
        <xdr:cNvPicPr>
          <a:picLocks noChangeAspect="1"/>
        </xdr:cNvPicPr>
      </xdr:nvPicPr>
      <xdr:blipFill>
        <a:blip r:embed="rId1"/>
        <a:stretch>
          <a:fillRect/>
        </a:stretch>
      </xdr:blipFill>
      <xdr:spPr>
        <a:xfrm>
          <a:off x="2271395" y="15405100"/>
          <a:ext cx="10795" cy="400050"/>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41910</xdr:rowOff>
    </xdr:to>
    <xdr:pic>
      <xdr:nvPicPr>
        <xdr:cNvPr id="85" name="Picture 8182" descr="clip_image9318"/>
        <xdr:cNvPicPr>
          <a:picLocks noChangeAspect="1"/>
        </xdr:cNvPicPr>
      </xdr:nvPicPr>
      <xdr:blipFill>
        <a:blip r:embed="rId1"/>
        <a:stretch>
          <a:fillRect/>
        </a:stretch>
      </xdr:blipFill>
      <xdr:spPr>
        <a:xfrm>
          <a:off x="2271395" y="15405100"/>
          <a:ext cx="10795" cy="410210"/>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41910</xdr:rowOff>
    </xdr:to>
    <xdr:pic>
      <xdr:nvPicPr>
        <xdr:cNvPr id="86" name="Picture 8182" descr="clip_image9318"/>
        <xdr:cNvPicPr>
          <a:picLocks noChangeAspect="1"/>
        </xdr:cNvPicPr>
      </xdr:nvPicPr>
      <xdr:blipFill>
        <a:blip r:embed="rId1"/>
        <a:stretch>
          <a:fillRect/>
        </a:stretch>
      </xdr:blipFill>
      <xdr:spPr>
        <a:xfrm>
          <a:off x="2271395" y="15405100"/>
          <a:ext cx="10795" cy="410210"/>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31750</xdr:rowOff>
    </xdr:to>
    <xdr:pic>
      <xdr:nvPicPr>
        <xdr:cNvPr id="87" name="Picture 8182" descr="clip_image9318"/>
        <xdr:cNvPicPr>
          <a:picLocks noChangeAspect="1"/>
        </xdr:cNvPicPr>
      </xdr:nvPicPr>
      <xdr:blipFill>
        <a:blip r:embed="rId1"/>
        <a:stretch>
          <a:fillRect/>
        </a:stretch>
      </xdr:blipFill>
      <xdr:spPr>
        <a:xfrm>
          <a:off x="2271395" y="15405100"/>
          <a:ext cx="10795" cy="400050"/>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37465</xdr:rowOff>
    </xdr:to>
    <xdr:pic>
      <xdr:nvPicPr>
        <xdr:cNvPr id="88" name="Picture 8182" descr="clip_image9318"/>
        <xdr:cNvPicPr>
          <a:picLocks noChangeAspect="1"/>
        </xdr:cNvPicPr>
      </xdr:nvPicPr>
      <xdr:blipFill>
        <a:blip r:embed="rId1"/>
        <a:stretch>
          <a:fillRect/>
        </a:stretch>
      </xdr:blipFill>
      <xdr:spPr>
        <a:xfrm>
          <a:off x="2271395" y="15405100"/>
          <a:ext cx="10795" cy="405765"/>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37465</xdr:rowOff>
    </xdr:to>
    <xdr:pic>
      <xdr:nvPicPr>
        <xdr:cNvPr id="89" name="Picture 8182" descr="clip_image9318"/>
        <xdr:cNvPicPr>
          <a:picLocks noChangeAspect="1"/>
        </xdr:cNvPicPr>
      </xdr:nvPicPr>
      <xdr:blipFill>
        <a:blip r:embed="rId1"/>
        <a:stretch>
          <a:fillRect/>
        </a:stretch>
      </xdr:blipFill>
      <xdr:spPr>
        <a:xfrm>
          <a:off x="2271395" y="15405100"/>
          <a:ext cx="10795" cy="405765"/>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31750</xdr:rowOff>
    </xdr:to>
    <xdr:pic>
      <xdr:nvPicPr>
        <xdr:cNvPr id="90" name="Picture 8182" descr="clip_image9318"/>
        <xdr:cNvPicPr>
          <a:picLocks noChangeAspect="1"/>
        </xdr:cNvPicPr>
      </xdr:nvPicPr>
      <xdr:blipFill>
        <a:blip r:embed="rId1"/>
        <a:stretch>
          <a:fillRect/>
        </a:stretch>
      </xdr:blipFill>
      <xdr:spPr>
        <a:xfrm>
          <a:off x="2271395" y="15405100"/>
          <a:ext cx="10795" cy="400050"/>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37465</xdr:rowOff>
    </xdr:to>
    <xdr:pic>
      <xdr:nvPicPr>
        <xdr:cNvPr id="91" name="Picture 8182" descr="clip_image9318"/>
        <xdr:cNvPicPr>
          <a:picLocks noChangeAspect="1"/>
        </xdr:cNvPicPr>
      </xdr:nvPicPr>
      <xdr:blipFill>
        <a:blip r:embed="rId1"/>
        <a:stretch>
          <a:fillRect/>
        </a:stretch>
      </xdr:blipFill>
      <xdr:spPr>
        <a:xfrm>
          <a:off x="2271395" y="15405100"/>
          <a:ext cx="10795" cy="405765"/>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37465</xdr:rowOff>
    </xdr:to>
    <xdr:pic>
      <xdr:nvPicPr>
        <xdr:cNvPr id="92" name="Picture 8182" descr="clip_image9318"/>
        <xdr:cNvPicPr>
          <a:picLocks noChangeAspect="1"/>
        </xdr:cNvPicPr>
      </xdr:nvPicPr>
      <xdr:blipFill>
        <a:blip r:embed="rId1"/>
        <a:stretch>
          <a:fillRect/>
        </a:stretch>
      </xdr:blipFill>
      <xdr:spPr>
        <a:xfrm>
          <a:off x="2271395" y="15405100"/>
          <a:ext cx="10795" cy="405765"/>
        </a:xfrm>
        <a:prstGeom prst="rect">
          <a:avLst/>
        </a:prstGeom>
        <a:noFill/>
        <a:ln w="9525">
          <a:noFill/>
        </a:ln>
      </xdr:spPr>
    </xdr:pic>
    <xdr:clientData/>
  </xdr:twoCellAnchor>
  <xdr:twoCellAnchor editAs="oneCell">
    <xdr:from>
      <xdr:col>5</xdr:col>
      <xdr:colOff>631190</xdr:colOff>
      <xdr:row>30</xdr:row>
      <xdr:rowOff>0</xdr:rowOff>
    </xdr:from>
    <xdr:to>
      <xdr:col>6</xdr:col>
      <xdr:colOff>10795</xdr:colOff>
      <xdr:row>31</xdr:row>
      <xdr:rowOff>34290</xdr:rowOff>
    </xdr:to>
    <xdr:pic>
      <xdr:nvPicPr>
        <xdr:cNvPr id="93" name="Picture 8182" descr="clip_image9318"/>
        <xdr:cNvPicPr>
          <a:picLocks noChangeAspect="1"/>
        </xdr:cNvPicPr>
      </xdr:nvPicPr>
      <xdr:blipFill>
        <a:blip r:embed="rId1"/>
        <a:stretch>
          <a:fillRect/>
        </a:stretch>
      </xdr:blipFill>
      <xdr:spPr>
        <a:xfrm>
          <a:off x="2950210" y="10985500"/>
          <a:ext cx="10795" cy="402590"/>
        </a:xfrm>
        <a:prstGeom prst="rect">
          <a:avLst/>
        </a:prstGeom>
        <a:noFill/>
        <a:ln w="9525">
          <a:noFill/>
        </a:ln>
      </xdr:spPr>
    </xdr:pic>
    <xdr:clientData/>
  </xdr:twoCellAnchor>
  <xdr:twoCellAnchor editAs="oneCell">
    <xdr:from>
      <xdr:col>5</xdr:col>
      <xdr:colOff>631190</xdr:colOff>
      <xdr:row>30</xdr:row>
      <xdr:rowOff>0</xdr:rowOff>
    </xdr:from>
    <xdr:to>
      <xdr:col>6</xdr:col>
      <xdr:colOff>10795</xdr:colOff>
      <xdr:row>31</xdr:row>
      <xdr:rowOff>48895</xdr:rowOff>
    </xdr:to>
    <xdr:pic>
      <xdr:nvPicPr>
        <xdr:cNvPr id="94" name="Picture 8182" descr="clip_image9318"/>
        <xdr:cNvPicPr>
          <a:picLocks noChangeAspect="1"/>
        </xdr:cNvPicPr>
      </xdr:nvPicPr>
      <xdr:blipFill>
        <a:blip r:embed="rId1"/>
        <a:stretch>
          <a:fillRect/>
        </a:stretch>
      </xdr:blipFill>
      <xdr:spPr>
        <a:xfrm>
          <a:off x="2950210" y="10985500"/>
          <a:ext cx="10795" cy="417195"/>
        </a:xfrm>
        <a:prstGeom prst="rect">
          <a:avLst/>
        </a:prstGeom>
        <a:noFill/>
        <a:ln w="9525">
          <a:noFill/>
        </a:ln>
      </xdr:spPr>
    </xdr:pic>
    <xdr:clientData/>
  </xdr:twoCellAnchor>
  <xdr:twoCellAnchor editAs="oneCell">
    <xdr:from>
      <xdr:col>5</xdr:col>
      <xdr:colOff>631190</xdr:colOff>
      <xdr:row>30</xdr:row>
      <xdr:rowOff>0</xdr:rowOff>
    </xdr:from>
    <xdr:to>
      <xdr:col>6</xdr:col>
      <xdr:colOff>10795</xdr:colOff>
      <xdr:row>31</xdr:row>
      <xdr:rowOff>34290</xdr:rowOff>
    </xdr:to>
    <xdr:pic>
      <xdr:nvPicPr>
        <xdr:cNvPr id="95" name="Picture 8182" descr="clip_image9318"/>
        <xdr:cNvPicPr>
          <a:picLocks noChangeAspect="1"/>
        </xdr:cNvPicPr>
      </xdr:nvPicPr>
      <xdr:blipFill>
        <a:blip r:embed="rId1"/>
        <a:stretch>
          <a:fillRect/>
        </a:stretch>
      </xdr:blipFill>
      <xdr:spPr>
        <a:xfrm>
          <a:off x="2950210" y="10985500"/>
          <a:ext cx="10795" cy="402590"/>
        </a:xfrm>
        <a:prstGeom prst="rect">
          <a:avLst/>
        </a:prstGeom>
        <a:noFill/>
        <a:ln w="9525">
          <a:noFill/>
        </a:ln>
      </xdr:spPr>
    </xdr:pic>
    <xdr:clientData/>
  </xdr:twoCellAnchor>
  <xdr:twoCellAnchor editAs="oneCell">
    <xdr:from>
      <xdr:col>5</xdr:col>
      <xdr:colOff>631190</xdr:colOff>
      <xdr:row>30</xdr:row>
      <xdr:rowOff>0</xdr:rowOff>
    </xdr:from>
    <xdr:to>
      <xdr:col>6</xdr:col>
      <xdr:colOff>10795</xdr:colOff>
      <xdr:row>31</xdr:row>
      <xdr:rowOff>41910</xdr:rowOff>
    </xdr:to>
    <xdr:pic>
      <xdr:nvPicPr>
        <xdr:cNvPr id="96" name="Picture 8182" descr="clip_image9318"/>
        <xdr:cNvPicPr>
          <a:picLocks noChangeAspect="1"/>
        </xdr:cNvPicPr>
      </xdr:nvPicPr>
      <xdr:blipFill>
        <a:blip r:embed="rId1"/>
        <a:stretch>
          <a:fillRect/>
        </a:stretch>
      </xdr:blipFill>
      <xdr:spPr>
        <a:xfrm>
          <a:off x="2950210" y="10985500"/>
          <a:ext cx="10795" cy="410210"/>
        </a:xfrm>
        <a:prstGeom prst="rect">
          <a:avLst/>
        </a:prstGeom>
        <a:noFill/>
        <a:ln w="9525">
          <a:noFill/>
        </a:ln>
      </xdr:spPr>
    </xdr:pic>
    <xdr:clientData/>
  </xdr:twoCellAnchor>
  <xdr:twoCellAnchor editAs="oneCell">
    <xdr:from>
      <xdr:col>5</xdr:col>
      <xdr:colOff>476250</xdr:colOff>
      <xdr:row>30</xdr:row>
      <xdr:rowOff>0</xdr:rowOff>
    </xdr:from>
    <xdr:to>
      <xdr:col>5</xdr:col>
      <xdr:colOff>486410</xdr:colOff>
      <xdr:row>31</xdr:row>
      <xdr:rowOff>34290</xdr:rowOff>
    </xdr:to>
    <xdr:pic>
      <xdr:nvPicPr>
        <xdr:cNvPr id="97" name="Picture 8182" descr="clip_image9318"/>
        <xdr:cNvPicPr>
          <a:picLocks noChangeAspect="1"/>
        </xdr:cNvPicPr>
      </xdr:nvPicPr>
      <xdr:blipFill>
        <a:blip r:embed="rId1"/>
        <a:stretch>
          <a:fillRect/>
        </a:stretch>
      </xdr:blipFill>
      <xdr:spPr>
        <a:xfrm>
          <a:off x="2795270" y="10985500"/>
          <a:ext cx="10160" cy="402590"/>
        </a:xfrm>
        <a:prstGeom prst="rect">
          <a:avLst/>
        </a:prstGeom>
        <a:noFill/>
        <a:ln w="9525">
          <a:noFill/>
        </a:ln>
      </xdr:spPr>
    </xdr:pic>
    <xdr:clientData/>
  </xdr:twoCellAnchor>
  <xdr:twoCellAnchor editAs="oneCell">
    <xdr:from>
      <xdr:col>5</xdr:col>
      <xdr:colOff>476250</xdr:colOff>
      <xdr:row>30</xdr:row>
      <xdr:rowOff>0</xdr:rowOff>
    </xdr:from>
    <xdr:to>
      <xdr:col>5</xdr:col>
      <xdr:colOff>486410</xdr:colOff>
      <xdr:row>31</xdr:row>
      <xdr:rowOff>41910</xdr:rowOff>
    </xdr:to>
    <xdr:pic>
      <xdr:nvPicPr>
        <xdr:cNvPr id="98" name="Picture 8182" descr="clip_image9318"/>
        <xdr:cNvPicPr>
          <a:picLocks noChangeAspect="1"/>
        </xdr:cNvPicPr>
      </xdr:nvPicPr>
      <xdr:blipFill>
        <a:blip r:embed="rId1"/>
        <a:stretch>
          <a:fillRect/>
        </a:stretch>
      </xdr:blipFill>
      <xdr:spPr>
        <a:xfrm>
          <a:off x="2795270" y="10985500"/>
          <a:ext cx="10160" cy="410210"/>
        </a:xfrm>
        <a:prstGeom prst="rect">
          <a:avLst/>
        </a:prstGeom>
        <a:noFill/>
        <a:ln w="9525">
          <a:noFill/>
        </a:ln>
      </xdr:spPr>
    </xdr:pic>
    <xdr:clientData/>
  </xdr:twoCellAnchor>
  <xdr:twoCellAnchor editAs="oneCell">
    <xdr:from>
      <xdr:col>5</xdr:col>
      <xdr:colOff>476250</xdr:colOff>
      <xdr:row>30</xdr:row>
      <xdr:rowOff>0</xdr:rowOff>
    </xdr:from>
    <xdr:to>
      <xdr:col>5</xdr:col>
      <xdr:colOff>486410</xdr:colOff>
      <xdr:row>31</xdr:row>
      <xdr:rowOff>41910</xdr:rowOff>
    </xdr:to>
    <xdr:pic>
      <xdr:nvPicPr>
        <xdr:cNvPr id="99" name="Picture 8182" descr="clip_image9318"/>
        <xdr:cNvPicPr>
          <a:picLocks noChangeAspect="1"/>
        </xdr:cNvPicPr>
      </xdr:nvPicPr>
      <xdr:blipFill>
        <a:blip r:embed="rId1"/>
        <a:stretch>
          <a:fillRect/>
        </a:stretch>
      </xdr:blipFill>
      <xdr:spPr>
        <a:xfrm>
          <a:off x="2795270" y="10985500"/>
          <a:ext cx="10160" cy="410210"/>
        </a:xfrm>
        <a:prstGeom prst="rect">
          <a:avLst/>
        </a:prstGeom>
        <a:noFill/>
        <a:ln w="9525">
          <a:noFill/>
        </a:ln>
      </xdr:spPr>
    </xdr:pic>
    <xdr:clientData/>
  </xdr:twoCellAnchor>
  <xdr:twoCellAnchor editAs="oneCell">
    <xdr:from>
      <xdr:col>5</xdr:col>
      <xdr:colOff>476250</xdr:colOff>
      <xdr:row>30</xdr:row>
      <xdr:rowOff>0</xdr:rowOff>
    </xdr:from>
    <xdr:to>
      <xdr:col>5</xdr:col>
      <xdr:colOff>486410</xdr:colOff>
      <xdr:row>31</xdr:row>
      <xdr:rowOff>34290</xdr:rowOff>
    </xdr:to>
    <xdr:pic>
      <xdr:nvPicPr>
        <xdr:cNvPr id="100" name="Picture 8182" descr="clip_image9318"/>
        <xdr:cNvPicPr>
          <a:picLocks noChangeAspect="1"/>
        </xdr:cNvPicPr>
      </xdr:nvPicPr>
      <xdr:blipFill>
        <a:blip r:embed="rId1"/>
        <a:stretch>
          <a:fillRect/>
        </a:stretch>
      </xdr:blipFill>
      <xdr:spPr>
        <a:xfrm>
          <a:off x="2795270" y="10985500"/>
          <a:ext cx="10160" cy="402590"/>
        </a:xfrm>
        <a:prstGeom prst="rect">
          <a:avLst/>
        </a:prstGeom>
        <a:noFill/>
        <a:ln w="9525">
          <a:noFill/>
        </a:ln>
      </xdr:spPr>
    </xdr:pic>
    <xdr:clientData/>
  </xdr:twoCellAnchor>
  <xdr:twoCellAnchor editAs="oneCell">
    <xdr:from>
      <xdr:col>5</xdr:col>
      <xdr:colOff>476250</xdr:colOff>
      <xdr:row>30</xdr:row>
      <xdr:rowOff>0</xdr:rowOff>
    </xdr:from>
    <xdr:to>
      <xdr:col>5</xdr:col>
      <xdr:colOff>486410</xdr:colOff>
      <xdr:row>31</xdr:row>
      <xdr:rowOff>41910</xdr:rowOff>
    </xdr:to>
    <xdr:pic>
      <xdr:nvPicPr>
        <xdr:cNvPr id="101" name="Picture 8182" descr="clip_image9318"/>
        <xdr:cNvPicPr>
          <a:picLocks noChangeAspect="1"/>
        </xdr:cNvPicPr>
      </xdr:nvPicPr>
      <xdr:blipFill>
        <a:blip r:embed="rId1"/>
        <a:stretch>
          <a:fillRect/>
        </a:stretch>
      </xdr:blipFill>
      <xdr:spPr>
        <a:xfrm>
          <a:off x="2795270" y="10985500"/>
          <a:ext cx="10160" cy="410210"/>
        </a:xfrm>
        <a:prstGeom prst="rect">
          <a:avLst/>
        </a:prstGeom>
        <a:noFill/>
        <a:ln w="9525">
          <a:noFill/>
        </a:ln>
      </xdr:spPr>
    </xdr:pic>
    <xdr:clientData/>
  </xdr:twoCellAnchor>
  <xdr:twoCellAnchor editAs="oneCell">
    <xdr:from>
      <xdr:col>5</xdr:col>
      <xdr:colOff>476250</xdr:colOff>
      <xdr:row>30</xdr:row>
      <xdr:rowOff>0</xdr:rowOff>
    </xdr:from>
    <xdr:to>
      <xdr:col>5</xdr:col>
      <xdr:colOff>486410</xdr:colOff>
      <xdr:row>31</xdr:row>
      <xdr:rowOff>41910</xdr:rowOff>
    </xdr:to>
    <xdr:pic>
      <xdr:nvPicPr>
        <xdr:cNvPr id="102" name="Picture 8182" descr="clip_image9318"/>
        <xdr:cNvPicPr>
          <a:picLocks noChangeAspect="1"/>
        </xdr:cNvPicPr>
      </xdr:nvPicPr>
      <xdr:blipFill>
        <a:blip r:embed="rId1"/>
        <a:stretch>
          <a:fillRect/>
        </a:stretch>
      </xdr:blipFill>
      <xdr:spPr>
        <a:xfrm>
          <a:off x="2795270" y="10985500"/>
          <a:ext cx="10160" cy="410210"/>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37465</xdr:rowOff>
    </xdr:to>
    <xdr:pic>
      <xdr:nvPicPr>
        <xdr:cNvPr id="103" name="Picture 8182" descr="clip_image9318"/>
        <xdr:cNvPicPr>
          <a:picLocks noChangeAspect="1"/>
        </xdr:cNvPicPr>
      </xdr:nvPicPr>
      <xdr:blipFill>
        <a:blip r:embed="rId1"/>
        <a:stretch>
          <a:fillRect/>
        </a:stretch>
      </xdr:blipFill>
      <xdr:spPr>
        <a:xfrm>
          <a:off x="2271395" y="15405100"/>
          <a:ext cx="10795" cy="405765"/>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41910</xdr:rowOff>
    </xdr:to>
    <xdr:pic>
      <xdr:nvPicPr>
        <xdr:cNvPr id="104" name="Picture 8182" descr="clip_image9318"/>
        <xdr:cNvPicPr>
          <a:picLocks noChangeAspect="1"/>
        </xdr:cNvPicPr>
      </xdr:nvPicPr>
      <xdr:blipFill>
        <a:blip r:embed="rId1"/>
        <a:stretch>
          <a:fillRect/>
        </a:stretch>
      </xdr:blipFill>
      <xdr:spPr>
        <a:xfrm>
          <a:off x="2271395" y="15405100"/>
          <a:ext cx="10795" cy="410210"/>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41910</xdr:rowOff>
    </xdr:to>
    <xdr:pic>
      <xdr:nvPicPr>
        <xdr:cNvPr id="105" name="Picture 8182" descr="clip_image9318"/>
        <xdr:cNvPicPr>
          <a:picLocks noChangeAspect="1"/>
        </xdr:cNvPicPr>
      </xdr:nvPicPr>
      <xdr:blipFill>
        <a:blip r:embed="rId1"/>
        <a:stretch>
          <a:fillRect/>
        </a:stretch>
      </xdr:blipFill>
      <xdr:spPr>
        <a:xfrm>
          <a:off x="2271395" y="15405100"/>
          <a:ext cx="10795" cy="410210"/>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37465</xdr:rowOff>
    </xdr:to>
    <xdr:pic>
      <xdr:nvPicPr>
        <xdr:cNvPr id="106" name="Picture 8182" descr="clip_image9318"/>
        <xdr:cNvPicPr>
          <a:picLocks noChangeAspect="1"/>
        </xdr:cNvPicPr>
      </xdr:nvPicPr>
      <xdr:blipFill>
        <a:blip r:embed="rId1"/>
        <a:stretch>
          <a:fillRect/>
        </a:stretch>
      </xdr:blipFill>
      <xdr:spPr>
        <a:xfrm>
          <a:off x="2271395" y="15405100"/>
          <a:ext cx="10795" cy="405765"/>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41910</xdr:rowOff>
    </xdr:to>
    <xdr:pic>
      <xdr:nvPicPr>
        <xdr:cNvPr id="107" name="Picture 8182" descr="clip_image9318"/>
        <xdr:cNvPicPr>
          <a:picLocks noChangeAspect="1"/>
        </xdr:cNvPicPr>
      </xdr:nvPicPr>
      <xdr:blipFill>
        <a:blip r:embed="rId1"/>
        <a:stretch>
          <a:fillRect/>
        </a:stretch>
      </xdr:blipFill>
      <xdr:spPr>
        <a:xfrm>
          <a:off x="2271395" y="15405100"/>
          <a:ext cx="10795" cy="410210"/>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41910</xdr:rowOff>
    </xdr:to>
    <xdr:pic>
      <xdr:nvPicPr>
        <xdr:cNvPr id="108" name="Picture 8182" descr="clip_image9318"/>
        <xdr:cNvPicPr>
          <a:picLocks noChangeAspect="1"/>
        </xdr:cNvPicPr>
      </xdr:nvPicPr>
      <xdr:blipFill>
        <a:blip r:embed="rId1"/>
        <a:stretch>
          <a:fillRect/>
        </a:stretch>
      </xdr:blipFill>
      <xdr:spPr>
        <a:xfrm>
          <a:off x="2271395" y="15405100"/>
          <a:ext cx="10795" cy="410210"/>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76200</xdr:rowOff>
    </xdr:to>
    <xdr:pic>
      <xdr:nvPicPr>
        <xdr:cNvPr id="109" name="Picture 8182" descr="clip_image9318"/>
        <xdr:cNvPicPr>
          <a:picLocks noChangeAspect="1"/>
        </xdr:cNvPicPr>
      </xdr:nvPicPr>
      <xdr:blipFill>
        <a:blip r:embed="rId1"/>
        <a:stretch>
          <a:fillRect/>
        </a:stretch>
      </xdr:blipFill>
      <xdr:spPr>
        <a:xfrm>
          <a:off x="2319020" y="10985500"/>
          <a:ext cx="10160" cy="444500"/>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83185</xdr:rowOff>
    </xdr:to>
    <xdr:pic>
      <xdr:nvPicPr>
        <xdr:cNvPr id="110" name="Picture 8182" descr="clip_image9318"/>
        <xdr:cNvPicPr>
          <a:picLocks noChangeAspect="1"/>
        </xdr:cNvPicPr>
      </xdr:nvPicPr>
      <xdr:blipFill>
        <a:blip r:embed="rId1"/>
        <a:stretch>
          <a:fillRect/>
        </a:stretch>
      </xdr:blipFill>
      <xdr:spPr>
        <a:xfrm>
          <a:off x="2319020" y="10985500"/>
          <a:ext cx="10160" cy="45148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76200</xdr:rowOff>
    </xdr:to>
    <xdr:pic>
      <xdr:nvPicPr>
        <xdr:cNvPr id="111" name="Picture 8182" descr="clip_image9318"/>
        <xdr:cNvPicPr>
          <a:picLocks noChangeAspect="1"/>
        </xdr:cNvPicPr>
      </xdr:nvPicPr>
      <xdr:blipFill>
        <a:blip r:embed="rId1"/>
        <a:stretch>
          <a:fillRect/>
        </a:stretch>
      </xdr:blipFill>
      <xdr:spPr>
        <a:xfrm>
          <a:off x="2319020" y="10985500"/>
          <a:ext cx="10160" cy="444500"/>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83185</xdr:rowOff>
    </xdr:to>
    <xdr:pic>
      <xdr:nvPicPr>
        <xdr:cNvPr id="112" name="Picture 8182" descr="clip_image9318"/>
        <xdr:cNvPicPr>
          <a:picLocks noChangeAspect="1"/>
        </xdr:cNvPicPr>
      </xdr:nvPicPr>
      <xdr:blipFill>
        <a:blip r:embed="rId1"/>
        <a:stretch>
          <a:fillRect/>
        </a:stretch>
      </xdr:blipFill>
      <xdr:spPr>
        <a:xfrm>
          <a:off x="2319020" y="10985500"/>
          <a:ext cx="10160" cy="45148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76200</xdr:rowOff>
    </xdr:to>
    <xdr:pic>
      <xdr:nvPicPr>
        <xdr:cNvPr id="113" name="Picture 8182" descr="clip_image9318"/>
        <xdr:cNvPicPr>
          <a:picLocks noChangeAspect="1"/>
        </xdr:cNvPicPr>
      </xdr:nvPicPr>
      <xdr:blipFill>
        <a:blip r:embed="rId1"/>
        <a:stretch>
          <a:fillRect/>
        </a:stretch>
      </xdr:blipFill>
      <xdr:spPr>
        <a:xfrm>
          <a:off x="2319020" y="10985500"/>
          <a:ext cx="10160" cy="444500"/>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69215</xdr:rowOff>
    </xdr:to>
    <xdr:pic>
      <xdr:nvPicPr>
        <xdr:cNvPr id="114" name="Picture 8182" descr="clip_image9318"/>
        <xdr:cNvPicPr>
          <a:picLocks noChangeAspect="1"/>
        </xdr:cNvPicPr>
      </xdr:nvPicPr>
      <xdr:blipFill>
        <a:blip r:embed="rId1"/>
        <a:stretch>
          <a:fillRect/>
        </a:stretch>
      </xdr:blipFill>
      <xdr:spPr>
        <a:xfrm>
          <a:off x="2319020" y="10985500"/>
          <a:ext cx="10160" cy="43751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76200</xdr:rowOff>
    </xdr:to>
    <xdr:pic>
      <xdr:nvPicPr>
        <xdr:cNvPr id="115" name="Picture 8182" descr="clip_image9318"/>
        <xdr:cNvPicPr>
          <a:picLocks noChangeAspect="1"/>
        </xdr:cNvPicPr>
      </xdr:nvPicPr>
      <xdr:blipFill>
        <a:blip r:embed="rId1"/>
        <a:stretch>
          <a:fillRect/>
        </a:stretch>
      </xdr:blipFill>
      <xdr:spPr>
        <a:xfrm>
          <a:off x="2319020" y="10985500"/>
          <a:ext cx="10160" cy="444500"/>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69215</xdr:rowOff>
    </xdr:to>
    <xdr:pic>
      <xdr:nvPicPr>
        <xdr:cNvPr id="116" name="Picture 8182" descr="clip_image9318"/>
        <xdr:cNvPicPr>
          <a:picLocks noChangeAspect="1"/>
        </xdr:cNvPicPr>
      </xdr:nvPicPr>
      <xdr:blipFill>
        <a:blip r:embed="rId1"/>
        <a:stretch>
          <a:fillRect/>
        </a:stretch>
      </xdr:blipFill>
      <xdr:spPr>
        <a:xfrm>
          <a:off x="2319020" y="10985500"/>
          <a:ext cx="10160" cy="437515"/>
        </a:xfrm>
        <a:prstGeom prst="rect">
          <a:avLst/>
        </a:prstGeom>
        <a:noFill/>
        <a:ln w="9525">
          <a:noFill/>
        </a:ln>
      </xdr:spPr>
    </xdr:pic>
    <xdr:clientData/>
  </xdr:twoCellAnchor>
  <xdr:twoCellAnchor editAs="oneCell">
    <xdr:from>
      <xdr:col>4</xdr:col>
      <xdr:colOff>523875</xdr:colOff>
      <xdr:row>42</xdr:row>
      <xdr:rowOff>0</xdr:rowOff>
    </xdr:from>
    <xdr:to>
      <xdr:col>5</xdr:col>
      <xdr:colOff>10160</xdr:colOff>
      <xdr:row>43</xdr:row>
      <xdr:rowOff>31750</xdr:rowOff>
    </xdr:to>
    <xdr:pic>
      <xdr:nvPicPr>
        <xdr:cNvPr id="117" name="Picture 8182" descr="clip_image9318"/>
        <xdr:cNvPicPr>
          <a:picLocks noChangeAspect="1"/>
        </xdr:cNvPicPr>
      </xdr:nvPicPr>
      <xdr:blipFill>
        <a:blip r:embed="rId1"/>
        <a:stretch>
          <a:fillRect/>
        </a:stretch>
      </xdr:blipFill>
      <xdr:spPr>
        <a:xfrm>
          <a:off x="2319020" y="15405100"/>
          <a:ext cx="10160" cy="400050"/>
        </a:xfrm>
        <a:prstGeom prst="rect">
          <a:avLst/>
        </a:prstGeom>
        <a:noFill/>
        <a:ln w="9525">
          <a:noFill/>
        </a:ln>
      </xdr:spPr>
    </xdr:pic>
    <xdr:clientData/>
  </xdr:twoCellAnchor>
  <xdr:twoCellAnchor editAs="oneCell">
    <xdr:from>
      <xdr:col>4</xdr:col>
      <xdr:colOff>523875</xdr:colOff>
      <xdr:row>42</xdr:row>
      <xdr:rowOff>0</xdr:rowOff>
    </xdr:from>
    <xdr:to>
      <xdr:col>5</xdr:col>
      <xdr:colOff>10160</xdr:colOff>
      <xdr:row>43</xdr:row>
      <xdr:rowOff>48895</xdr:rowOff>
    </xdr:to>
    <xdr:pic>
      <xdr:nvPicPr>
        <xdr:cNvPr id="118" name="Picture 8182" descr="clip_image9318"/>
        <xdr:cNvPicPr>
          <a:picLocks noChangeAspect="1"/>
        </xdr:cNvPicPr>
      </xdr:nvPicPr>
      <xdr:blipFill>
        <a:blip r:embed="rId1"/>
        <a:stretch>
          <a:fillRect/>
        </a:stretch>
      </xdr:blipFill>
      <xdr:spPr>
        <a:xfrm>
          <a:off x="2319020" y="15405100"/>
          <a:ext cx="10160" cy="41719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61595</xdr:rowOff>
    </xdr:to>
    <xdr:pic>
      <xdr:nvPicPr>
        <xdr:cNvPr id="119" name="Picture 8182" descr="clip_image9318"/>
        <xdr:cNvPicPr>
          <a:picLocks noChangeAspect="1"/>
        </xdr:cNvPicPr>
      </xdr:nvPicPr>
      <xdr:blipFill>
        <a:blip r:embed="rId1"/>
        <a:stretch>
          <a:fillRect/>
        </a:stretch>
      </xdr:blipFill>
      <xdr:spPr>
        <a:xfrm>
          <a:off x="2319020" y="10985500"/>
          <a:ext cx="10160" cy="42989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61595</xdr:rowOff>
    </xdr:to>
    <xdr:pic>
      <xdr:nvPicPr>
        <xdr:cNvPr id="120" name="Picture 8182" descr="clip_image9318"/>
        <xdr:cNvPicPr>
          <a:picLocks noChangeAspect="1"/>
        </xdr:cNvPicPr>
      </xdr:nvPicPr>
      <xdr:blipFill>
        <a:blip r:embed="rId1"/>
        <a:stretch>
          <a:fillRect/>
        </a:stretch>
      </xdr:blipFill>
      <xdr:spPr>
        <a:xfrm>
          <a:off x="2319020" y="10985500"/>
          <a:ext cx="10160" cy="42989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83185</xdr:rowOff>
    </xdr:to>
    <xdr:pic>
      <xdr:nvPicPr>
        <xdr:cNvPr id="121" name="Picture 8182" descr="clip_image9318"/>
        <xdr:cNvPicPr>
          <a:picLocks noChangeAspect="1"/>
        </xdr:cNvPicPr>
      </xdr:nvPicPr>
      <xdr:blipFill>
        <a:blip r:embed="rId1"/>
        <a:stretch>
          <a:fillRect/>
        </a:stretch>
      </xdr:blipFill>
      <xdr:spPr>
        <a:xfrm>
          <a:off x="2319020" y="10985500"/>
          <a:ext cx="10160" cy="451485"/>
        </a:xfrm>
        <a:prstGeom prst="rect">
          <a:avLst/>
        </a:prstGeom>
        <a:noFill/>
        <a:ln w="9525">
          <a:noFill/>
        </a:ln>
      </xdr:spPr>
    </xdr:pic>
    <xdr:clientData/>
  </xdr:twoCellAnchor>
  <xdr:twoCellAnchor editAs="oneCell">
    <xdr:from>
      <xdr:col>4</xdr:col>
      <xdr:colOff>523875</xdr:colOff>
      <xdr:row>42</xdr:row>
      <xdr:rowOff>0</xdr:rowOff>
    </xdr:from>
    <xdr:to>
      <xdr:col>5</xdr:col>
      <xdr:colOff>10160</xdr:colOff>
      <xdr:row>43</xdr:row>
      <xdr:rowOff>48895</xdr:rowOff>
    </xdr:to>
    <xdr:pic>
      <xdr:nvPicPr>
        <xdr:cNvPr id="122" name="Picture 8182" descr="clip_image9318"/>
        <xdr:cNvPicPr>
          <a:picLocks noChangeAspect="1"/>
        </xdr:cNvPicPr>
      </xdr:nvPicPr>
      <xdr:blipFill>
        <a:blip r:embed="rId1"/>
        <a:stretch>
          <a:fillRect/>
        </a:stretch>
      </xdr:blipFill>
      <xdr:spPr>
        <a:xfrm>
          <a:off x="2319020" y="15405100"/>
          <a:ext cx="10160" cy="41719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76200</xdr:rowOff>
    </xdr:to>
    <xdr:pic>
      <xdr:nvPicPr>
        <xdr:cNvPr id="123" name="Picture 8182" descr="clip_image9318"/>
        <xdr:cNvPicPr>
          <a:picLocks noChangeAspect="1"/>
        </xdr:cNvPicPr>
      </xdr:nvPicPr>
      <xdr:blipFill>
        <a:blip r:embed="rId1"/>
        <a:stretch>
          <a:fillRect/>
        </a:stretch>
      </xdr:blipFill>
      <xdr:spPr>
        <a:xfrm>
          <a:off x="2319020" y="10985500"/>
          <a:ext cx="10160" cy="444500"/>
        </a:xfrm>
        <a:prstGeom prst="rect">
          <a:avLst/>
        </a:prstGeom>
        <a:noFill/>
        <a:ln w="9525">
          <a:noFill/>
        </a:ln>
      </xdr:spPr>
    </xdr:pic>
    <xdr:clientData/>
  </xdr:twoCellAnchor>
  <xdr:twoCellAnchor editAs="oneCell">
    <xdr:from>
      <xdr:col>4</xdr:col>
      <xdr:colOff>497205</xdr:colOff>
      <xdr:row>42</xdr:row>
      <xdr:rowOff>0</xdr:rowOff>
    </xdr:from>
    <xdr:to>
      <xdr:col>4</xdr:col>
      <xdr:colOff>507365</xdr:colOff>
      <xdr:row>43</xdr:row>
      <xdr:rowOff>31750</xdr:rowOff>
    </xdr:to>
    <xdr:pic>
      <xdr:nvPicPr>
        <xdr:cNvPr id="124" name="Picture 8182" descr="clip_image9318"/>
        <xdr:cNvPicPr>
          <a:picLocks noChangeAspect="1"/>
        </xdr:cNvPicPr>
      </xdr:nvPicPr>
      <xdr:blipFill>
        <a:blip r:embed="rId1"/>
        <a:stretch>
          <a:fillRect/>
        </a:stretch>
      </xdr:blipFill>
      <xdr:spPr>
        <a:xfrm>
          <a:off x="2292350" y="15405100"/>
          <a:ext cx="10160" cy="400050"/>
        </a:xfrm>
        <a:prstGeom prst="rect">
          <a:avLst/>
        </a:prstGeom>
        <a:noFill/>
        <a:ln w="9525">
          <a:noFill/>
        </a:ln>
      </xdr:spPr>
    </xdr:pic>
    <xdr:clientData/>
  </xdr:twoCellAnchor>
  <xdr:twoCellAnchor editAs="oneCell">
    <xdr:from>
      <xdr:col>4</xdr:col>
      <xdr:colOff>497205</xdr:colOff>
      <xdr:row>42</xdr:row>
      <xdr:rowOff>0</xdr:rowOff>
    </xdr:from>
    <xdr:to>
      <xdr:col>4</xdr:col>
      <xdr:colOff>507365</xdr:colOff>
      <xdr:row>43</xdr:row>
      <xdr:rowOff>48895</xdr:rowOff>
    </xdr:to>
    <xdr:pic>
      <xdr:nvPicPr>
        <xdr:cNvPr id="125" name="Picture 8182" descr="clip_image9318"/>
        <xdr:cNvPicPr>
          <a:picLocks noChangeAspect="1"/>
        </xdr:cNvPicPr>
      </xdr:nvPicPr>
      <xdr:blipFill>
        <a:blip r:embed="rId1"/>
        <a:stretch>
          <a:fillRect/>
        </a:stretch>
      </xdr:blipFill>
      <xdr:spPr>
        <a:xfrm>
          <a:off x="2292350" y="15405100"/>
          <a:ext cx="10160" cy="417195"/>
        </a:xfrm>
        <a:prstGeom prst="rect">
          <a:avLst/>
        </a:prstGeom>
        <a:noFill/>
        <a:ln w="9525">
          <a:noFill/>
        </a:ln>
      </xdr:spPr>
    </xdr:pic>
    <xdr:clientData/>
  </xdr:twoCellAnchor>
  <xdr:twoCellAnchor editAs="oneCell">
    <xdr:from>
      <xdr:col>4</xdr:col>
      <xdr:colOff>497205</xdr:colOff>
      <xdr:row>42</xdr:row>
      <xdr:rowOff>0</xdr:rowOff>
    </xdr:from>
    <xdr:to>
      <xdr:col>4</xdr:col>
      <xdr:colOff>507365</xdr:colOff>
      <xdr:row>43</xdr:row>
      <xdr:rowOff>48895</xdr:rowOff>
    </xdr:to>
    <xdr:pic>
      <xdr:nvPicPr>
        <xdr:cNvPr id="126" name="Picture 8182" descr="clip_image9318"/>
        <xdr:cNvPicPr>
          <a:picLocks noChangeAspect="1"/>
        </xdr:cNvPicPr>
      </xdr:nvPicPr>
      <xdr:blipFill>
        <a:blip r:embed="rId1"/>
        <a:stretch>
          <a:fillRect/>
        </a:stretch>
      </xdr:blipFill>
      <xdr:spPr>
        <a:xfrm>
          <a:off x="2292350" y="15405100"/>
          <a:ext cx="10160" cy="417195"/>
        </a:xfrm>
        <a:prstGeom prst="rect">
          <a:avLst/>
        </a:prstGeom>
        <a:noFill/>
        <a:ln w="9525">
          <a:noFill/>
        </a:ln>
      </xdr:spPr>
    </xdr:pic>
    <xdr:clientData/>
  </xdr:twoCellAnchor>
  <xdr:twoCellAnchor editAs="oneCell">
    <xdr:from>
      <xdr:col>6</xdr:col>
      <xdr:colOff>427990</xdr:colOff>
      <xdr:row>37</xdr:row>
      <xdr:rowOff>0</xdr:rowOff>
    </xdr:from>
    <xdr:to>
      <xdr:col>6</xdr:col>
      <xdr:colOff>438150</xdr:colOff>
      <xdr:row>38</xdr:row>
      <xdr:rowOff>41910</xdr:rowOff>
    </xdr:to>
    <xdr:pic>
      <xdr:nvPicPr>
        <xdr:cNvPr id="127" name="Picture 8182" descr="clip_image9318"/>
        <xdr:cNvPicPr>
          <a:picLocks noChangeAspect="1"/>
        </xdr:cNvPicPr>
      </xdr:nvPicPr>
      <xdr:blipFill>
        <a:blip r:embed="rId1"/>
        <a:stretch>
          <a:fillRect/>
        </a:stretch>
      </xdr:blipFill>
      <xdr:spPr>
        <a:xfrm>
          <a:off x="3378200" y="13563600"/>
          <a:ext cx="10160" cy="410210"/>
        </a:xfrm>
        <a:prstGeom prst="rect">
          <a:avLst/>
        </a:prstGeom>
        <a:noFill/>
        <a:ln w="9525">
          <a:noFill/>
        </a:ln>
      </xdr:spPr>
    </xdr:pic>
    <xdr:clientData/>
  </xdr:twoCellAnchor>
  <xdr:twoCellAnchor editAs="oneCell">
    <xdr:from>
      <xdr:col>6</xdr:col>
      <xdr:colOff>427990</xdr:colOff>
      <xdr:row>37</xdr:row>
      <xdr:rowOff>0</xdr:rowOff>
    </xdr:from>
    <xdr:to>
      <xdr:col>6</xdr:col>
      <xdr:colOff>438150</xdr:colOff>
      <xdr:row>38</xdr:row>
      <xdr:rowOff>41910</xdr:rowOff>
    </xdr:to>
    <xdr:pic>
      <xdr:nvPicPr>
        <xdr:cNvPr id="128" name="Picture 8182" descr="clip_image9318"/>
        <xdr:cNvPicPr>
          <a:picLocks noChangeAspect="1"/>
        </xdr:cNvPicPr>
      </xdr:nvPicPr>
      <xdr:blipFill>
        <a:blip r:embed="rId1"/>
        <a:stretch>
          <a:fillRect/>
        </a:stretch>
      </xdr:blipFill>
      <xdr:spPr>
        <a:xfrm>
          <a:off x="3378200" y="13563600"/>
          <a:ext cx="10160" cy="410210"/>
        </a:xfrm>
        <a:prstGeom prst="rect">
          <a:avLst/>
        </a:prstGeom>
        <a:noFill/>
        <a:ln w="9525">
          <a:noFill/>
        </a:ln>
      </xdr:spPr>
    </xdr:pic>
    <xdr:clientData/>
  </xdr:twoCellAnchor>
  <xdr:twoCellAnchor editAs="oneCell">
    <xdr:from>
      <xdr:col>6</xdr:col>
      <xdr:colOff>427990</xdr:colOff>
      <xdr:row>37</xdr:row>
      <xdr:rowOff>0</xdr:rowOff>
    </xdr:from>
    <xdr:to>
      <xdr:col>6</xdr:col>
      <xdr:colOff>438150</xdr:colOff>
      <xdr:row>38</xdr:row>
      <xdr:rowOff>34290</xdr:rowOff>
    </xdr:to>
    <xdr:pic>
      <xdr:nvPicPr>
        <xdr:cNvPr id="129" name="Picture 8182" descr="clip_image9318"/>
        <xdr:cNvPicPr>
          <a:picLocks noChangeAspect="1"/>
        </xdr:cNvPicPr>
      </xdr:nvPicPr>
      <xdr:blipFill>
        <a:blip r:embed="rId1"/>
        <a:stretch>
          <a:fillRect/>
        </a:stretch>
      </xdr:blipFill>
      <xdr:spPr>
        <a:xfrm>
          <a:off x="3378200" y="13563600"/>
          <a:ext cx="10160" cy="402590"/>
        </a:xfrm>
        <a:prstGeom prst="rect">
          <a:avLst/>
        </a:prstGeom>
        <a:noFill/>
        <a:ln w="9525">
          <a:noFill/>
        </a:ln>
      </xdr:spPr>
    </xdr:pic>
    <xdr:clientData/>
  </xdr:twoCellAnchor>
  <xdr:twoCellAnchor editAs="oneCell">
    <xdr:from>
      <xdr:col>6</xdr:col>
      <xdr:colOff>427990</xdr:colOff>
      <xdr:row>37</xdr:row>
      <xdr:rowOff>0</xdr:rowOff>
    </xdr:from>
    <xdr:to>
      <xdr:col>6</xdr:col>
      <xdr:colOff>438150</xdr:colOff>
      <xdr:row>38</xdr:row>
      <xdr:rowOff>41910</xdr:rowOff>
    </xdr:to>
    <xdr:pic>
      <xdr:nvPicPr>
        <xdr:cNvPr id="130" name="Picture 8182" descr="clip_image9318"/>
        <xdr:cNvPicPr>
          <a:picLocks noChangeAspect="1"/>
        </xdr:cNvPicPr>
      </xdr:nvPicPr>
      <xdr:blipFill>
        <a:blip r:embed="rId1"/>
        <a:stretch>
          <a:fillRect/>
        </a:stretch>
      </xdr:blipFill>
      <xdr:spPr>
        <a:xfrm>
          <a:off x="3378200" y="13563600"/>
          <a:ext cx="10160" cy="410210"/>
        </a:xfrm>
        <a:prstGeom prst="rect">
          <a:avLst/>
        </a:prstGeom>
        <a:noFill/>
        <a:ln w="9525">
          <a:noFill/>
        </a:ln>
      </xdr:spPr>
    </xdr:pic>
    <xdr:clientData/>
  </xdr:twoCellAnchor>
  <xdr:twoCellAnchor editAs="oneCell">
    <xdr:from>
      <xdr:col>4</xdr:col>
      <xdr:colOff>476250</xdr:colOff>
      <xdr:row>31</xdr:row>
      <xdr:rowOff>0</xdr:rowOff>
    </xdr:from>
    <xdr:to>
      <xdr:col>4</xdr:col>
      <xdr:colOff>487045</xdr:colOff>
      <xdr:row>32</xdr:row>
      <xdr:rowOff>27305</xdr:rowOff>
    </xdr:to>
    <xdr:pic>
      <xdr:nvPicPr>
        <xdr:cNvPr id="131" name="Picture 8182" descr="clip_image9318"/>
        <xdr:cNvPicPr>
          <a:picLocks noChangeAspect="1"/>
        </xdr:cNvPicPr>
      </xdr:nvPicPr>
      <xdr:blipFill>
        <a:blip r:embed="rId1"/>
        <a:stretch>
          <a:fillRect/>
        </a:stretch>
      </xdr:blipFill>
      <xdr:spPr>
        <a:xfrm>
          <a:off x="2271395" y="11353800"/>
          <a:ext cx="10795" cy="395605"/>
        </a:xfrm>
        <a:prstGeom prst="rect">
          <a:avLst/>
        </a:prstGeom>
        <a:noFill/>
        <a:ln w="9525">
          <a:noFill/>
        </a:ln>
      </xdr:spPr>
    </xdr:pic>
    <xdr:clientData/>
  </xdr:twoCellAnchor>
  <xdr:twoCellAnchor editAs="oneCell">
    <xdr:from>
      <xdr:col>4</xdr:col>
      <xdr:colOff>476250</xdr:colOff>
      <xdr:row>31</xdr:row>
      <xdr:rowOff>0</xdr:rowOff>
    </xdr:from>
    <xdr:to>
      <xdr:col>4</xdr:col>
      <xdr:colOff>487045</xdr:colOff>
      <xdr:row>32</xdr:row>
      <xdr:rowOff>48895</xdr:rowOff>
    </xdr:to>
    <xdr:pic>
      <xdr:nvPicPr>
        <xdr:cNvPr id="132" name="Picture 8182" descr="clip_image9318"/>
        <xdr:cNvPicPr>
          <a:picLocks noChangeAspect="1"/>
        </xdr:cNvPicPr>
      </xdr:nvPicPr>
      <xdr:blipFill>
        <a:blip r:embed="rId1"/>
        <a:stretch>
          <a:fillRect/>
        </a:stretch>
      </xdr:blipFill>
      <xdr:spPr>
        <a:xfrm>
          <a:off x="2271395" y="11353800"/>
          <a:ext cx="10795" cy="417195"/>
        </a:xfrm>
        <a:prstGeom prst="rect">
          <a:avLst/>
        </a:prstGeom>
        <a:noFill/>
        <a:ln w="9525">
          <a:noFill/>
        </a:ln>
      </xdr:spPr>
    </xdr:pic>
    <xdr:clientData/>
  </xdr:twoCellAnchor>
  <xdr:twoCellAnchor editAs="oneCell">
    <xdr:from>
      <xdr:col>4</xdr:col>
      <xdr:colOff>476250</xdr:colOff>
      <xdr:row>31</xdr:row>
      <xdr:rowOff>0</xdr:rowOff>
    </xdr:from>
    <xdr:to>
      <xdr:col>4</xdr:col>
      <xdr:colOff>487045</xdr:colOff>
      <xdr:row>32</xdr:row>
      <xdr:rowOff>48895</xdr:rowOff>
    </xdr:to>
    <xdr:pic>
      <xdr:nvPicPr>
        <xdr:cNvPr id="133" name="Picture 8182" descr="clip_image9318"/>
        <xdr:cNvPicPr>
          <a:picLocks noChangeAspect="1"/>
        </xdr:cNvPicPr>
      </xdr:nvPicPr>
      <xdr:blipFill>
        <a:blip r:embed="rId1"/>
        <a:stretch>
          <a:fillRect/>
        </a:stretch>
      </xdr:blipFill>
      <xdr:spPr>
        <a:xfrm>
          <a:off x="2271395" y="11353800"/>
          <a:ext cx="10795" cy="417195"/>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41910</xdr:rowOff>
    </xdr:to>
    <xdr:pic>
      <xdr:nvPicPr>
        <xdr:cNvPr id="134" name="Picture 8182" descr="clip_image9318"/>
        <xdr:cNvPicPr>
          <a:picLocks noChangeAspect="1"/>
        </xdr:cNvPicPr>
      </xdr:nvPicPr>
      <xdr:blipFill>
        <a:blip r:embed="rId1"/>
        <a:stretch>
          <a:fillRect/>
        </a:stretch>
      </xdr:blipFill>
      <xdr:spPr>
        <a:xfrm>
          <a:off x="2271395" y="15405100"/>
          <a:ext cx="10795" cy="410210"/>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48895</xdr:rowOff>
    </xdr:to>
    <xdr:pic>
      <xdr:nvPicPr>
        <xdr:cNvPr id="135" name="Picture 8182" descr="clip_image9318"/>
        <xdr:cNvPicPr>
          <a:picLocks noChangeAspect="1"/>
        </xdr:cNvPicPr>
      </xdr:nvPicPr>
      <xdr:blipFill>
        <a:blip r:embed="rId1"/>
        <a:stretch>
          <a:fillRect/>
        </a:stretch>
      </xdr:blipFill>
      <xdr:spPr>
        <a:xfrm>
          <a:off x="2271395" y="15405100"/>
          <a:ext cx="10795" cy="417195"/>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48895</xdr:rowOff>
    </xdr:to>
    <xdr:pic>
      <xdr:nvPicPr>
        <xdr:cNvPr id="136" name="Picture 8182" descr="clip_image9318"/>
        <xdr:cNvPicPr>
          <a:picLocks noChangeAspect="1"/>
        </xdr:cNvPicPr>
      </xdr:nvPicPr>
      <xdr:blipFill>
        <a:blip r:embed="rId1"/>
        <a:stretch>
          <a:fillRect/>
        </a:stretch>
      </xdr:blipFill>
      <xdr:spPr>
        <a:xfrm>
          <a:off x="2271395" y="15405100"/>
          <a:ext cx="10795" cy="417195"/>
        </a:xfrm>
        <a:prstGeom prst="rect">
          <a:avLst/>
        </a:prstGeom>
        <a:noFill/>
        <a:ln w="9525">
          <a:noFill/>
        </a:ln>
      </xdr:spPr>
    </xdr:pic>
    <xdr:clientData/>
  </xdr:twoCellAnchor>
  <xdr:twoCellAnchor editAs="oneCell">
    <xdr:from>
      <xdr:col>6</xdr:col>
      <xdr:colOff>681990</xdr:colOff>
      <xdr:row>42</xdr:row>
      <xdr:rowOff>0</xdr:rowOff>
    </xdr:from>
    <xdr:to>
      <xdr:col>6</xdr:col>
      <xdr:colOff>696595</xdr:colOff>
      <xdr:row>43</xdr:row>
      <xdr:rowOff>41910</xdr:rowOff>
    </xdr:to>
    <xdr:pic>
      <xdr:nvPicPr>
        <xdr:cNvPr id="137" name="Picture 8182" descr="clip_image9318"/>
        <xdr:cNvPicPr>
          <a:picLocks noChangeAspect="1"/>
        </xdr:cNvPicPr>
      </xdr:nvPicPr>
      <xdr:blipFill>
        <a:blip r:embed="rId1"/>
        <a:stretch>
          <a:fillRect/>
        </a:stretch>
      </xdr:blipFill>
      <xdr:spPr>
        <a:xfrm>
          <a:off x="3632200" y="15405100"/>
          <a:ext cx="14605" cy="410210"/>
        </a:xfrm>
        <a:prstGeom prst="rect">
          <a:avLst/>
        </a:prstGeom>
        <a:noFill/>
        <a:ln w="9525">
          <a:noFill/>
        </a:ln>
      </xdr:spPr>
    </xdr:pic>
    <xdr:clientData/>
  </xdr:twoCellAnchor>
  <xdr:twoCellAnchor editAs="oneCell">
    <xdr:from>
      <xdr:col>6</xdr:col>
      <xdr:colOff>681990</xdr:colOff>
      <xdr:row>42</xdr:row>
      <xdr:rowOff>0</xdr:rowOff>
    </xdr:from>
    <xdr:to>
      <xdr:col>6</xdr:col>
      <xdr:colOff>696595</xdr:colOff>
      <xdr:row>43</xdr:row>
      <xdr:rowOff>48895</xdr:rowOff>
    </xdr:to>
    <xdr:pic>
      <xdr:nvPicPr>
        <xdr:cNvPr id="138" name="Picture 8182" descr="clip_image9318"/>
        <xdr:cNvPicPr>
          <a:picLocks noChangeAspect="1"/>
        </xdr:cNvPicPr>
      </xdr:nvPicPr>
      <xdr:blipFill>
        <a:blip r:embed="rId1"/>
        <a:stretch>
          <a:fillRect/>
        </a:stretch>
      </xdr:blipFill>
      <xdr:spPr>
        <a:xfrm>
          <a:off x="3632200" y="15405100"/>
          <a:ext cx="14605" cy="417195"/>
        </a:xfrm>
        <a:prstGeom prst="rect">
          <a:avLst/>
        </a:prstGeom>
        <a:noFill/>
        <a:ln w="9525">
          <a:noFill/>
        </a:ln>
      </xdr:spPr>
    </xdr:pic>
    <xdr:clientData/>
  </xdr:twoCellAnchor>
  <xdr:twoCellAnchor editAs="oneCell">
    <xdr:from>
      <xdr:col>6</xdr:col>
      <xdr:colOff>681990</xdr:colOff>
      <xdr:row>42</xdr:row>
      <xdr:rowOff>0</xdr:rowOff>
    </xdr:from>
    <xdr:to>
      <xdr:col>6</xdr:col>
      <xdr:colOff>696595</xdr:colOff>
      <xdr:row>43</xdr:row>
      <xdr:rowOff>37465</xdr:rowOff>
    </xdr:to>
    <xdr:pic>
      <xdr:nvPicPr>
        <xdr:cNvPr id="139" name="Picture 8182" descr="clip_image9318"/>
        <xdr:cNvPicPr>
          <a:picLocks noChangeAspect="1"/>
        </xdr:cNvPicPr>
      </xdr:nvPicPr>
      <xdr:blipFill>
        <a:blip r:embed="rId1"/>
        <a:stretch>
          <a:fillRect/>
        </a:stretch>
      </xdr:blipFill>
      <xdr:spPr>
        <a:xfrm>
          <a:off x="3632200" y="15405100"/>
          <a:ext cx="14605" cy="405765"/>
        </a:xfrm>
        <a:prstGeom prst="rect">
          <a:avLst/>
        </a:prstGeom>
        <a:noFill/>
        <a:ln w="9525">
          <a:noFill/>
        </a:ln>
      </xdr:spPr>
    </xdr:pic>
    <xdr:clientData/>
  </xdr:twoCellAnchor>
  <xdr:twoCellAnchor editAs="oneCell">
    <xdr:from>
      <xdr:col>6</xdr:col>
      <xdr:colOff>681990</xdr:colOff>
      <xdr:row>42</xdr:row>
      <xdr:rowOff>0</xdr:rowOff>
    </xdr:from>
    <xdr:to>
      <xdr:col>6</xdr:col>
      <xdr:colOff>696595</xdr:colOff>
      <xdr:row>43</xdr:row>
      <xdr:rowOff>48895</xdr:rowOff>
    </xdr:to>
    <xdr:pic>
      <xdr:nvPicPr>
        <xdr:cNvPr id="140" name="Picture 8182" descr="clip_image9318"/>
        <xdr:cNvPicPr>
          <a:picLocks noChangeAspect="1"/>
        </xdr:cNvPicPr>
      </xdr:nvPicPr>
      <xdr:blipFill>
        <a:blip r:embed="rId1"/>
        <a:stretch>
          <a:fillRect/>
        </a:stretch>
      </xdr:blipFill>
      <xdr:spPr>
        <a:xfrm>
          <a:off x="3632200" y="15405100"/>
          <a:ext cx="14605" cy="417195"/>
        </a:xfrm>
        <a:prstGeom prst="rect">
          <a:avLst/>
        </a:prstGeom>
        <a:noFill/>
        <a:ln w="9525">
          <a:noFill/>
        </a:ln>
      </xdr:spPr>
    </xdr:pic>
    <xdr:clientData/>
  </xdr:twoCellAnchor>
  <xdr:twoCellAnchor editAs="oneCell">
    <xdr:from>
      <xdr:col>6</xdr:col>
      <xdr:colOff>681990</xdr:colOff>
      <xdr:row>42</xdr:row>
      <xdr:rowOff>0</xdr:rowOff>
    </xdr:from>
    <xdr:to>
      <xdr:col>6</xdr:col>
      <xdr:colOff>696595</xdr:colOff>
      <xdr:row>43</xdr:row>
      <xdr:rowOff>41910</xdr:rowOff>
    </xdr:to>
    <xdr:pic>
      <xdr:nvPicPr>
        <xdr:cNvPr id="141" name="Picture 8182" descr="clip_image9318"/>
        <xdr:cNvPicPr>
          <a:picLocks noChangeAspect="1"/>
        </xdr:cNvPicPr>
      </xdr:nvPicPr>
      <xdr:blipFill>
        <a:blip r:embed="rId1"/>
        <a:stretch>
          <a:fillRect/>
        </a:stretch>
      </xdr:blipFill>
      <xdr:spPr>
        <a:xfrm>
          <a:off x="3632200" y="15405100"/>
          <a:ext cx="14605" cy="410210"/>
        </a:xfrm>
        <a:prstGeom prst="rect">
          <a:avLst/>
        </a:prstGeom>
        <a:noFill/>
        <a:ln w="9525">
          <a:noFill/>
        </a:ln>
      </xdr:spPr>
    </xdr:pic>
    <xdr:clientData/>
  </xdr:twoCellAnchor>
  <xdr:twoCellAnchor editAs="oneCell">
    <xdr:from>
      <xdr:col>6</xdr:col>
      <xdr:colOff>681990</xdr:colOff>
      <xdr:row>42</xdr:row>
      <xdr:rowOff>0</xdr:rowOff>
    </xdr:from>
    <xdr:to>
      <xdr:col>6</xdr:col>
      <xdr:colOff>696595</xdr:colOff>
      <xdr:row>43</xdr:row>
      <xdr:rowOff>48895</xdr:rowOff>
    </xdr:to>
    <xdr:pic>
      <xdr:nvPicPr>
        <xdr:cNvPr id="142" name="Picture 8182" descr="clip_image9318"/>
        <xdr:cNvPicPr>
          <a:picLocks noChangeAspect="1"/>
        </xdr:cNvPicPr>
      </xdr:nvPicPr>
      <xdr:blipFill>
        <a:blip r:embed="rId1"/>
        <a:stretch>
          <a:fillRect/>
        </a:stretch>
      </xdr:blipFill>
      <xdr:spPr>
        <a:xfrm>
          <a:off x="3632200" y="15405100"/>
          <a:ext cx="14605" cy="417195"/>
        </a:xfrm>
        <a:prstGeom prst="rect">
          <a:avLst/>
        </a:prstGeom>
        <a:noFill/>
        <a:ln w="9525">
          <a:noFill/>
        </a:ln>
      </xdr:spPr>
    </xdr:pic>
    <xdr:clientData/>
  </xdr:twoCellAnchor>
  <xdr:twoCellAnchor editAs="oneCell">
    <xdr:from>
      <xdr:col>6</xdr:col>
      <xdr:colOff>681990</xdr:colOff>
      <xdr:row>42</xdr:row>
      <xdr:rowOff>0</xdr:rowOff>
    </xdr:from>
    <xdr:to>
      <xdr:col>6</xdr:col>
      <xdr:colOff>696595</xdr:colOff>
      <xdr:row>43</xdr:row>
      <xdr:rowOff>37465</xdr:rowOff>
    </xdr:to>
    <xdr:pic>
      <xdr:nvPicPr>
        <xdr:cNvPr id="143" name="Picture 8182" descr="clip_image9318"/>
        <xdr:cNvPicPr>
          <a:picLocks noChangeAspect="1"/>
        </xdr:cNvPicPr>
      </xdr:nvPicPr>
      <xdr:blipFill>
        <a:blip r:embed="rId1"/>
        <a:stretch>
          <a:fillRect/>
        </a:stretch>
      </xdr:blipFill>
      <xdr:spPr>
        <a:xfrm>
          <a:off x="3632200" y="15405100"/>
          <a:ext cx="14605" cy="405765"/>
        </a:xfrm>
        <a:prstGeom prst="rect">
          <a:avLst/>
        </a:prstGeom>
        <a:noFill/>
        <a:ln w="9525">
          <a:noFill/>
        </a:ln>
      </xdr:spPr>
    </xdr:pic>
    <xdr:clientData/>
  </xdr:twoCellAnchor>
  <xdr:twoCellAnchor editAs="oneCell">
    <xdr:from>
      <xdr:col>6</xdr:col>
      <xdr:colOff>681990</xdr:colOff>
      <xdr:row>42</xdr:row>
      <xdr:rowOff>0</xdr:rowOff>
    </xdr:from>
    <xdr:to>
      <xdr:col>6</xdr:col>
      <xdr:colOff>696595</xdr:colOff>
      <xdr:row>43</xdr:row>
      <xdr:rowOff>48895</xdr:rowOff>
    </xdr:to>
    <xdr:pic>
      <xdr:nvPicPr>
        <xdr:cNvPr id="144" name="Picture 8182" descr="clip_image9318"/>
        <xdr:cNvPicPr>
          <a:picLocks noChangeAspect="1"/>
        </xdr:cNvPicPr>
      </xdr:nvPicPr>
      <xdr:blipFill>
        <a:blip r:embed="rId1"/>
        <a:stretch>
          <a:fillRect/>
        </a:stretch>
      </xdr:blipFill>
      <xdr:spPr>
        <a:xfrm>
          <a:off x="3632200" y="15405100"/>
          <a:ext cx="14605" cy="417195"/>
        </a:xfrm>
        <a:prstGeom prst="rect">
          <a:avLst/>
        </a:prstGeom>
        <a:noFill/>
        <a:ln w="9525">
          <a:noFill/>
        </a:ln>
      </xdr:spPr>
    </xdr:pic>
    <xdr:clientData/>
  </xdr:twoCellAnchor>
  <xdr:twoCellAnchor editAs="oneCell">
    <xdr:from>
      <xdr:col>4</xdr:col>
      <xdr:colOff>476250</xdr:colOff>
      <xdr:row>41</xdr:row>
      <xdr:rowOff>0</xdr:rowOff>
    </xdr:from>
    <xdr:to>
      <xdr:col>4</xdr:col>
      <xdr:colOff>487045</xdr:colOff>
      <xdr:row>42</xdr:row>
      <xdr:rowOff>31750</xdr:rowOff>
    </xdr:to>
    <xdr:pic>
      <xdr:nvPicPr>
        <xdr:cNvPr id="145" name="Picture 8182" descr="clip_image9318"/>
        <xdr:cNvPicPr>
          <a:picLocks noChangeAspect="1"/>
        </xdr:cNvPicPr>
      </xdr:nvPicPr>
      <xdr:blipFill>
        <a:blip r:embed="rId1"/>
        <a:stretch>
          <a:fillRect/>
        </a:stretch>
      </xdr:blipFill>
      <xdr:spPr>
        <a:xfrm>
          <a:off x="2271395" y="15036800"/>
          <a:ext cx="10795" cy="400050"/>
        </a:xfrm>
        <a:prstGeom prst="rect">
          <a:avLst/>
        </a:prstGeom>
        <a:noFill/>
        <a:ln w="9525">
          <a:noFill/>
        </a:ln>
      </xdr:spPr>
    </xdr:pic>
    <xdr:clientData/>
  </xdr:twoCellAnchor>
  <xdr:twoCellAnchor editAs="oneCell">
    <xdr:from>
      <xdr:col>4</xdr:col>
      <xdr:colOff>476250</xdr:colOff>
      <xdr:row>41</xdr:row>
      <xdr:rowOff>0</xdr:rowOff>
    </xdr:from>
    <xdr:to>
      <xdr:col>4</xdr:col>
      <xdr:colOff>487045</xdr:colOff>
      <xdr:row>42</xdr:row>
      <xdr:rowOff>47625</xdr:rowOff>
    </xdr:to>
    <xdr:pic>
      <xdr:nvPicPr>
        <xdr:cNvPr id="146" name="Picture 8182" descr="clip_image9318"/>
        <xdr:cNvPicPr>
          <a:picLocks noChangeAspect="1"/>
        </xdr:cNvPicPr>
      </xdr:nvPicPr>
      <xdr:blipFill>
        <a:blip r:embed="rId1"/>
        <a:stretch>
          <a:fillRect/>
        </a:stretch>
      </xdr:blipFill>
      <xdr:spPr>
        <a:xfrm>
          <a:off x="2271395" y="15036800"/>
          <a:ext cx="10795" cy="415925"/>
        </a:xfrm>
        <a:prstGeom prst="rect">
          <a:avLst/>
        </a:prstGeom>
        <a:noFill/>
        <a:ln w="9525">
          <a:noFill/>
        </a:ln>
      </xdr:spPr>
    </xdr:pic>
    <xdr:clientData/>
  </xdr:twoCellAnchor>
  <xdr:twoCellAnchor editAs="oneCell">
    <xdr:from>
      <xdr:col>4</xdr:col>
      <xdr:colOff>476250</xdr:colOff>
      <xdr:row>41</xdr:row>
      <xdr:rowOff>0</xdr:rowOff>
    </xdr:from>
    <xdr:to>
      <xdr:col>4</xdr:col>
      <xdr:colOff>487045</xdr:colOff>
      <xdr:row>42</xdr:row>
      <xdr:rowOff>47625</xdr:rowOff>
    </xdr:to>
    <xdr:pic>
      <xdr:nvPicPr>
        <xdr:cNvPr id="147" name="Picture 8182" descr="clip_image9318"/>
        <xdr:cNvPicPr>
          <a:picLocks noChangeAspect="1"/>
        </xdr:cNvPicPr>
      </xdr:nvPicPr>
      <xdr:blipFill>
        <a:blip r:embed="rId1"/>
        <a:stretch>
          <a:fillRect/>
        </a:stretch>
      </xdr:blipFill>
      <xdr:spPr>
        <a:xfrm>
          <a:off x="2271395" y="15036800"/>
          <a:ext cx="10795" cy="415925"/>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31750</xdr:rowOff>
    </xdr:to>
    <xdr:pic>
      <xdr:nvPicPr>
        <xdr:cNvPr id="148" name="Picture 8182" descr="clip_image9318"/>
        <xdr:cNvPicPr>
          <a:picLocks noChangeAspect="1"/>
        </xdr:cNvPicPr>
      </xdr:nvPicPr>
      <xdr:blipFill>
        <a:blip r:embed="rId1"/>
        <a:stretch>
          <a:fillRect/>
        </a:stretch>
      </xdr:blipFill>
      <xdr:spPr>
        <a:xfrm>
          <a:off x="2271395" y="15405100"/>
          <a:ext cx="10795" cy="400050"/>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41910</xdr:rowOff>
    </xdr:to>
    <xdr:pic>
      <xdr:nvPicPr>
        <xdr:cNvPr id="149" name="Picture 8182" descr="clip_image9318"/>
        <xdr:cNvPicPr>
          <a:picLocks noChangeAspect="1"/>
        </xdr:cNvPicPr>
      </xdr:nvPicPr>
      <xdr:blipFill>
        <a:blip r:embed="rId1"/>
        <a:stretch>
          <a:fillRect/>
        </a:stretch>
      </xdr:blipFill>
      <xdr:spPr>
        <a:xfrm>
          <a:off x="2271395" y="15405100"/>
          <a:ext cx="10795" cy="410210"/>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41910</xdr:rowOff>
    </xdr:to>
    <xdr:pic>
      <xdr:nvPicPr>
        <xdr:cNvPr id="150" name="Picture 8182" descr="clip_image9318"/>
        <xdr:cNvPicPr>
          <a:picLocks noChangeAspect="1"/>
        </xdr:cNvPicPr>
      </xdr:nvPicPr>
      <xdr:blipFill>
        <a:blip r:embed="rId1"/>
        <a:stretch>
          <a:fillRect/>
        </a:stretch>
      </xdr:blipFill>
      <xdr:spPr>
        <a:xfrm>
          <a:off x="2271395" y="15405100"/>
          <a:ext cx="10795" cy="410210"/>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31750</xdr:rowOff>
    </xdr:to>
    <xdr:pic>
      <xdr:nvPicPr>
        <xdr:cNvPr id="151" name="Picture 8182" descr="clip_image9318"/>
        <xdr:cNvPicPr>
          <a:picLocks noChangeAspect="1"/>
        </xdr:cNvPicPr>
      </xdr:nvPicPr>
      <xdr:blipFill>
        <a:blip r:embed="rId1"/>
        <a:stretch>
          <a:fillRect/>
        </a:stretch>
      </xdr:blipFill>
      <xdr:spPr>
        <a:xfrm>
          <a:off x="2271395" y="15405100"/>
          <a:ext cx="10795" cy="400050"/>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41910</xdr:rowOff>
    </xdr:to>
    <xdr:pic>
      <xdr:nvPicPr>
        <xdr:cNvPr id="152" name="Picture 8182" descr="clip_image9318"/>
        <xdr:cNvPicPr>
          <a:picLocks noChangeAspect="1"/>
        </xdr:cNvPicPr>
      </xdr:nvPicPr>
      <xdr:blipFill>
        <a:blip r:embed="rId1"/>
        <a:stretch>
          <a:fillRect/>
        </a:stretch>
      </xdr:blipFill>
      <xdr:spPr>
        <a:xfrm>
          <a:off x="2271395" y="15405100"/>
          <a:ext cx="10795" cy="410210"/>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41910</xdr:rowOff>
    </xdr:to>
    <xdr:pic>
      <xdr:nvPicPr>
        <xdr:cNvPr id="153" name="Picture 8182" descr="clip_image9318"/>
        <xdr:cNvPicPr>
          <a:picLocks noChangeAspect="1"/>
        </xdr:cNvPicPr>
      </xdr:nvPicPr>
      <xdr:blipFill>
        <a:blip r:embed="rId1"/>
        <a:stretch>
          <a:fillRect/>
        </a:stretch>
      </xdr:blipFill>
      <xdr:spPr>
        <a:xfrm>
          <a:off x="2271395" y="15405100"/>
          <a:ext cx="10795" cy="410210"/>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31750</xdr:rowOff>
    </xdr:to>
    <xdr:pic>
      <xdr:nvPicPr>
        <xdr:cNvPr id="154" name="Picture 8182" descr="clip_image9318"/>
        <xdr:cNvPicPr>
          <a:picLocks noChangeAspect="1"/>
        </xdr:cNvPicPr>
      </xdr:nvPicPr>
      <xdr:blipFill>
        <a:blip r:embed="rId1"/>
        <a:stretch>
          <a:fillRect/>
        </a:stretch>
      </xdr:blipFill>
      <xdr:spPr>
        <a:xfrm>
          <a:off x="2271395" y="15405100"/>
          <a:ext cx="10795" cy="400050"/>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41910</xdr:rowOff>
    </xdr:to>
    <xdr:pic>
      <xdr:nvPicPr>
        <xdr:cNvPr id="155" name="Picture 8182" descr="clip_image9318"/>
        <xdr:cNvPicPr>
          <a:picLocks noChangeAspect="1"/>
        </xdr:cNvPicPr>
      </xdr:nvPicPr>
      <xdr:blipFill>
        <a:blip r:embed="rId1"/>
        <a:stretch>
          <a:fillRect/>
        </a:stretch>
      </xdr:blipFill>
      <xdr:spPr>
        <a:xfrm>
          <a:off x="2271395" y="15405100"/>
          <a:ext cx="10795" cy="410210"/>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41910</xdr:rowOff>
    </xdr:to>
    <xdr:pic>
      <xdr:nvPicPr>
        <xdr:cNvPr id="156" name="Picture 8182" descr="clip_image9318"/>
        <xdr:cNvPicPr>
          <a:picLocks noChangeAspect="1"/>
        </xdr:cNvPicPr>
      </xdr:nvPicPr>
      <xdr:blipFill>
        <a:blip r:embed="rId1"/>
        <a:stretch>
          <a:fillRect/>
        </a:stretch>
      </xdr:blipFill>
      <xdr:spPr>
        <a:xfrm>
          <a:off x="2271395" y="15405100"/>
          <a:ext cx="10795" cy="410210"/>
        </a:xfrm>
        <a:prstGeom prst="rect">
          <a:avLst/>
        </a:prstGeom>
        <a:noFill/>
        <a:ln w="9525">
          <a:noFill/>
        </a:ln>
      </xdr:spPr>
    </xdr:pic>
    <xdr:clientData/>
  </xdr:twoCellAnchor>
  <xdr:twoCellAnchor editAs="oneCell">
    <xdr:from>
      <xdr:col>5</xdr:col>
      <xdr:colOff>631190</xdr:colOff>
      <xdr:row>30</xdr:row>
      <xdr:rowOff>0</xdr:rowOff>
    </xdr:from>
    <xdr:to>
      <xdr:col>6</xdr:col>
      <xdr:colOff>10795</xdr:colOff>
      <xdr:row>31</xdr:row>
      <xdr:rowOff>34290</xdr:rowOff>
    </xdr:to>
    <xdr:pic>
      <xdr:nvPicPr>
        <xdr:cNvPr id="157" name="Picture 8182" descr="clip_image9318"/>
        <xdr:cNvPicPr>
          <a:picLocks noChangeAspect="1"/>
        </xdr:cNvPicPr>
      </xdr:nvPicPr>
      <xdr:blipFill>
        <a:blip r:embed="rId1"/>
        <a:stretch>
          <a:fillRect/>
        </a:stretch>
      </xdr:blipFill>
      <xdr:spPr>
        <a:xfrm>
          <a:off x="2950210" y="10985500"/>
          <a:ext cx="10795" cy="402590"/>
        </a:xfrm>
        <a:prstGeom prst="rect">
          <a:avLst/>
        </a:prstGeom>
        <a:noFill/>
        <a:ln w="9525">
          <a:noFill/>
        </a:ln>
      </xdr:spPr>
    </xdr:pic>
    <xdr:clientData/>
  </xdr:twoCellAnchor>
  <xdr:twoCellAnchor editAs="oneCell">
    <xdr:from>
      <xdr:col>5</xdr:col>
      <xdr:colOff>631190</xdr:colOff>
      <xdr:row>30</xdr:row>
      <xdr:rowOff>0</xdr:rowOff>
    </xdr:from>
    <xdr:to>
      <xdr:col>6</xdr:col>
      <xdr:colOff>10795</xdr:colOff>
      <xdr:row>31</xdr:row>
      <xdr:rowOff>48895</xdr:rowOff>
    </xdr:to>
    <xdr:pic>
      <xdr:nvPicPr>
        <xdr:cNvPr id="158" name="Picture 8182" descr="clip_image9318"/>
        <xdr:cNvPicPr>
          <a:picLocks noChangeAspect="1"/>
        </xdr:cNvPicPr>
      </xdr:nvPicPr>
      <xdr:blipFill>
        <a:blip r:embed="rId1"/>
        <a:stretch>
          <a:fillRect/>
        </a:stretch>
      </xdr:blipFill>
      <xdr:spPr>
        <a:xfrm>
          <a:off x="2950210" y="10985500"/>
          <a:ext cx="10795" cy="417195"/>
        </a:xfrm>
        <a:prstGeom prst="rect">
          <a:avLst/>
        </a:prstGeom>
        <a:noFill/>
        <a:ln w="9525">
          <a:noFill/>
        </a:ln>
      </xdr:spPr>
    </xdr:pic>
    <xdr:clientData/>
  </xdr:twoCellAnchor>
  <xdr:twoCellAnchor editAs="oneCell">
    <xdr:from>
      <xdr:col>5</xdr:col>
      <xdr:colOff>631190</xdr:colOff>
      <xdr:row>30</xdr:row>
      <xdr:rowOff>0</xdr:rowOff>
    </xdr:from>
    <xdr:to>
      <xdr:col>6</xdr:col>
      <xdr:colOff>10795</xdr:colOff>
      <xdr:row>31</xdr:row>
      <xdr:rowOff>34290</xdr:rowOff>
    </xdr:to>
    <xdr:pic>
      <xdr:nvPicPr>
        <xdr:cNvPr id="159" name="Picture 8182" descr="clip_image9318"/>
        <xdr:cNvPicPr>
          <a:picLocks noChangeAspect="1"/>
        </xdr:cNvPicPr>
      </xdr:nvPicPr>
      <xdr:blipFill>
        <a:blip r:embed="rId1"/>
        <a:stretch>
          <a:fillRect/>
        </a:stretch>
      </xdr:blipFill>
      <xdr:spPr>
        <a:xfrm>
          <a:off x="2950210" y="10985500"/>
          <a:ext cx="10795" cy="402590"/>
        </a:xfrm>
        <a:prstGeom prst="rect">
          <a:avLst/>
        </a:prstGeom>
        <a:noFill/>
        <a:ln w="9525">
          <a:noFill/>
        </a:ln>
      </xdr:spPr>
    </xdr:pic>
    <xdr:clientData/>
  </xdr:twoCellAnchor>
  <xdr:twoCellAnchor editAs="oneCell">
    <xdr:from>
      <xdr:col>5</xdr:col>
      <xdr:colOff>631190</xdr:colOff>
      <xdr:row>30</xdr:row>
      <xdr:rowOff>0</xdr:rowOff>
    </xdr:from>
    <xdr:to>
      <xdr:col>6</xdr:col>
      <xdr:colOff>10795</xdr:colOff>
      <xdr:row>31</xdr:row>
      <xdr:rowOff>41910</xdr:rowOff>
    </xdr:to>
    <xdr:pic>
      <xdr:nvPicPr>
        <xdr:cNvPr id="160" name="Picture 8182" descr="clip_image9318"/>
        <xdr:cNvPicPr>
          <a:picLocks noChangeAspect="1"/>
        </xdr:cNvPicPr>
      </xdr:nvPicPr>
      <xdr:blipFill>
        <a:blip r:embed="rId1"/>
        <a:stretch>
          <a:fillRect/>
        </a:stretch>
      </xdr:blipFill>
      <xdr:spPr>
        <a:xfrm>
          <a:off x="2950210" y="10985500"/>
          <a:ext cx="10795" cy="410210"/>
        </a:xfrm>
        <a:prstGeom prst="rect">
          <a:avLst/>
        </a:prstGeom>
        <a:noFill/>
        <a:ln w="9525">
          <a:noFill/>
        </a:ln>
      </xdr:spPr>
    </xdr:pic>
    <xdr:clientData/>
  </xdr:twoCellAnchor>
  <xdr:twoCellAnchor editAs="oneCell">
    <xdr:from>
      <xdr:col>5</xdr:col>
      <xdr:colOff>476250</xdr:colOff>
      <xdr:row>30</xdr:row>
      <xdr:rowOff>0</xdr:rowOff>
    </xdr:from>
    <xdr:to>
      <xdr:col>5</xdr:col>
      <xdr:colOff>486410</xdr:colOff>
      <xdr:row>31</xdr:row>
      <xdr:rowOff>34290</xdr:rowOff>
    </xdr:to>
    <xdr:pic>
      <xdr:nvPicPr>
        <xdr:cNvPr id="161" name="Picture 8182" descr="clip_image9318"/>
        <xdr:cNvPicPr>
          <a:picLocks noChangeAspect="1"/>
        </xdr:cNvPicPr>
      </xdr:nvPicPr>
      <xdr:blipFill>
        <a:blip r:embed="rId1"/>
        <a:stretch>
          <a:fillRect/>
        </a:stretch>
      </xdr:blipFill>
      <xdr:spPr>
        <a:xfrm>
          <a:off x="2795270" y="10985500"/>
          <a:ext cx="10160" cy="402590"/>
        </a:xfrm>
        <a:prstGeom prst="rect">
          <a:avLst/>
        </a:prstGeom>
        <a:noFill/>
        <a:ln w="9525">
          <a:noFill/>
        </a:ln>
      </xdr:spPr>
    </xdr:pic>
    <xdr:clientData/>
  </xdr:twoCellAnchor>
  <xdr:twoCellAnchor editAs="oneCell">
    <xdr:from>
      <xdr:col>5</xdr:col>
      <xdr:colOff>476250</xdr:colOff>
      <xdr:row>30</xdr:row>
      <xdr:rowOff>0</xdr:rowOff>
    </xdr:from>
    <xdr:to>
      <xdr:col>5</xdr:col>
      <xdr:colOff>486410</xdr:colOff>
      <xdr:row>31</xdr:row>
      <xdr:rowOff>41910</xdr:rowOff>
    </xdr:to>
    <xdr:pic>
      <xdr:nvPicPr>
        <xdr:cNvPr id="162" name="Picture 8182" descr="clip_image9318"/>
        <xdr:cNvPicPr>
          <a:picLocks noChangeAspect="1"/>
        </xdr:cNvPicPr>
      </xdr:nvPicPr>
      <xdr:blipFill>
        <a:blip r:embed="rId1"/>
        <a:stretch>
          <a:fillRect/>
        </a:stretch>
      </xdr:blipFill>
      <xdr:spPr>
        <a:xfrm>
          <a:off x="2795270" y="10985500"/>
          <a:ext cx="10160" cy="410210"/>
        </a:xfrm>
        <a:prstGeom prst="rect">
          <a:avLst/>
        </a:prstGeom>
        <a:noFill/>
        <a:ln w="9525">
          <a:noFill/>
        </a:ln>
      </xdr:spPr>
    </xdr:pic>
    <xdr:clientData/>
  </xdr:twoCellAnchor>
  <xdr:twoCellAnchor editAs="oneCell">
    <xdr:from>
      <xdr:col>5</xdr:col>
      <xdr:colOff>476250</xdr:colOff>
      <xdr:row>30</xdr:row>
      <xdr:rowOff>0</xdr:rowOff>
    </xdr:from>
    <xdr:to>
      <xdr:col>5</xdr:col>
      <xdr:colOff>486410</xdr:colOff>
      <xdr:row>31</xdr:row>
      <xdr:rowOff>41910</xdr:rowOff>
    </xdr:to>
    <xdr:pic>
      <xdr:nvPicPr>
        <xdr:cNvPr id="163" name="Picture 8182" descr="clip_image9318"/>
        <xdr:cNvPicPr>
          <a:picLocks noChangeAspect="1"/>
        </xdr:cNvPicPr>
      </xdr:nvPicPr>
      <xdr:blipFill>
        <a:blip r:embed="rId1"/>
        <a:stretch>
          <a:fillRect/>
        </a:stretch>
      </xdr:blipFill>
      <xdr:spPr>
        <a:xfrm>
          <a:off x="2795270" y="10985500"/>
          <a:ext cx="10160" cy="410210"/>
        </a:xfrm>
        <a:prstGeom prst="rect">
          <a:avLst/>
        </a:prstGeom>
        <a:noFill/>
        <a:ln w="9525">
          <a:noFill/>
        </a:ln>
      </xdr:spPr>
    </xdr:pic>
    <xdr:clientData/>
  </xdr:twoCellAnchor>
  <xdr:twoCellAnchor editAs="oneCell">
    <xdr:from>
      <xdr:col>5</xdr:col>
      <xdr:colOff>476250</xdr:colOff>
      <xdr:row>30</xdr:row>
      <xdr:rowOff>0</xdr:rowOff>
    </xdr:from>
    <xdr:to>
      <xdr:col>5</xdr:col>
      <xdr:colOff>486410</xdr:colOff>
      <xdr:row>31</xdr:row>
      <xdr:rowOff>34290</xdr:rowOff>
    </xdr:to>
    <xdr:pic>
      <xdr:nvPicPr>
        <xdr:cNvPr id="164" name="Picture 8182" descr="clip_image9318"/>
        <xdr:cNvPicPr>
          <a:picLocks noChangeAspect="1"/>
        </xdr:cNvPicPr>
      </xdr:nvPicPr>
      <xdr:blipFill>
        <a:blip r:embed="rId1"/>
        <a:stretch>
          <a:fillRect/>
        </a:stretch>
      </xdr:blipFill>
      <xdr:spPr>
        <a:xfrm>
          <a:off x="2795270" y="10985500"/>
          <a:ext cx="10160" cy="402590"/>
        </a:xfrm>
        <a:prstGeom prst="rect">
          <a:avLst/>
        </a:prstGeom>
        <a:noFill/>
        <a:ln w="9525">
          <a:noFill/>
        </a:ln>
      </xdr:spPr>
    </xdr:pic>
    <xdr:clientData/>
  </xdr:twoCellAnchor>
  <xdr:twoCellAnchor editAs="oneCell">
    <xdr:from>
      <xdr:col>5</xdr:col>
      <xdr:colOff>476250</xdr:colOff>
      <xdr:row>30</xdr:row>
      <xdr:rowOff>0</xdr:rowOff>
    </xdr:from>
    <xdr:to>
      <xdr:col>5</xdr:col>
      <xdr:colOff>486410</xdr:colOff>
      <xdr:row>31</xdr:row>
      <xdr:rowOff>41910</xdr:rowOff>
    </xdr:to>
    <xdr:pic>
      <xdr:nvPicPr>
        <xdr:cNvPr id="165" name="Picture 8182" descr="clip_image9318"/>
        <xdr:cNvPicPr>
          <a:picLocks noChangeAspect="1"/>
        </xdr:cNvPicPr>
      </xdr:nvPicPr>
      <xdr:blipFill>
        <a:blip r:embed="rId1"/>
        <a:stretch>
          <a:fillRect/>
        </a:stretch>
      </xdr:blipFill>
      <xdr:spPr>
        <a:xfrm>
          <a:off x="2795270" y="10985500"/>
          <a:ext cx="10160" cy="410210"/>
        </a:xfrm>
        <a:prstGeom prst="rect">
          <a:avLst/>
        </a:prstGeom>
        <a:noFill/>
        <a:ln w="9525">
          <a:noFill/>
        </a:ln>
      </xdr:spPr>
    </xdr:pic>
    <xdr:clientData/>
  </xdr:twoCellAnchor>
  <xdr:twoCellAnchor editAs="oneCell">
    <xdr:from>
      <xdr:col>5</xdr:col>
      <xdr:colOff>476250</xdr:colOff>
      <xdr:row>30</xdr:row>
      <xdr:rowOff>0</xdr:rowOff>
    </xdr:from>
    <xdr:to>
      <xdr:col>5</xdr:col>
      <xdr:colOff>486410</xdr:colOff>
      <xdr:row>31</xdr:row>
      <xdr:rowOff>41910</xdr:rowOff>
    </xdr:to>
    <xdr:pic>
      <xdr:nvPicPr>
        <xdr:cNvPr id="166" name="Picture 8182" descr="clip_image9318"/>
        <xdr:cNvPicPr>
          <a:picLocks noChangeAspect="1"/>
        </xdr:cNvPicPr>
      </xdr:nvPicPr>
      <xdr:blipFill>
        <a:blip r:embed="rId1"/>
        <a:stretch>
          <a:fillRect/>
        </a:stretch>
      </xdr:blipFill>
      <xdr:spPr>
        <a:xfrm>
          <a:off x="2795270" y="10985500"/>
          <a:ext cx="10160" cy="410210"/>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37465</xdr:rowOff>
    </xdr:to>
    <xdr:pic>
      <xdr:nvPicPr>
        <xdr:cNvPr id="167" name="Picture 8182" descr="clip_image9318"/>
        <xdr:cNvPicPr>
          <a:picLocks noChangeAspect="1"/>
        </xdr:cNvPicPr>
      </xdr:nvPicPr>
      <xdr:blipFill>
        <a:blip r:embed="rId1"/>
        <a:stretch>
          <a:fillRect/>
        </a:stretch>
      </xdr:blipFill>
      <xdr:spPr>
        <a:xfrm>
          <a:off x="2271395" y="15405100"/>
          <a:ext cx="10795" cy="405765"/>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41910</xdr:rowOff>
    </xdr:to>
    <xdr:pic>
      <xdr:nvPicPr>
        <xdr:cNvPr id="168" name="Picture 8182" descr="clip_image9318"/>
        <xdr:cNvPicPr>
          <a:picLocks noChangeAspect="1"/>
        </xdr:cNvPicPr>
      </xdr:nvPicPr>
      <xdr:blipFill>
        <a:blip r:embed="rId1"/>
        <a:stretch>
          <a:fillRect/>
        </a:stretch>
      </xdr:blipFill>
      <xdr:spPr>
        <a:xfrm>
          <a:off x="2271395" y="15405100"/>
          <a:ext cx="10795" cy="410210"/>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41910</xdr:rowOff>
    </xdr:to>
    <xdr:pic>
      <xdr:nvPicPr>
        <xdr:cNvPr id="169" name="Picture 8182" descr="clip_image9318"/>
        <xdr:cNvPicPr>
          <a:picLocks noChangeAspect="1"/>
        </xdr:cNvPicPr>
      </xdr:nvPicPr>
      <xdr:blipFill>
        <a:blip r:embed="rId1"/>
        <a:stretch>
          <a:fillRect/>
        </a:stretch>
      </xdr:blipFill>
      <xdr:spPr>
        <a:xfrm>
          <a:off x="2271395" y="15405100"/>
          <a:ext cx="10795" cy="410210"/>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37465</xdr:rowOff>
    </xdr:to>
    <xdr:pic>
      <xdr:nvPicPr>
        <xdr:cNvPr id="170" name="Picture 8182" descr="clip_image9318"/>
        <xdr:cNvPicPr>
          <a:picLocks noChangeAspect="1"/>
        </xdr:cNvPicPr>
      </xdr:nvPicPr>
      <xdr:blipFill>
        <a:blip r:embed="rId1"/>
        <a:stretch>
          <a:fillRect/>
        </a:stretch>
      </xdr:blipFill>
      <xdr:spPr>
        <a:xfrm>
          <a:off x="2271395" y="15405100"/>
          <a:ext cx="10795" cy="405765"/>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41910</xdr:rowOff>
    </xdr:to>
    <xdr:pic>
      <xdr:nvPicPr>
        <xdr:cNvPr id="171" name="Picture 8182" descr="clip_image9318"/>
        <xdr:cNvPicPr>
          <a:picLocks noChangeAspect="1"/>
        </xdr:cNvPicPr>
      </xdr:nvPicPr>
      <xdr:blipFill>
        <a:blip r:embed="rId1"/>
        <a:stretch>
          <a:fillRect/>
        </a:stretch>
      </xdr:blipFill>
      <xdr:spPr>
        <a:xfrm>
          <a:off x="2271395" y="15405100"/>
          <a:ext cx="10795" cy="410210"/>
        </a:xfrm>
        <a:prstGeom prst="rect">
          <a:avLst/>
        </a:prstGeom>
        <a:noFill/>
        <a:ln w="9525">
          <a:noFill/>
        </a:ln>
      </xdr:spPr>
    </xdr:pic>
    <xdr:clientData/>
  </xdr:twoCellAnchor>
  <xdr:twoCellAnchor editAs="oneCell">
    <xdr:from>
      <xdr:col>4</xdr:col>
      <xdr:colOff>476250</xdr:colOff>
      <xdr:row>42</xdr:row>
      <xdr:rowOff>0</xdr:rowOff>
    </xdr:from>
    <xdr:to>
      <xdr:col>4</xdr:col>
      <xdr:colOff>487045</xdr:colOff>
      <xdr:row>43</xdr:row>
      <xdr:rowOff>41910</xdr:rowOff>
    </xdr:to>
    <xdr:pic>
      <xdr:nvPicPr>
        <xdr:cNvPr id="172" name="Picture 8182" descr="clip_image9318"/>
        <xdr:cNvPicPr>
          <a:picLocks noChangeAspect="1"/>
        </xdr:cNvPicPr>
      </xdr:nvPicPr>
      <xdr:blipFill>
        <a:blip r:embed="rId1"/>
        <a:stretch>
          <a:fillRect/>
        </a:stretch>
      </xdr:blipFill>
      <xdr:spPr>
        <a:xfrm>
          <a:off x="2271395" y="15405100"/>
          <a:ext cx="10795" cy="410210"/>
        </a:xfrm>
        <a:prstGeom prst="rect">
          <a:avLst/>
        </a:prstGeom>
        <a:noFill/>
        <a:ln w="9525">
          <a:noFill/>
        </a:ln>
      </xdr:spPr>
    </xdr:pic>
    <xdr:clientData/>
  </xdr:twoCellAnchor>
  <xdr:twoCellAnchor editAs="oneCell">
    <xdr:from>
      <xdr:col>4</xdr:col>
      <xdr:colOff>497205</xdr:colOff>
      <xdr:row>46</xdr:row>
      <xdr:rowOff>0</xdr:rowOff>
    </xdr:from>
    <xdr:to>
      <xdr:col>4</xdr:col>
      <xdr:colOff>507365</xdr:colOff>
      <xdr:row>47</xdr:row>
      <xdr:rowOff>31750</xdr:rowOff>
    </xdr:to>
    <xdr:pic>
      <xdr:nvPicPr>
        <xdr:cNvPr id="173" name="Picture 8182" descr="clip_image9318"/>
        <xdr:cNvPicPr>
          <a:picLocks noChangeAspect="1"/>
        </xdr:cNvPicPr>
      </xdr:nvPicPr>
      <xdr:blipFill>
        <a:blip r:embed="rId1"/>
        <a:stretch>
          <a:fillRect/>
        </a:stretch>
      </xdr:blipFill>
      <xdr:spPr>
        <a:xfrm>
          <a:off x="2292350" y="16878300"/>
          <a:ext cx="10160" cy="400050"/>
        </a:xfrm>
        <a:prstGeom prst="rect">
          <a:avLst/>
        </a:prstGeom>
        <a:noFill/>
        <a:ln w="9525">
          <a:noFill/>
        </a:ln>
      </xdr:spPr>
    </xdr:pic>
    <xdr:clientData/>
  </xdr:twoCellAnchor>
  <xdr:twoCellAnchor editAs="oneCell">
    <xdr:from>
      <xdr:col>4</xdr:col>
      <xdr:colOff>497205</xdr:colOff>
      <xdr:row>46</xdr:row>
      <xdr:rowOff>0</xdr:rowOff>
    </xdr:from>
    <xdr:to>
      <xdr:col>4</xdr:col>
      <xdr:colOff>507365</xdr:colOff>
      <xdr:row>47</xdr:row>
      <xdr:rowOff>50165</xdr:rowOff>
    </xdr:to>
    <xdr:pic>
      <xdr:nvPicPr>
        <xdr:cNvPr id="174" name="Picture 8182" descr="clip_image9318"/>
        <xdr:cNvPicPr>
          <a:picLocks noChangeAspect="1"/>
        </xdr:cNvPicPr>
      </xdr:nvPicPr>
      <xdr:blipFill>
        <a:blip r:embed="rId1"/>
        <a:stretch>
          <a:fillRect/>
        </a:stretch>
      </xdr:blipFill>
      <xdr:spPr>
        <a:xfrm>
          <a:off x="2292350" y="16878300"/>
          <a:ext cx="10160" cy="418465"/>
        </a:xfrm>
        <a:prstGeom prst="rect">
          <a:avLst/>
        </a:prstGeom>
        <a:noFill/>
        <a:ln w="9525">
          <a:noFill/>
        </a:ln>
      </xdr:spPr>
    </xdr:pic>
    <xdr:clientData/>
  </xdr:twoCellAnchor>
  <xdr:twoCellAnchor editAs="oneCell">
    <xdr:from>
      <xdr:col>4</xdr:col>
      <xdr:colOff>497205</xdr:colOff>
      <xdr:row>46</xdr:row>
      <xdr:rowOff>0</xdr:rowOff>
    </xdr:from>
    <xdr:to>
      <xdr:col>4</xdr:col>
      <xdr:colOff>507365</xdr:colOff>
      <xdr:row>47</xdr:row>
      <xdr:rowOff>50165</xdr:rowOff>
    </xdr:to>
    <xdr:pic>
      <xdr:nvPicPr>
        <xdr:cNvPr id="175" name="Picture 8182" descr="clip_image9318"/>
        <xdr:cNvPicPr>
          <a:picLocks noChangeAspect="1"/>
        </xdr:cNvPicPr>
      </xdr:nvPicPr>
      <xdr:blipFill>
        <a:blip r:embed="rId1"/>
        <a:stretch>
          <a:fillRect/>
        </a:stretch>
      </xdr:blipFill>
      <xdr:spPr>
        <a:xfrm>
          <a:off x="2292350" y="16878300"/>
          <a:ext cx="10160" cy="418465"/>
        </a:xfrm>
        <a:prstGeom prst="rect">
          <a:avLst/>
        </a:prstGeom>
        <a:noFill/>
        <a:ln w="9525">
          <a:noFill/>
        </a:ln>
      </xdr:spPr>
    </xdr:pic>
    <xdr:clientData/>
  </xdr:twoCellAnchor>
  <xdr:twoCellAnchor editAs="oneCell">
    <xdr:from>
      <xdr:col>4</xdr:col>
      <xdr:colOff>523875</xdr:colOff>
      <xdr:row>136</xdr:row>
      <xdr:rowOff>0</xdr:rowOff>
    </xdr:from>
    <xdr:to>
      <xdr:col>5</xdr:col>
      <xdr:colOff>10160</xdr:colOff>
      <xdr:row>137</xdr:row>
      <xdr:rowOff>44450</xdr:rowOff>
    </xdr:to>
    <xdr:pic>
      <xdr:nvPicPr>
        <xdr:cNvPr id="176" name="Picture 8182" descr="clip_image9318"/>
        <xdr:cNvPicPr>
          <a:picLocks noChangeAspect="1"/>
        </xdr:cNvPicPr>
      </xdr:nvPicPr>
      <xdr:blipFill>
        <a:blip r:embed="rId1"/>
        <a:stretch>
          <a:fillRect/>
        </a:stretch>
      </xdr:blipFill>
      <xdr:spPr>
        <a:xfrm>
          <a:off x="2319020" y="50025300"/>
          <a:ext cx="10160" cy="412750"/>
        </a:xfrm>
        <a:prstGeom prst="rect">
          <a:avLst/>
        </a:prstGeom>
        <a:noFill/>
        <a:ln w="9525">
          <a:noFill/>
        </a:ln>
      </xdr:spPr>
    </xdr:pic>
    <xdr:clientData/>
  </xdr:twoCellAnchor>
  <xdr:twoCellAnchor editAs="oneCell">
    <xdr:from>
      <xdr:col>4</xdr:col>
      <xdr:colOff>523875</xdr:colOff>
      <xdr:row>136</xdr:row>
      <xdr:rowOff>0</xdr:rowOff>
    </xdr:from>
    <xdr:to>
      <xdr:col>5</xdr:col>
      <xdr:colOff>10160</xdr:colOff>
      <xdr:row>137</xdr:row>
      <xdr:rowOff>44450</xdr:rowOff>
    </xdr:to>
    <xdr:pic>
      <xdr:nvPicPr>
        <xdr:cNvPr id="177" name="Picture 8182" descr="clip_image9318"/>
        <xdr:cNvPicPr>
          <a:picLocks noChangeAspect="1"/>
        </xdr:cNvPicPr>
      </xdr:nvPicPr>
      <xdr:blipFill>
        <a:blip r:embed="rId1"/>
        <a:stretch>
          <a:fillRect/>
        </a:stretch>
      </xdr:blipFill>
      <xdr:spPr>
        <a:xfrm>
          <a:off x="2319020" y="50025300"/>
          <a:ext cx="10160" cy="412750"/>
        </a:xfrm>
        <a:prstGeom prst="rect">
          <a:avLst/>
        </a:prstGeom>
        <a:noFill/>
        <a:ln w="9525">
          <a:noFill/>
        </a:ln>
      </xdr:spPr>
    </xdr:pic>
    <xdr:clientData/>
  </xdr:twoCellAnchor>
  <xdr:twoCellAnchor editAs="oneCell">
    <xdr:from>
      <xdr:col>4</xdr:col>
      <xdr:colOff>523875</xdr:colOff>
      <xdr:row>136</xdr:row>
      <xdr:rowOff>0</xdr:rowOff>
    </xdr:from>
    <xdr:to>
      <xdr:col>5</xdr:col>
      <xdr:colOff>10160</xdr:colOff>
      <xdr:row>137</xdr:row>
      <xdr:rowOff>37465</xdr:rowOff>
    </xdr:to>
    <xdr:pic>
      <xdr:nvPicPr>
        <xdr:cNvPr id="178" name="Picture 8182" descr="clip_image9318"/>
        <xdr:cNvPicPr>
          <a:picLocks noChangeAspect="1"/>
        </xdr:cNvPicPr>
      </xdr:nvPicPr>
      <xdr:blipFill>
        <a:blip r:embed="rId1"/>
        <a:stretch>
          <a:fillRect/>
        </a:stretch>
      </xdr:blipFill>
      <xdr:spPr>
        <a:xfrm>
          <a:off x="2319020" y="50025300"/>
          <a:ext cx="10160" cy="405765"/>
        </a:xfrm>
        <a:prstGeom prst="rect">
          <a:avLst/>
        </a:prstGeom>
        <a:noFill/>
        <a:ln w="9525">
          <a:noFill/>
        </a:ln>
      </xdr:spPr>
    </xdr:pic>
    <xdr:clientData/>
  </xdr:twoCellAnchor>
  <xdr:twoCellAnchor editAs="oneCell">
    <xdr:from>
      <xdr:col>4</xdr:col>
      <xdr:colOff>523875</xdr:colOff>
      <xdr:row>136</xdr:row>
      <xdr:rowOff>0</xdr:rowOff>
    </xdr:from>
    <xdr:to>
      <xdr:col>5</xdr:col>
      <xdr:colOff>10160</xdr:colOff>
      <xdr:row>137</xdr:row>
      <xdr:rowOff>44450</xdr:rowOff>
    </xdr:to>
    <xdr:pic>
      <xdr:nvPicPr>
        <xdr:cNvPr id="179" name="Picture 8182" descr="clip_image9318"/>
        <xdr:cNvPicPr>
          <a:picLocks noChangeAspect="1"/>
        </xdr:cNvPicPr>
      </xdr:nvPicPr>
      <xdr:blipFill>
        <a:blip r:embed="rId1"/>
        <a:stretch>
          <a:fillRect/>
        </a:stretch>
      </xdr:blipFill>
      <xdr:spPr>
        <a:xfrm>
          <a:off x="2319020" y="50025300"/>
          <a:ext cx="10160" cy="412750"/>
        </a:xfrm>
        <a:prstGeom prst="rect">
          <a:avLst/>
        </a:prstGeom>
        <a:noFill/>
        <a:ln w="9525">
          <a:noFill/>
        </a:ln>
      </xdr:spPr>
    </xdr:pic>
    <xdr:clientData/>
  </xdr:twoCellAnchor>
  <xdr:twoCellAnchor editAs="oneCell">
    <xdr:from>
      <xdr:col>4</xdr:col>
      <xdr:colOff>523875</xdr:colOff>
      <xdr:row>136</xdr:row>
      <xdr:rowOff>0</xdr:rowOff>
    </xdr:from>
    <xdr:to>
      <xdr:col>5</xdr:col>
      <xdr:colOff>10160</xdr:colOff>
      <xdr:row>137</xdr:row>
      <xdr:rowOff>44450</xdr:rowOff>
    </xdr:to>
    <xdr:pic>
      <xdr:nvPicPr>
        <xdr:cNvPr id="180" name="Picture 8182" descr="clip_image9318"/>
        <xdr:cNvPicPr>
          <a:picLocks noChangeAspect="1"/>
        </xdr:cNvPicPr>
      </xdr:nvPicPr>
      <xdr:blipFill>
        <a:blip r:embed="rId1"/>
        <a:stretch>
          <a:fillRect/>
        </a:stretch>
      </xdr:blipFill>
      <xdr:spPr>
        <a:xfrm>
          <a:off x="2319020" y="50025300"/>
          <a:ext cx="10160" cy="412750"/>
        </a:xfrm>
        <a:prstGeom prst="rect">
          <a:avLst/>
        </a:prstGeom>
        <a:noFill/>
        <a:ln w="9525">
          <a:noFill/>
        </a:ln>
      </xdr:spPr>
    </xdr:pic>
    <xdr:clientData/>
  </xdr:twoCellAnchor>
  <xdr:twoCellAnchor editAs="oneCell">
    <xdr:from>
      <xdr:col>4</xdr:col>
      <xdr:colOff>523875</xdr:colOff>
      <xdr:row>136</xdr:row>
      <xdr:rowOff>0</xdr:rowOff>
    </xdr:from>
    <xdr:to>
      <xdr:col>5</xdr:col>
      <xdr:colOff>10160</xdr:colOff>
      <xdr:row>137</xdr:row>
      <xdr:rowOff>31750</xdr:rowOff>
    </xdr:to>
    <xdr:pic>
      <xdr:nvPicPr>
        <xdr:cNvPr id="181" name="Picture 8182" descr="clip_image9318"/>
        <xdr:cNvPicPr>
          <a:picLocks noChangeAspect="1"/>
        </xdr:cNvPicPr>
      </xdr:nvPicPr>
      <xdr:blipFill>
        <a:blip r:embed="rId1"/>
        <a:stretch>
          <a:fillRect/>
        </a:stretch>
      </xdr:blipFill>
      <xdr:spPr>
        <a:xfrm>
          <a:off x="2319020" y="50025300"/>
          <a:ext cx="10160" cy="400050"/>
        </a:xfrm>
        <a:prstGeom prst="rect">
          <a:avLst/>
        </a:prstGeom>
        <a:noFill/>
        <a:ln w="9525">
          <a:noFill/>
        </a:ln>
      </xdr:spPr>
    </xdr:pic>
    <xdr:clientData/>
  </xdr:twoCellAnchor>
  <xdr:twoCellAnchor editAs="oneCell">
    <xdr:from>
      <xdr:col>4</xdr:col>
      <xdr:colOff>523875</xdr:colOff>
      <xdr:row>136</xdr:row>
      <xdr:rowOff>0</xdr:rowOff>
    </xdr:from>
    <xdr:to>
      <xdr:col>5</xdr:col>
      <xdr:colOff>10160</xdr:colOff>
      <xdr:row>137</xdr:row>
      <xdr:rowOff>37465</xdr:rowOff>
    </xdr:to>
    <xdr:pic>
      <xdr:nvPicPr>
        <xdr:cNvPr id="182" name="Picture 8182" descr="clip_image9318"/>
        <xdr:cNvPicPr>
          <a:picLocks noChangeAspect="1"/>
        </xdr:cNvPicPr>
      </xdr:nvPicPr>
      <xdr:blipFill>
        <a:blip r:embed="rId1"/>
        <a:stretch>
          <a:fillRect/>
        </a:stretch>
      </xdr:blipFill>
      <xdr:spPr>
        <a:xfrm>
          <a:off x="2319020" y="50025300"/>
          <a:ext cx="10160" cy="405765"/>
        </a:xfrm>
        <a:prstGeom prst="rect">
          <a:avLst/>
        </a:prstGeom>
        <a:noFill/>
        <a:ln w="9525">
          <a:noFill/>
        </a:ln>
      </xdr:spPr>
    </xdr:pic>
    <xdr:clientData/>
  </xdr:twoCellAnchor>
  <xdr:twoCellAnchor editAs="oneCell">
    <xdr:from>
      <xdr:col>4</xdr:col>
      <xdr:colOff>523875</xdr:colOff>
      <xdr:row>136</xdr:row>
      <xdr:rowOff>0</xdr:rowOff>
    </xdr:from>
    <xdr:to>
      <xdr:col>5</xdr:col>
      <xdr:colOff>10160</xdr:colOff>
      <xdr:row>137</xdr:row>
      <xdr:rowOff>37465</xdr:rowOff>
    </xdr:to>
    <xdr:pic>
      <xdr:nvPicPr>
        <xdr:cNvPr id="183" name="Picture 8182" descr="clip_image9318"/>
        <xdr:cNvPicPr>
          <a:picLocks noChangeAspect="1"/>
        </xdr:cNvPicPr>
      </xdr:nvPicPr>
      <xdr:blipFill>
        <a:blip r:embed="rId1"/>
        <a:stretch>
          <a:fillRect/>
        </a:stretch>
      </xdr:blipFill>
      <xdr:spPr>
        <a:xfrm>
          <a:off x="2319020" y="50025300"/>
          <a:ext cx="10160" cy="405765"/>
        </a:xfrm>
        <a:prstGeom prst="rect">
          <a:avLst/>
        </a:prstGeom>
        <a:noFill/>
        <a:ln w="9525">
          <a:noFill/>
        </a:ln>
      </xdr:spPr>
    </xdr:pic>
    <xdr:clientData/>
  </xdr:twoCellAnchor>
  <xdr:twoCellAnchor editAs="oneCell">
    <xdr:from>
      <xdr:col>4</xdr:col>
      <xdr:colOff>497205</xdr:colOff>
      <xdr:row>135</xdr:row>
      <xdr:rowOff>0</xdr:rowOff>
    </xdr:from>
    <xdr:to>
      <xdr:col>4</xdr:col>
      <xdr:colOff>507365</xdr:colOff>
      <xdr:row>136</xdr:row>
      <xdr:rowOff>37465</xdr:rowOff>
    </xdr:to>
    <xdr:pic>
      <xdr:nvPicPr>
        <xdr:cNvPr id="184" name="Picture 8182" descr="clip_image9318"/>
        <xdr:cNvPicPr>
          <a:picLocks noChangeAspect="1"/>
        </xdr:cNvPicPr>
      </xdr:nvPicPr>
      <xdr:blipFill>
        <a:blip r:embed="rId1"/>
        <a:stretch>
          <a:fillRect/>
        </a:stretch>
      </xdr:blipFill>
      <xdr:spPr>
        <a:xfrm>
          <a:off x="2292350" y="49657000"/>
          <a:ext cx="10160" cy="405765"/>
        </a:xfrm>
        <a:prstGeom prst="rect">
          <a:avLst/>
        </a:prstGeom>
        <a:noFill/>
        <a:ln w="9525">
          <a:noFill/>
        </a:ln>
      </xdr:spPr>
    </xdr:pic>
    <xdr:clientData/>
  </xdr:twoCellAnchor>
  <xdr:twoCellAnchor editAs="oneCell">
    <xdr:from>
      <xdr:col>4</xdr:col>
      <xdr:colOff>497205</xdr:colOff>
      <xdr:row>135</xdr:row>
      <xdr:rowOff>0</xdr:rowOff>
    </xdr:from>
    <xdr:to>
      <xdr:col>4</xdr:col>
      <xdr:colOff>507365</xdr:colOff>
      <xdr:row>136</xdr:row>
      <xdr:rowOff>44450</xdr:rowOff>
    </xdr:to>
    <xdr:pic>
      <xdr:nvPicPr>
        <xdr:cNvPr id="185" name="Picture 8182" descr="clip_image9318"/>
        <xdr:cNvPicPr>
          <a:picLocks noChangeAspect="1"/>
        </xdr:cNvPicPr>
      </xdr:nvPicPr>
      <xdr:blipFill>
        <a:blip r:embed="rId1"/>
        <a:stretch>
          <a:fillRect/>
        </a:stretch>
      </xdr:blipFill>
      <xdr:spPr>
        <a:xfrm>
          <a:off x="2292350" y="49657000"/>
          <a:ext cx="10160" cy="412750"/>
        </a:xfrm>
        <a:prstGeom prst="rect">
          <a:avLst/>
        </a:prstGeom>
        <a:noFill/>
        <a:ln w="9525">
          <a:noFill/>
        </a:ln>
      </xdr:spPr>
    </xdr:pic>
    <xdr:clientData/>
  </xdr:twoCellAnchor>
  <xdr:twoCellAnchor editAs="oneCell">
    <xdr:from>
      <xdr:col>4</xdr:col>
      <xdr:colOff>497205</xdr:colOff>
      <xdr:row>135</xdr:row>
      <xdr:rowOff>0</xdr:rowOff>
    </xdr:from>
    <xdr:to>
      <xdr:col>4</xdr:col>
      <xdr:colOff>507365</xdr:colOff>
      <xdr:row>136</xdr:row>
      <xdr:rowOff>44450</xdr:rowOff>
    </xdr:to>
    <xdr:pic>
      <xdr:nvPicPr>
        <xdr:cNvPr id="186" name="Picture 8182" descr="clip_image9318"/>
        <xdr:cNvPicPr>
          <a:picLocks noChangeAspect="1"/>
        </xdr:cNvPicPr>
      </xdr:nvPicPr>
      <xdr:blipFill>
        <a:blip r:embed="rId1"/>
        <a:stretch>
          <a:fillRect/>
        </a:stretch>
      </xdr:blipFill>
      <xdr:spPr>
        <a:xfrm>
          <a:off x="2292350" y="49657000"/>
          <a:ext cx="10160" cy="412750"/>
        </a:xfrm>
        <a:prstGeom prst="rect">
          <a:avLst/>
        </a:prstGeom>
        <a:noFill/>
        <a:ln w="9525">
          <a:noFill/>
        </a:ln>
      </xdr:spPr>
    </xdr:pic>
    <xdr:clientData/>
  </xdr:twoCellAnchor>
  <xdr:twoCellAnchor editAs="oneCell">
    <xdr:from>
      <xdr:col>4</xdr:col>
      <xdr:colOff>523875</xdr:colOff>
      <xdr:row>71</xdr:row>
      <xdr:rowOff>0</xdr:rowOff>
    </xdr:from>
    <xdr:to>
      <xdr:col>5</xdr:col>
      <xdr:colOff>10160</xdr:colOff>
      <xdr:row>72</xdr:row>
      <xdr:rowOff>37465</xdr:rowOff>
    </xdr:to>
    <xdr:pic>
      <xdr:nvPicPr>
        <xdr:cNvPr id="187" name="Picture 8182" descr="clip_image9318"/>
        <xdr:cNvPicPr>
          <a:picLocks noChangeAspect="1"/>
        </xdr:cNvPicPr>
      </xdr:nvPicPr>
      <xdr:blipFill>
        <a:blip r:embed="rId1"/>
        <a:stretch>
          <a:fillRect/>
        </a:stretch>
      </xdr:blipFill>
      <xdr:spPr>
        <a:xfrm>
          <a:off x="2319020" y="26085800"/>
          <a:ext cx="10160" cy="405765"/>
        </a:xfrm>
        <a:prstGeom prst="rect">
          <a:avLst/>
        </a:prstGeom>
        <a:noFill/>
        <a:ln w="9525">
          <a:noFill/>
        </a:ln>
      </xdr:spPr>
    </xdr:pic>
    <xdr:clientData/>
  </xdr:twoCellAnchor>
  <xdr:twoCellAnchor editAs="oneCell">
    <xdr:from>
      <xdr:col>4</xdr:col>
      <xdr:colOff>523875</xdr:colOff>
      <xdr:row>71</xdr:row>
      <xdr:rowOff>0</xdr:rowOff>
    </xdr:from>
    <xdr:to>
      <xdr:col>5</xdr:col>
      <xdr:colOff>10160</xdr:colOff>
      <xdr:row>72</xdr:row>
      <xdr:rowOff>48895</xdr:rowOff>
    </xdr:to>
    <xdr:pic>
      <xdr:nvPicPr>
        <xdr:cNvPr id="188" name="Picture 8182" descr="clip_image9318"/>
        <xdr:cNvPicPr>
          <a:picLocks noChangeAspect="1"/>
        </xdr:cNvPicPr>
      </xdr:nvPicPr>
      <xdr:blipFill>
        <a:blip r:embed="rId1"/>
        <a:stretch>
          <a:fillRect/>
        </a:stretch>
      </xdr:blipFill>
      <xdr:spPr>
        <a:xfrm>
          <a:off x="2319020" y="26085800"/>
          <a:ext cx="10160" cy="417195"/>
        </a:xfrm>
        <a:prstGeom prst="rect">
          <a:avLst/>
        </a:prstGeom>
        <a:noFill/>
        <a:ln w="9525">
          <a:noFill/>
        </a:ln>
      </xdr:spPr>
    </xdr:pic>
    <xdr:clientData/>
  </xdr:twoCellAnchor>
  <xdr:twoCellAnchor editAs="oneCell">
    <xdr:from>
      <xdr:col>4</xdr:col>
      <xdr:colOff>523875</xdr:colOff>
      <xdr:row>71</xdr:row>
      <xdr:rowOff>0</xdr:rowOff>
    </xdr:from>
    <xdr:to>
      <xdr:col>5</xdr:col>
      <xdr:colOff>10160</xdr:colOff>
      <xdr:row>72</xdr:row>
      <xdr:rowOff>48895</xdr:rowOff>
    </xdr:to>
    <xdr:pic>
      <xdr:nvPicPr>
        <xdr:cNvPr id="189" name="Picture 8182" descr="clip_image9318"/>
        <xdr:cNvPicPr>
          <a:picLocks noChangeAspect="1"/>
        </xdr:cNvPicPr>
      </xdr:nvPicPr>
      <xdr:blipFill>
        <a:blip r:embed="rId1"/>
        <a:stretch>
          <a:fillRect/>
        </a:stretch>
      </xdr:blipFill>
      <xdr:spPr>
        <a:xfrm>
          <a:off x="2319020" y="26085800"/>
          <a:ext cx="10160" cy="417195"/>
        </a:xfrm>
        <a:prstGeom prst="rect">
          <a:avLst/>
        </a:prstGeom>
        <a:noFill/>
        <a:ln w="9525">
          <a:noFill/>
        </a:ln>
      </xdr:spPr>
    </xdr:pic>
    <xdr:clientData/>
  </xdr:twoCellAnchor>
  <xdr:twoCellAnchor editAs="oneCell">
    <xdr:from>
      <xdr:col>4</xdr:col>
      <xdr:colOff>523875</xdr:colOff>
      <xdr:row>71</xdr:row>
      <xdr:rowOff>0</xdr:rowOff>
    </xdr:from>
    <xdr:to>
      <xdr:col>5</xdr:col>
      <xdr:colOff>10160</xdr:colOff>
      <xdr:row>72</xdr:row>
      <xdr:rowOff>37465</xdr:rowOff>
    </xdr:to>
    <xdr:pic>
      <xdr:nvPicPr>
        <xdr:cNvPr id="190" name="Picture 8182" descr="clip_image9318"/>
        <xdr:cNvPicPr>
          <a:picLocks noChangeAspect="1"/>
        </xdr:cNvPicPr>
      </xdr:nvPicPr>
      <xdr:blipFill>
        <a:blip r:embed="rId1"/>
        <a:stretch>
          <a:fillRect/>
        </a:stretch>
      </xdr:blipFill>
      <xdr:spPr>
        <a:xfrm>
          <a:off x="2319020" y="26085800"/>
          <a:ext cx="10160" cy="405765"/>
        </a:xfrm>
        <a:prstGeom prst="rect">
          <a:avLst/>
        </a:prstGeom>
        <a:noFill/>
        <a:ln w="9525">
          <a:noFill/>
        </a:ln>
      </xdr:spPr>
    </xdr:pic>
    <xdr:clientData/>
  </xdr:twoCellAnchor>
  <xdr:twoCellAnchor editAs="oneCell">
    <xdr:from>
      <xdr:col>4</xdr:col>
      <xdr:colOff>523875</xdr:colOff>
      <xdr:row>71</xdr:row>
      <xdr:rowOff>0</xdr:rowOff>
    </xdr:from>
    <xdr:to>
      <xdr:col>5</xdr:col>
      <xdr:colOff>10160</xdr:colOff>
      <xdr:row>72</xdr:row>
      <xdr:rowOff>48895</xdr:rowOff>
    </xdr:to>
    <xdr:pic>
      <xdr:nvPicPr>
        <xdr:cNvPr id="191" name="Picture 8182" descr="clip_image9318"/>
        <xdr:cNvPicPr>
          <a:picLocks noChangeAspect="1"/>
        </xdr:cNvPicPr>
      </xdr:nvPicPr>
      <xdr:blipFill>
        <a:blip r:embed="rId1"/>
        <a:stretch>
          <a:fillRect/>
        </a:stretch>
      </xdr:blipFill>
      <xdr:spPr>
        <a:xfrm>
          <a:off x="2319020" y="26085800"/>
          <a:ext cx="10160" cy="417195"/>
        </a:xfrm>
        <a:prstGeom prst="rect">
          <a:avLst/>
        </a:prstGeom>
        <a:noFill/>
        <a:ln w="9525">
          <a:noFill/>
        </a:ln>
      </xdr:spPr>
    </xdr:pic>
    <xdr:clientData/>
  </xdr:twoCellAnchor>
  <xdr:twoCellAnchor editAs="oneCell">
    <xdr:from>
      <xdr:col>4</xdr:col>
      <xdr:colOff>523875</xdr:colOff>
      <xdr:row>71</xdr:row>
      <xdr:rowOff>0</xdr:rowOff>
    </xdr:from>
    <xdr:to>
      <xdr:col>5</xdr:col>
      <xdr:colOff>10160</xdr:colOff>
      <xdr:row>72</xdr:row>
      <xdr:rowOff>48895</xdr:rowOff>
    </xdr:to>
    <xdr:pic>
      <xdr:nvPicPr>
        <xdr:cNvPr id="192" name="Picture 8182" descr="clip_image9318"/>
        <xdr:cNvPicPr>
          <a:picLocks noChangeAspect="1"/>
        </xdr:cNvPicPr>
      </xdr:nvPicPr>
      <xdr:blipFill>
        <a:blip r:embed="rId1"/>
        <a:stretch>
          <a:fillRect/>
        </a:stretch>
      </xdr:blipFill>
      <xdr:spPr>
        <a:xfrm>
          <a:off x="2319020" y="26085800"/>
          <a:ext cx="10160" cy="417195"/>
        </a:xfrm>
        <a:prstGeom prst="rect">
          <a:avLst/>
        </a:prstGeom>
        <a:noFill/>
        <a:ln w="9525">
          <a:noFill/>
        </a:ln>
      </xdr:spPr>
    </xdr:pic>
    <xdr:clientData/>
  </xdr:twoCellAnchor>
  <xdr:twoCellAnchor editAs="oneCell">
    <xdr:from>
      <xdr:col>4</xdr:col>
      <xdr:colOff>523875</xdr:colOff>
      <xdr:row>75</xdr:row>
      <xdr:rowOff>0</xdr:rowOff>
    </xdr:from>
    <xdr:to>
      <xdr:col>5</xdr:col>
      <xdr:colOff>10160</xdr:colOff>
      <xdr:row>76</xdr:row>
      <xdr:rowOff>37465</xdr:rowOff>
    </xdr:to>
    <xdr:pic>
      <xdr:nvPicPr>
        <xdr:cNvPr id="193" name="Picture 8182" descr="clip_image9318"/>
        <xdr:cNvPicPr>
          <a:picLocks noChangeAspect="1"/>
        </xdr:cNvPicPr>
      </xdr:nvPicPr>
      <xdr:blipFill>
        <a:blip r:embed="rId1"/>
        <a:stretch>
          <a:fillRect/>
        </a:stretch>
      </xdr:blipFill>
      <xdr:spPr>
        <a:xfrm>
          <a:off x="2319020" y="27559000"/>
          <a:ext cx="10160" cy="405765"/>
        </a:xfrm>
        <a:prstGeom prst="rect">
          <a:avLst/>
        </a:prstGeom>
        <a:noFill/>
        <a:ln w="9525">
          <a:noFill/>
        </a:ln>
      </xdr:spPr>
    </xdr:pic>
    <xdr:clientData/>
  </xdr:twoCellAnchor>
  <xdr:twoCellAnchor editAs="oneCell">
    <xdr:from>
      <xdr:col>4</xdr:col>
      <xdr:colOff>523875</xdr:colOff>
      <xdr:row>75</xdr:row>
      <xdr:rowOff>0</xdr:rowOff>
    </xdr:from>
    <xdr:to>
      <xdr:col>5</xdr:col>
      <xdr:colOff>10160</xdr:colOff>
      <xdr:row>76</xdr:row>
      <xdr:rowOff>48895</xdr:rowOff>
    </xdr:to>
    <xdr:pic>
      <xdr:nvPicPr>
        <xdr:cNvPr id="194" name="Picture 8182" descr="clip_image9318"/>
        <xdr:cNvPicPr>
          <a:picLocks noChangeAspect="1"/>
        </xdr:cNvPicPr>
      </xdr:nvPicPr>
      <xdr:blipFill>
        <a:blip r:embed="rId1"/>
        <a:stretch>
          <a:fillRect/>
        </a:stretch>
      </xdr:blipFill>
      <xdr:spPr>
        <a:xfrm>
          <a:off x="2319020" y="27559000"/>
          <a:ext cx="10160" cy="417195"/>
        </a:xfrm>
        <a:prstGeom prst="rect">
          <a:avLst/>
        </a:prstGeom>
        <a:noFill/>
        <a:ln w="9525">
          <a:noFill/>
        </a:ln>
      </xdr:spPr>
    </xdr:pic>
    <xdr:clientData/>
  </xdr:twoCellAnchor>
  <xdr:twoCellAnchor editAs="oneCell">
    <xdr:from>
      <xdr:col>4</xdr:col>
      <xdr:colOff>523875</xdr:colOff>
      <xdr:row>75</xdr:row>
      <xdr:rowOff>0</xdr:rowOff>
    </xdr:from>
    <xdr:to>
      <xdr:col>5</xdr:col>
      <xdr:colOff>10160</xdr:colOff>
      <xdr:row>76</xdr:row>
      <xdr:rowOff>48895</xdr:rowOff>
    </xdr:to>
    <xdr:pic>
      <xdr:nvPicPr>
        <xdr:cNvPr id="195" name="Picture 8182" descr="clip_image9318"/>
        <xdr:cNvPicPr>
          <a:picLocks noChangeAspect="1"/>
        </xdr:cNvPicPr>
      </xdr:nvPicPr>
      <xdr:blipFill>
        <a:blip r:embed="rId1"/>
        <a:stretch>
          <a:fillRect/>
        </a:stretch>
      </xdr:blipFill>
      <xdr:spPr>
        <a:xfrm>
          <a:off x="2319020" y="27559000"/>
          <a:ext cx="10160" cy="41719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69215</xdr:rowOff>
    </xdr:to>
    <xdr:pic>
      <xdr:nvPicPr>
        <xdr:cNvPr id="196" name="Picture 8182" descr="clip_image9318"/>
        <xdr:cNvPicPr>
          <a:picLocks noChangeAspect="1"/>
        </xdr:cNvPicPr>
      </xdr:nvPicPr>
      <xdr:blipFill>
        <a:blip r:embed="rId1"/>
        <a:stretch>
          <a:fillRect/>
        </a:stretch>
      </xdr:blipFill>
      <xdr:spPr>
        <a:xfrm>
          <a:off x="2319020" y="10985500"/>
          <a:ext cx="10160" cy="43751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83185</xdr:rowOff>
    </xdr:to>
    <xdr:pic>
      <xdr:nvPicPr>
        <xdr:cNvPr id="197" name="Picture 8182" descr="clip_image9318"/>
        <xdr:cNvPicPr>
          <a:picLocks noChangeAspect="1"/>
        </xdr:cNvPicPr>
      </xdr:nvPicPr>
      <xdr:blipFill>
        <a:blip r:embed="rId1"/>
        <a:stretch>
          <a:fillRect/>
        </a:stretch>
      </xdr:blipFill>
      <xdr:spPr>
        <a:xfrm>
          <a:off x="2319020" y="10985500"/>
          <a:ext cx="10160" cy="45148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69215</xdr:rowOff>
    </xdr:to>
    <xdr:pic>
      <xdr:nvPicPr>
        <xdr:cNvPr id="198" name="Picture 8182" descr="clip_image9318"/>
        <xdr:cNvPicPr>
          <a:picLocks noChangeAspect="1"/>
        </xdr:cNvPicPr>
      </xdr:nvPicPr>
      <xdr:blipFill>
        <a:blip r:embed="rId1"/>
        <a:stretch>
          <a:fillRect/>
        </a:stretch>
      </xdr:blipFill>
      <xdr:spPr>
        <a:xfrm>
          <a:off x="2319020" y="10985500"/>
          <a:ext cx="10160" cy="43751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83185</xdr:rowOff>
    </xdr:to>
    <xdr:pic>
      <xdr:nvPicPr>
        <xdr:cNvPr id="199" name="Picture 8182" descr="clip_image9318"/>
        <xdr:cNvPicPr>
          <a:picLocks noChangeAspect="1"/>
        </xdr:cNvPicPr>
      </xdr:nvPicPr>
      <xdr:blipFill>
        <a:blip r:embed="rId1"/>
        <a:stretch>
          <a:fillRect/>
        </a:stretch>
      </xdr:blipFill>
      <xdr:spPr>
        <a:xfrm>
          <a:off x="2319020" y="10985500"/>
          <a:ext cx="10160" cy="45148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76200</xdr:rowOff>
    </xdr:to>
    <xdr:pic>
      <xdr:nvPicPr>
        <xdr:cNvPr id="200" name="Picture 8182" descr="clip_image9318"/>
        <xdr:cNvPicPr>
          <a:picLocks noChangeAspect="1"/>
        </xdr:cNvPicPr>
      </xdr:nvPicPr>
      <xdr:blipFill>
        <a:blip r:embed="rId1"/>
        <a:stretch>
          <a:fillRect/>
        </a:stretch>
      </xdr:blipFill>
      <xdr:spPr>
        <a:xfrm>
          <a:off x="2319020" y="10985500"/>
          <a:ext cx="10160" cy="444500"/>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69215</xdr:rowOff>
    </xdr:to>
    <xdr:pic>
      <xdr:nvPicPr>
        <xdr:cNvPr id="201" name="Picture 8182" descr="clip_image9318"/>
        <xdr:cNvPicPr>
          <a:picLocks noChangeAspect="1"/>
        </xdr:cNvPicPr>
      </xdr:nvPicPr>
      <xdr:blipFill>
        <a:blip r:embed="rId1"/>
        <a:stretch>
          <a:fillRect/>
        </a:stretch>
      </xdr:blipFill>
      <xdr:spPr>
        <a:xfrm>
          <a:off x="2319020" y="10985500"/>
          <a:ext cx="10160" cy="43751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69215</xdr:rowOff>
    </xdr:to>
    <xdr:pic>
      <xdr:nvPicPr>
        <xdr:cNvPr id="202" name="Picture 8182" descr="clip_image9318"/>
        <xdr:cNvPicPr>
          <a:picLocks noChangeAspect="1"/>
        </xdr:cNvPicPr>
      </xdr:nvPicPr>
      <xdr:blipFill>
        <a:blip r:embed="rId1"/>
        <a:stretch>
          <a:fillRect/>
        </a:stretch>
      </xdr:blipFill>
      <xdr:spPr>
        <a:xfrm>
          <a:off x="2319020" y="10985500"/>
          <a:ext cx="10160" cy="43751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69215</xdr:rowOff>
    </xdr:to>
    <xdr:pic>
      <xdr:nvPicPr>
        <xdr:cNvPr id="203" name="Picture 8182" descr="clip_image9318"/>
        <xdr:cNvPicPr>
          <a:picLocks noChangeAspect="1"/>
        </xdr:cNvPicPr>
      </xdr:nvPicPr>
      <xdr:blipFill>
        <a:blip r:embed="rId1"/>
        <a:stretch>
          <a:fillRect/>
        </a:stretch>
      </xdr:blipFill>
      <xdr:spPr>
        <a:xfrm>
          <a:off x="2319020" y="10985500"/>
          <a:ext cx="10160" cy="437515"/>
        </a:xfrm>
        <a:prstGeom prst="rect">
          <a:avLst/>
        </a:prstGeom>
        <a:noFill/>
        <a:ln w="9525">
          <a:noFill/>
        </a:ln>
      </xdr:spPr>
    </xdr:pic>
    <xdr:clientData/>
  </xdr:twoCellAnchor>
  <xdr:twoCellAnchor editAs="oneCell">
    <xdr:from>
      <xdr:col>4</xdr:col>
      <xdr:colOff>523875</xdr:colOff>
      <xdr:row>34</xdr:row>
      <xdr:rowOff>0</xdr:rowOff>
    </xdr:from>
    <xdr:to>
      <xdr:col>5</xdr:col>
      <xdr:colOff>10160</xdr:colOff>
      <xdr:row>35</xdr:row>
      <xdr:rowOff>34290</xdr:rowOff>
    </xdr:to>
    <xdr:pic>
      <xdr:nvPicPr>
        <xdr:cNvPr id="204" name="Picture 8182" descr="clip_image9318"/>
        <xdr:cNvPicPr>
          <a:picLocks noChangeAspect="1"/>
        </xdr:cNvPicPr>
      </xdr:nvPicPr>
      <xdr:blipFill>
        <a:blip r:embed="rId1"/>
        <a:stretch>
          <a:fillRect/>
        </a:stretch>
      </xdr:blipFill>
      <xdr:spPr>
        <a:xfrm>
          <a:off x="2319020" y="12458700"/>
          <a:ext cx="10160" cy="402590"/>
        </a:xfrm>
        <a:prstGeom prst="rect">
          <a:avLst/>
        </a:prstGeom>
        <a:noFill/>
        <a:ln w="9525">
          <a:noFill/>
        </a:ln>
      </xdr:spPr>
    </xdr:pic>
    <xdr:clientData/>
  </xdr:twoCellAnchor>
  <xdr:twoCellAnchor editAs="oneCell">
    <xdr:from>
      <xdr:col>4</xdr:col>
      <xdr:colOff>523875</xdr:colOff>
      <xdr:row>34</xdr:row>
      <xdr:rowOff>0</xdr:rowOff>
    </xdr:from>
    <xdr:to>
      <xdr:col>5</xdr:col>
      <xdr:colOff>10160</xdr:colOff>
      <xdr:row>35</xdr:row>
      <xdr:rowOff>48895</xdr:rowOff>
    </xdr:to>
    <xdr:pic>
      <xdr:nvPicPr>
        <xdr:cNvPr id="205" name="Picture 8182" descr="clip_image9318"/>
        <xdr:cNvPicPr>
          <a:picLocks noChangeAspect="1"/>
        </xdr:cNvPicPr>
      </xdr:nvPicPr>
      <xdr:blipFill>
        <a:blip r:embed="rId1"/>
        <a:stretch>
          <a:fillRect/>
        </a:stretch>
      </xdr:blipFill>
      <xdr:spPr>
        <a:xfrm>
          <a:off x="2319020" y="12458700"/>
          <a:ext cx="10160" cy="41719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61595</xdr:rowOff>
    </xdr:to>
    <xdr:pic>
      <xdr:nvPicPr>
        <xdr:cNvPr id="206" name="Picture 8182" descr="clip_image9318"/>
        <xdr:cNvPicPr>
          <a:picLocks noChangeAspect="1"/>
        </xdr:cNvPicPr>
      </xdr:nvPicPr>
      <xdr:blipFill>
        <a:blip r:embed="rId1"/>
        <a:stretch>
          <a:fillRect/>
        </a:stretch>
      </xdr:blipFill>
      <xdr:spPr>
        <a:xfrm>
          <a:off x="2319020" y="10985500"/>
          <a:ext cx="10160" cy="42989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61595</xdr:rowOff>
    </xdr:to>
    <xdr:pic>
      <xdr:nvPicPr>
        <xdr:cNvPr id="207" name="Picture 8182" descr="clip_image9318"/>
        <xdr:cNvPicPr>
          <a:picLocks noChangeAspect="1"/>
        </xdr:cNvPicPr>
      </xdr:nvPicPr>
      <xdr:blipFill>
        <a:blip r:embed="rId1"/>
        <a:stretch>
          <a:fillRect/>
        </a:stretch>
      </xdr:blipFill>
      <xdr:spPr>
        <a:xfrm>
          <a:off x="2319020" y="10985500"/>
          <a:ext cx="10160" cy="42989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83185</xdr:rowOff>
    </xdr:to>
    <xdr:pic>
      <xdr:nvPicPr>
        <xdr:cNvPr id="208" name="Picture 8182" descr="clip_image9318"/>
        <xdr:cNvPicPr>
          <a:picLocks noChangeAspect="1"/>
        </xdr:cNvPicPr>
      </xdr:nvPicPr>
      <xdr:blipFill>
        <a:blip r:embed="rId1"/>
        <a:stretch>
          <a:fillRect/>
        </a:stretch>
      </xdr:blipFill>
      <xdr:spPr>
        <a:xfrm>
          <a:off x="2319020" y="10985500"/>
          <a:ext cx="10160" cy="451485"/>
        </a:xfrm>
        <a:prstGeom prst="rect">
          <a:avLst/>
        </a:prstGeom>
        <a:noFill/>
        <a:ln w="9525">
          <a:noFill/>
        </a:ln>
      </xdr:spPr>
    </xdr:pic>
    <xdr:clientData/>
  </xdr:twoCellAnchor>
  <xdr:twoCellAnchor editAs="oneCell">
    <xdr:from>
      <xdr:col>4</xdr:col>
      <xdr:colOff>523875</xdr:colOff>
      <xdr:row>34</xdr:row>
      <xdr:rowOff>0</xdr:rowOff>
    </xdr:from>
    <xdr:to>
      <xdr:col>5</xdr:col>
      <xdr:colOff>10160</xdr:colOff>
      <xdr:row>35</xdr:row>
      <xdr:rowOff>48895</xdr:rowOff>
    </xdr:to>
    <xdr:pic>
      <xdr:nvPicPr>
        <xdr:cNvPr id="209" name="Picture 8182" descr="clip_image9318"/>
        <xdr:cNvPicPr>
          <a:picLocks noChangeAspect="1"/>
        </xdr:cNvPicPr>
      </xdr:nvPicPr>
      <xdr:blipFill>
        <a:blip r:embed="rId1"/>
        <a:stretch>
          <a:fillRect/>
        </a:stretch>
      </xdr:blipFill>
      <xdr:spPr>
        <a:xfrm>
          <a:off x="2319020" y="12458700"/>
          <a:ext cx="10160" cy="41719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76200</xdr:rowOff>
    </xdr:to>
    <xdr:pic>
      <xdr:nvPicPr>
        <xdr:cNvPr id="210" name="Picture 8182" descr="clip_image9318"/>
        <xdr:cNvPicPr>
          <a:picLocks noChangeAspect="1"/>
        </xdr:cNvPicPr>
      </xdr:nvPicPr>
      <xdr:blipFill>
        <a:blip r:embed="rId1"/>
        <a:stretch>
          <a:fillRect/>
        </a:stretch>
      </xdr:blipFill>
      <xdr:spPr>
        <a:xfrm>
          <a:off x="2319020" y="10985500"/>
          <a:ext cx="10160" cy="444500"/>
        </a:xfrm>
        <a:prstGeom prst="rect">
          <a:avLst/>
        </a:prstGeom>
        <a:noFill/>
        <a:ln w="9525">
          <a:noFill/>
        </a:ln>
      </xdr:spPr>
    </xdr:pic>
    <xdr:clientData/>
  </xdr:twoCellAnchor>
  <xdr:twoCellAnchor editAs="oneCell">
    <xdr:from>
      <xdr:col>4</xdr:col>
      <xdr:colOff>497205</xdr:colOff>
      <xdr:row>34</xdr:row>
      <xdr:rowOff>0</xdr:rowOff>
    </xdr:from>
    <xdr:to>
      <xdr:col>4</xdr:col>
      <xdr:colOff>507365</xdr:colOff>
      <xdr:row>35</xdr:row>
      <xdr:rowOff>34290</xdr:rowOff>
    </xdr:to>
    <xdr:pic>
      <xdr:nvPicPr>
        <xdr:cNvPr id="211" name="Picture 8182" descr="clip_image9318"/>
        <xdr:cNvPicPr>
          <a:picLocks noChangeAspect="1"/>
        </xdr:cNvPicPr>
      </xdr:nvPicPr>
      <xdr:blipFill>
        <a:blip r:embed="rId1"/>
        <a:stretch>
          <a:fillRect/>
        </a:stretch>
      </xdr:blipFill>
      <xdr:spPr>
        <a:xfrm>
          <a:off x="2292350" y="12458700"/>
          <a:ext cx="10160" cy="402590"/>
        </a:xfrm>
        <a:prstGeom prst="rect">
          <a:avLst/>
        </a:prstGeom>
        <a:noFill/>
        <a:ln w="9525">
          <a:noFill/>
        </a:ln>
      </xdr:spPr>
    </xdr:pic>
    <xdr:clientData/>
  </xdr:twoCellAnchor>
  <xdr:twoCellAnchor editAs="oneCell">
    <xdr:from>
      <xdr:col>4</xdr:col>
      <xdr:colOff>497205</xdr:colOff>
      <xdr:row>34</xdr:row>
      <xdr:rowOff>0</xdr:rowOff>
    </xdr:from>
    <xdr:to>
      <xdr:col>4</xdr:col>
      <xdr:colOff>507365</xdr:colOff>
      <xdr:row>35</xdr:row>
      <xdr:rowOff>48895</xdr:rowOff>
    </xdr:to>
    <xdr:pic>
      <xdr:nvPicPr>
        <xdr:cNvPr id="212" name="Picture 8182" descr="clip_image9318"/>
        <xdr:cNvPicPr>
          <a:picLocks noChangeAspect="1"/>
        </xdr:cNvPicPr>
      </xdr:nvPicPr>
      <xdr:blipFill>
        <a:blip r:embed="rId1"/>
        <a:stretch>
          <a:fillRect/>
        </a:stretch>
      </xdr:blipFill>
      <xdr:spPr>
        <a:xfrm>
          <a:off x="2292350" y="12458700"/>
          <a:ext cx="10160" cy="417195"/>
        </a:xfrm>
        <a:prstGeom prst="rect">
          <a:avLst/>
        </a:prstGeom>
        <a:noFill/>
        <a:ln w="9525">
          <a:noFill/>
        </a:ln>
      </xdr:spPr>
    </xdr:pic>
    <xdr:clientData/>
  </xdr:twoCellAnchor>
  <xdr:twoCellAnchor editAs="oneCell">
    <xdr:from>
      <xdr:col>4</xdr:col>
      <xdr:colOff>497205</xdr:colOff>
      <xdr:row>34</xdr:row>
      <xdr:rowOff>0</xdr:rowOff>
    </xdr:from>
    <xdr:to>
      <xdr:col>4</xdr:col>
      <xdr:colOff>507365</xdr:colOff>
      <xdr:row>35</xdr:row>
      <xdr:rowOff>48895</xdr:rowOff>
    </xdr:to>
    <xdr:pic>
      <xdr:nvPicPr>
        <xdr:cNvPr id="213" name="Picture 8182" descr="clip_image9318"/>
        <xdr:cNvPicPr>
          <a:picLocks noChangeAspect="1"/>
        </xdr:cNvPicPr>
      </xdr:nvPicPr>
      <xdr:blipFill>
        <a:blip r:embed="rId1"/>
        <a:stretch>
          <a:fillRect/>
        </a:stretch>
      </xdr:blipFill>
      <xdr:spPr>
        <a:xfrm>
          <a:off x="2292350" y="12458700"/>
          <a:ext cx="10160" cy="417195"/>
        </a:xfrm>
        <a:prstGeom prst="rect">
          <a:avLst/>
        </a:prstGeom>
        <a:noFill/>
        <a:ln w="9525">
          <a:noFill/>
        </a:ln>
      </xdr:spPr>
    </xdr:pic>
    <xdr:clientData/>
  </xdr:twoCellAnchor>
  <xdr:twoCellAnchor editAs="oneCell">
    <xdr:from>
      <xdr:col>6</xdr:col>
      <xdr:colOff>427990</xdr:colOff>
      <xdr:row>33</xdr:row>
      <xdr:rowOff>0</xdr:rowOff>
    </xdr:from>
    <xdr:to>
      <xdr:col>6</xdr:col>
      <xdr:colOff>438150</xdr:colOff>
      <xdr:row>34</xdr:row>
      <xdr:rowOff>34290</xdr:rowOff>
    </xdr:to>
    <xdr:pic>
      <xdr:nvPicPr>
        <xdr:cNvPr id="214" name="Picture 8182" descr="clip_image9318"/>
        <xdr:cNvPicPr>
          <a:picLocks noChangeAspect="1"/>
        </xdr:cNvPicPr>
      </xdr:nvPicPr>
      <xdr:blipFill>
        <a:blip r:embed="rId1"/>
        <a:stretch>
          <a:fillRect/>
        </a:stretch>
      </xdr:blipFill>
      <xdr:spPr>
        <a:xfrm>
          <a:off x="3378200" y="12090400"/>
          <a:ext cx="10160" cy="402590"/>
        </a:xfrm>
        <a:prstGeom prst="rect">
          <a:avLst/>
        </a:prstGeom>
        <a:noFill/>
        <a:ln w="9525">
          <a:noFill/>
        </a:ln>
      </xdr:spPr>
    </xdr:pic>
    <xdr:clientData/>
  </xdr:twoCellAnchor>
  <xdr:twoCellAnchor editAs="oneCell">
    <xdr:from>
      <xdr:col>6</xdr:col>
      <xdr:colOff>427990</xdr:colOff>
      <xdr:row>33</xdr:row>
      <xdr:rowOff>0</xdr:rowOff>
    </xdr:from>
    <xdr:to>
      <xdr:col>6</xdr:col>
      <xdr:colOff>438150</xdr:colOff>
      <xdr:row>34</xdr:row>
      <xdr:rowOff>48895</xdr:rowOff>
    </xdr:to>
    <xdr:pic>
      <xdr:nvPicPr>
        <xdr:cNvPr id="215" name="Picture 8182" descr="clip_image9318"/>
        <xdr:cNvPicPr>
          <a:picLocks noChangeAspect="1"/>
        </xdr:cNvPicPr>
      </xdr:nvPicPr>
      <xdr:blipFill>
        <a:blip r:embed="rId1"/>
        <a:stretch>
          <a:fillRect/>
        </a:stretch>
      </xdr:blipFill>
      <xdr:spPr>
        <a:xfrm>
          <a:off x="3378200" y="12090400"/>
          <a:ext cx="10160" cy="417195"/>
        </a:xfrm>
        <a:prstGeom prst="rect">
          <a:avLst/>
        </a:prstGeom>
        <a:noFill/>
        <a:ln w="9525">
          <a:noFill/>
        </a:ln>
      </xdr:spPr>
    </xdr:pic>
    <xdr:clientData/>
  </xdr:twoCellAnchor>
  <xdr:twoCellAnchor editAs="oneCell">
    <xdr:from>
      <xdr:col>6</xdr:col>
      <xdr:colOff>427990</xdr:colOff>
      <xdr:row>33</xdr:row>
      <xdr:rowOff>0</xdr:rowOff>
    </xdr:from>
    <xdr:to>
      <xdr:col>6</xdr:col>
      <xdr:colOff>438150</xdr:colOff>
      <xdr:row>34</xdr:row>
      <xdr:rowOff>27305</xdr:rowOff>
    </xdr:to>
    <xdr:pic>
      <xdr:nvPicPr>
        <xdr:cNvPr id="216" name="Picture 8182" descr="clip_image9318"/>
        <xdr:cNvPicPr>
          <a:picLocks noChangeAspect="1"/>
        </xdr:cNvPicPr>
      </xdr:nvPicPr>
      <xdr:blipFill>
        <a:blip r:embed="rId1"/>
        <a:stretch>
          <a:fillRect/>
        </a:stretch>
      </xdr:blipFill>
      <xdr:spPr>
        <a:xfrm>
          <a:off x="3378200" y="12090400"/>
          <a:ext cx="10160" cy="395605"/>
        </a:xfrm>
        <a:prstGeom prst="rect">
          <a:avLst/>
        </a:prstGeom>
        <a:noFill/>
        <a:ln w="9525">
          <a:noFill/>
        </a:ln>
      </xdr:spPr>
    </xdr:pic>
    <xdr:clientData/>
  </xdr:twoCellAnchor>
  <xdr:twoCellAnchor editAs="oneCell">
    <xdr:from>
      <xdr:col>6</xdr:col>
      <xdr:colOff>427990</xdr:colOff>
      <xdr:row>33</xdr:row>
      <xdr:rowOff>0</xdr:rowOff>
    </xdr:from>
    <xdr:to>
      <xdr:col>6</xdr:col>
      <xdr:colOff>438150</xdr:colOff>
      <xdr:row>34</xdr:row>
      <xdr:rowOff>48895</xdr:rowOff>
    </xdr:to>
    <xdr:pic>
      <xdr:nvPicPr>
        <xdr:cNvPr id="217" name="Picture 8182" descr="clip_image9318"/>
        <xdr:cNvPicPr>
          <a:picLocks noChangeAspect="1"/>
        </xdr:cNvPicPr>
      </xdr:nvPicPr>
      <xdr:blipFill>
        <a:blip r:embed="rId1"/>
        <a:stretch>
          <a:fillRect/>
        </a:stretch>
      </xdr:blipFill>
      <xdr:spPr>
        <a:xfrm>
          <a:off x="3378200" y="12090400"/>
          <a:ext cx="10160" cy="417195"/>
        </a:xfrm>
        <a:prstGeom prst="rect">
          <a:avLst/>
        </a:prstGeom>
        <a:noFill/>
        <a:ln w="9525">
          <a:noFill/>
        </a:ln>
      </xdr:spPr>
    </xdr:pic>
    <xdr:clientData/>
  </xdr:twoCellAnchor>
  <xdr:twoCellAnchor editAs="oneCell">
    <xdr:from>
      <xdr:col>4</xdr:col>
      <xdr:colOff>476250</xdr:colOff>
      <xdr:row>30</xdr:row>
      <xdr:rowOff>0</xdr:rowOff>
    </xdr:from>
    <xdr:to>
      <xdr:col>4</xdr:col>
      <xdr:colOff>486410</xdr:colOff>
      <xdr:row>31</xdr:row>
      <xdr:rowOff>34290</xdr:rowOff>
    </xdr:to>
    <xdr:pic>
      <xdr:nvPicPr>
        <xdr:cNvPr id="218" name="Picture 8182" descr="clip_image9318"/>
        <xdr:cNvPicPr>
          <a:picLocks noChangeAspect="1"/>
        </xdr:cNvPicPr>
      </xdr:nvPicPr>
      <xdr:blipFill>
        <a:blip r:embed="rId1"/>
        <a:stretch>
          <a:fillRect/>
        </a:stretch>
      </xdr:blipFill>
      <xdr:spPr>
        <a:xfrm>
          <a:off x="2271395" y="10985500"/>
          <a:ext cx="10160" cy="402590"/>
        </a:xfrm>
        <a:prstGeom prst="rect">
          <a:avLst/>
        </a:prstGeom>
        <a:noFill/>
        <a:ln w="9525">
          <a:noFill/>
        </a:ln>
      </xdr:spPr>
    </xdr:pic>
    <xdr:clientData/>
  </xdr:twoCellAnchor>
  <xdr:twoCellAnchor editAs="oneCell">
    <xdr:from>
      <xdr:col>4</xdr:col>
      <xdr:colOff>476250</xdr:colOff>
      <xdr:row>30</xdr:row>
      <xdr:rowOff>0</xdr:rowOff>
    </xdr:from>
    <xdr:to>
      <xdr:col>4</xdr:col>
      <xdr:colOff>486410</xdr:colOff>
      <xdr:row>31</xdr:row>
      <xdr:rowOff>48895</xdr:rowOff>
    </xdr:to>
    <xdr:pic>
      <xdr:nvPicPr>
        <xdr:cNvPr id="219" name="Picture 8182" descr="clip_image9318"/>
        <xdr:cNvPicPr>
          <a:picLocks noChangeAspect="1"/>
        </xdr:cNvPicPr>
      </xdr:nvPicPr>
      <xdr:blipFill>
        <a:blip r:embed="rId1"/>
        <a:stretch>
          <a:fillRect/>
        </a:stretch>
      </xdr:blipFill>
      <xdr:spPr>
        <a:xfrm>
          <a:off x="2271395" y="10985500"/>
          <a:ext cx="10160" cy="417195"/>
        </a:xfrm>
        <a:prstGeom prst="rect">
          <a:avLst/>
        </a:prstGeom>
        <a:noFill/>
        <a:ln w="9525">
          <a:noFill/>
        </a:ln>
      </xdr:spPr>
    </xdr:pic>
    <xdr:clientData/>
  </xdr:twoCellAnchor>
  <xdr:twoCellAnchor editAs="oneCell">
    <xdr:from>
      <xdr:col>4</xdr:col>
      <xdr:colOff>476250</xdr:colOff>
      <xdr:row>30</xdr:row>
      <xdr:rowOff>0</xdr:rowOff>
    </xdr:from>
    <xdr:to>
      <xdr:col>4</xdr:col>
      <xdr:colOff>486410</xdr:colOff>
      <xdr:row>31</xdr:row>
      <xdr:rowOff>48895</xdr:rowOff>
    </xdr:to>
    <xdr:pic>
      <xdr:nvPicPr>
        <xdr:cNvPr id="220" name="Picture 8182" descr="clip_image9318"/>
        <xdr:cNvPicPr>
          <a:picLocks noChangeAspect="1"/>
        </xdr:cNvPicPr>
      </xdr:nvPicPr>
      <xdr:blipFill>
        <a:blip r:embed="rId1"/>
        <a:stretch>
          <a:fillRect/>
        </a:stretch>
      </xdr:blipFill>
      <xdr:spPr>
        <a:xfrm>
          <a:off x="2271395" y="10985500"/>
          <a:ext cx="10160" cy="417195"/>
        </a:xfrm>
        <a:prstGeom prst="rect">
          <a:avLst/>
        </a:prstGeom>
        <a:noFill/>
        <a:ln w="9525">
          <a:noFill/>
        </a:ln>
      </xdr:spPr>
    </xdr:pic>
    <xdr:clientData/>
  </xdr:twoCellAnchor>
  <xdr:twoCellAnchor editAs="oneCell">
    <xdr:from>
      <xdr:col>4</xdr:col>
      <xdr:colOff>476250</xdr:colOff>
      <xdr:row>34</xdr:row>
      <xdr:rowOff>0</xdr:rowOff>
    </xdr:from>
    <xdr:to>
      <xdr:col>4</xdr:col>
      <xdr:colOff>486410</xdr:colOff>
      <xdr:row>35</xdr:row>
      <xdr:rowOff>34290</xdr:rowOff>
    </xdr:to>
    <xdr:pic>
      <xdr:nvPicPr>
        <xdr:cNvPr id="221" name="Picture 8182" descr="clip_image9318"/>
        <xdr:cNvPicPr>
          <a:picLocks noChangeAspect="1"/>
        </xdr:cNvPicPr>
      </xdr:nvPicPr>
      <xdr:blipFill>
        <a:blip r:embed="rId1"/>
        <a:stretch>
          <a:fillRect/>
        </a:stretch>
      </xdr:blipFill>
      <xdr:spPr>
        <a:xfrm>
          <a:off x="2271395" y="12458700"/>
          <a:ext cx="10160" cy="402590"/>
        </a:xfrm>
        <a:prstGeom prst="rect">
          <a:avLst/>
        </a:prstGeom>
        <a:noFill/>
        <a:ln w="9525">
          <a:noFill/>
        </a:ln>
      </xdr:spPr>
    </xdr:pic>
    <xdr:clientData/>
  </xdr:twoCellAnchor>
  <xdr:twoCellAnchor editAs="oneCell">
    <xdr:from>
      <xdr:col>4</xdr:col>
      <xdr:colOff>476250</xdr:colOff>
      <xdr:row>34</xdr:row>
      <xdr:rowOff>0</xdr:rowOff>
    </xdr:from>
    <xdr:to>
      <xdr:col>4</xdr:col>
      <xdr:colOff>486410</xdr:colOff>
      <xdr:row>35</xdr:row>
      <xdr:rowOff>48895</xdr:rowOff>
    </xdr:to>
    <xdr:pic>
      <xdr:nvPicPr>
        <xdr:cNvPr id="222" name="Picture 8182" descr="clip_image9318"/>
        <xdr:cNvPicPr>
          <a:picLocks noChangeAspect="1"/>
        </xdr:cNvPicPr>
      </xdr:nvPicPr>
      <xdr:blipFill>
        <a:blip r:embed="rId1"/>
        <a:stretch>
          <a:fillRect/>
        </a:stretch>
      </xdr:blipFill>
      <xdr:spPr>
        <a:xfrm>
          <a:off x="2271395" y="12458700"/>
          <a:ext cx="10160" cy="417195"/>
        </a:xfrm>
        <a:prstGeom prst="rect">
          <a:avLst/>
        </a:prstGeom>
        <a:noFill/>
        <a:ln w="9525">
          <a:noFill/>
        </a:ln>
      </xdr:spPr>
    </xdr:pic>
    <xdr:clientData/>
  </xdr:twoCellAnchor>
  <xdr:twoCellAnchor editAs="oneCell">
    <xdr:from>
      <xdr:col>4</xdr:col>
      <xdr:colOff>476250</xdr:colOff>
      <xdr:row>34</xdr:row>
      <xdr:rowOff>0</xdr:rowOff>
    </xdr:from>
    <xdr:to>
      <xdr:col>4</xdr:col>
      <xdr:colOff>486410</xdr:colOff>
      <xdr:row>35</xdr:row>
      <xdr:rowOff>48895</xdr:rowOff>
    </xdr:to>
    <xdr:pic>
      <xdr:nvPicPr>
        <xdr:cNvPr id="223" name="Picture 8182" descr="clip_image9318"/>
        <xdr:cNvPicPr>
          <a:picLocks noChangeAspect="1"/>
        </xdr:cNvPicPr>
      </xdr:nvPicPr>
      <xdr:blipFill>
        <a:blip r:embed="rId1"/>
        <a:stretch>
          <a:fillRect/>
        </a:stretch>
      </xdr:blipFill>
      <xdr:spPr>
        <a:xfrm>
          <a:off x="2271395" y="12458700"/>
          <a:ext cx="10160" cy="417195"/>
        </a:xfrm>
        <a:prstGeom prst="rect">
          <a:avLst/>
        </a:prstGeom>
        <a:noFill/>
        <a:ln w="9525">
          <a:noFill/>
        </a:ln>
      </xdr:spPr>
    </xdr:pic>
    <xdr:clientData/>
  </xdr:twoCellAnchor>
  <xdr:twoCellAnchor editAs="oneCell">
    <xdr:from>
      <xdr:col>6</xdr:col>
      <xdr:colOff>685800</xdr:colOff>
      <xdr:row>34</xdr:row>
      <xdr:rowOff>0</xdr:rowOff>
    </xdr:from>
    <xdr:to>
      <xdr:col>6</xdr:col>
      <xdr:colOff>696595</xdr:colOff>
      <xdr:row>35</xdr:row>
      <xdr:rowOff>34290</xdr:rowOff>
    </xdr:to>
    <xdr:pic>
      <xdr:nvPicPr>
        <xdr:cNvPr id="224" name="Picture 8182" descr="clip_image9318"/>
        <xdr:cNvPicPr>
          <a:picLocks noChangeAspect="1"/>
        </xdr:cNvPicPr>
      </xdr:nvPicPr>
      <xdr:blipFill>
        <a:blip r:embed="rId1"/>
        <a:stretch>
          <a:fillRect/>
        </a:stretch>
      </xdr:blipFill>
      <xdr:spPr>
        <a:xfrm>
          <a:off x="3636010" y="12458700"/>
          <a:ext cx="10795" cy="402590"/>
        </a:xfrm>
        <a:prstGeom prst="rect">
          <a:avLst/>
        </a:prstGeom>
        <a:noFill/>
        <a:ln w="9525">
          <a:noFill/>
        </a:ln>
      </xdr:spPr>
    </xdr:pic>
    <xdr:clientData/>
  </xdr:twoCellAnchor>
  <xdr:twoCellAnchor editAs="oneCell">
    <xdr:from>
      <xdr:col>6</xdr:col>
      <xdr:colOff>685800</xdr:colOff>
      <xdr:row>34</xdr:row>
      <xdr:rowOff>0</xdr:rowOff>
    </xdr:from>
    <xdr:to>
      <xdr:col>6</xdr:col>
      <xdr:colOff>696595</xdr:colOff>
      <xdr:row>35</xdr:row>
      <xdr:rowOff>48895</xdr:rowOff>
    </xdr:to>
    <xdr:pic>
      <xdr:nvPicPr>
        <xdr:cNvPr id="225" name="Picture 8182" descr="clip_image9318"/>
        <xdr:cNvPicPr>
          <a:picLocks noChangeAspect="1"/>
        </xdr:cNvPicPr>
      </xdr:nvPicPr>
      <xdr:blipFill>
        <a:blip r:embed="rId1"/>
        <a:stretch>
          <a:fillRect/>
        </a:stretch>
      </xdr:blipFill>
      <xdr:spPr>
        <a:xfrm>
          <a:off x="3636010" y="12458700"/>
          <a:ext cx="10795" cy="417195"/>
        </a:xfrm>
        <a:prstGeom prst="rect">
          <a:avLst/>
        </a:prstGeom>
        <a:noFill/>
        <a:ln w="9525">
          <a:noFill/>
        </a:ln>
      </xdr:spPr>
    </xdr:pic>
    <xdr:clientData/>
  </xdr:twoCellAnchor>
  <xdr:twoCellAnchor editAs="oneCell">
    <xdr:from>
      <xdr:col>6</xdr:col>
      <xdr:colOff>685800</xdr:colOff>
      <xdr:row>34</xdr:row>
      <xdr:rowOff>0</xdr:rowOff>
    </xdr:from>
    <xdr:to>
      <xdr:col>6</xdr:col>
      <xdr:colOff>696595</xdr:colOff>
      <xdr:row>35</xdr:row>
      <xdr:rowOff>34290</xdr:rowOff>
    </xdr:to>
    <xdr:pic>
      <xdr:nvPicPr>
        <xdr:cNvPr id="226" name="Picture 8182" descr="clip_image9318"/>
        <xdr:cNvPicPr>
          <a:picLocks noChangeAspect="1"/>
        </xdr:cNvPicPr>
      </xdr:nvPicPr>
      <xdr:blipFill>
        <a:blip r:embed="rId1"/>
        <a:stretch>
          <a:fillRect/>
        </a:stretch>
      </xdr:blipFill>
      <xdr:spPr>
        <a:xfrm>
          <a:off x="3636010" y="12458700"/>
          <a:ext cx="10795" cy="402590"/>
        </a:xfrm>
        <a:prstGeom prst="rect">
          <a:avLst/>
        </a:prstGeom>
        <a:noFill/>
        <a:ln w="9525">
          <a:noFill/>
        </a:ln>
      </xdr:spPr>
    </xdr:pic>
    <xdr:clientData/>
  </xdr:twoCellAnchor>
  <xdr:twoCellAnchor editAs="oneCell">
    <xdr:from>
      <xdr:col>6</xdr:col>
      <xdr:colOff>685800</xdr:colOff>
      <xdr:row>34</xdr:row>
      <xdr:rowOff>0</xdr:rowOff>
    </xdr:from>
    <xdr:to>
      <xdr:col>6</xdr:col>
      <xdr:colOff>696595</xdr:colOff>
      <xdr:row>35</xdr:row>
      <xdr:rowOff>48895</xdr:rowOff>
    </xdr:to>
    <xdr:pic>
      <xdr:nvPicPr>
        <xdr:cNvPr id="227" name="Picture 8182" descr="clip_image9318"/>
        <xdr:cNvPicPr>
          <a:picLocks noChangeAspect="1"/>
        </xdr:cNvPicPr>
      </xdr:nvPicPr>
      <xdr:blipFill>
        <a:blip r:embed="rId1"/>
        <a:stretch>
          <a:fillRect/>
        </a:stretch>
      </xdr:blipFill>
      <xdr:spPr>
        <a:xfrm>
          <a:off x="3636010" y="12458700"/>
          <a:ext cx="10795" cy="417195"/>
        </a:xfrm>
        <a:prstGeom prst="rect">
          <a:avLst/>
        </a:prstGeom>
        <a:noFill/>
        <a:ln w="9525">
          <a:noFill/>
        </a:ln>
      </xdr:spPr>
    </xdr:pic>
    <xdr:clientData/>
  </xdr:twoCellAnchor>
  <xdr:twoCellAnchor editAs="oneCell">
    <xdr:from>
      <xdr:col>6</xdr:col>
      <xdr:colOff>685800</xdr:colOff>
      <xdr:row>34</xdr:row>
      <xdr:rowOff>0</xdr:rowOff>
    </xdr:from>
    <xdr:to>
      <xdr:col>6</xdr:col>
      <xdr:colOff>696595</xdr:colOff>
      <xdr:row>35</xdr:row>
      <xdr:rowOff>34290</xdr:rowOff>
    </xdr:to>
    <xdr:pic>
      <xdr:nvPicPr>
        <xdr:cNvPr id="228" name="Picture 8182" descr="clip_image9318"/>
        <xdr:cNvPicPr>
          <a:picLocks noChangeAspect="1"/>
        </xdr:cNvPicPr>
      </xdr:nvPicPr>
      <xdr:blipFill>
        <a:blip r:embed="rId1"/>
        <a:stretch>
          <a:fillRect/>
        </a:stretch>
      </xdr:blipFill>
      <xdr:spPr>
        <a:xfrm>
          <a:off x="3636010" y="12458700"/>
          <a:ext cx="10795" cy="402590"/>
        </a:xfrm>
        <a:prstGeom prst="rect">
          <a:avLst/>
        </a:prstGeom>
        <a:noFill/>
        <a:ln w="9525">
          <a:noFill/>
        </a:ln>
      </xdr:spPr>
    </xdr:pic>
    <xdr:clientData/>
  </xdr:twoCellAnchor>
  <xdr:twoCellAnchor editAs="oneCell">
    <xdr:from>
      <xdr:col>6</xdr:col>
      <xdr:colOff>685800</xdr:colOff>
      <xdr:row>34</xdr:row>
      <xdr:rowOff>0</xdr:rowOff>
    </xdr:from>
    <xdr:to>
      <xdr:col>6</xdr:col>
      <xdr:colOff>696595</xdr:colOff>
      <xdr:row>35</xdr:row>
      <xdr:rowOff>48895</xdr:rowOff>
    </xdr:to>
    <xdr:pic>
      <xdr:nvPicPr>
        <xdr:cNvPr id="229" name="Picture 8182" descr="clip_image9318"/>
        <xdr:cNvPicPr>
          <a:picLocks noChangeAspect="1"/>
        </xdr:cNvPicPr>
      </xdr:nvPicPr>
      <xdr:blipFill>
        <a:blip r:embed="rId1"/>
        <a:stretch>
          <a:fillRect/>
        </a:stretch>
      </xdr:blipFill>
      <xdr:spPr>
        <a:xfrm>
          <a:off x="3636010" y="12458700"/>
          <a:ext cx="10795" cy="417195"/>
        </a:xfrm>
        <a:prstGeom prst="rect">
          <a:avLst/>
        </a:prstGeom>
        <a:noFill/>
        <a:ln w="9525">
          <a:noFill/>
        </a:ln>
      </xdr:spPr>
    </xdr:pic>
    <xdr:clientData/>
  </xdr:twoCellAnchor>
  <xdr:twoCellAnchor editAs="oneCell">
    <xdr:from>
      <xdr:col>6</xdr:col>
      <xdr:colOff>685800</xdr:colOff>
      <xdr:row>34</xdr:row>
      <xdr:rowOff>0</xdr:rowOff>
    </xdr:from>
    <xdr:to>
      <xdr:col>6</xdr:col>
      <xdr:colOff>696595</xdr:colOff>
      <xdr:row>35</xdr:row>
      <xdr:rowOff>34290</xdr:rowOff>
    </xdr:to>
    <xdr:pic>
      <xdr:nvPicPr>
        <xdr:cNvPr id="230" name="Picture 8182" descr="clip_image9318"/>
        <xdr:cNvPicPr>
          <a:picLocks noChangeAspect="1"/>
        </xdr:cNvPicPr>
      </xdr:nvPicPr>
      <xdr:blipFill>
        <a:blip r:embed="rId1"/>
        <a:stretch>
          <a:fillRect/>
        </a:stretch>
      </xdr:blipFill>
      <xdr:spPr>
        <a:xfrm>
          <a:off x="3636010" y="12458700"/>
          <a:ext cx="10795" cy="402590"/>
        </a:xfrm>
        <a:prstGeom prst="rect">
          <a:avLst/>
        </a:prstGeom>
        <a:noFill/>
        <a:ln w="9525">
          <a:noFill/>
        </a:ln>
      </xdr:spPr>
    </xdr:pic>
    <xdr:clientData/>
  </xdr:twoCellAnchor>
  <xdr:twoCellAnchor editAs="oneCell">
    <xdr:from>
      <xdr:col>6</xdr:col>
      <xdr:colOff>685800</xdr:colOff>
      <xdr:row>34</xdr:row>
      <xdr:rowOff>0</xdr:rowOff>
    </xdr:from>
    <xdr:to>
      <xdr:col>6</xdr:col>
      <xdr:colOff>696595</xdr:colOff>
      <xdr:row>35</xdr:row>
      <xdr:rowOff>48895</xdr:rowOff>
    </xdr:to>
    <xdr:pic>
      <xdr:nvPicPr>
        <xdr:cNvPr id="231" name="Picture 8182" descr="clip_image9318"/>
        <xdr:cNvPicPr>
          <a:picLocks noChangeAspect="1"/>
        </xdr:cNvPicPr>
      </xdr:nvPicPr>
      <xdr:blipFill>
        <a:blip r:embed="rId1"/>
        <a:stretch>
          <a:fillRect/>
        </a:stretch>
      </xdr:blipFill>
      <xdr:spPr>
        <a:xfrm>
          <a:off x="3636010" y="12458700"/>
          <a:ext cx="10795" cy="417195"/>
        </a:xfrm>
        <a:prstGeom prst="rect">
          <a:avLst/>
        </a:prstGeom>
        <a:noFill/>
        <a:ln w="9525">
          <a:noFill/>
        </a:ln>
      </xdr:spPr>
    </xdr:pic>
    <xdr:clientData/>
  </xdr:twoCellAnchor>
  <xdr:twoCellAnchor editAs="oneCell">
    <xdr:from>
      <xdr:col>4</xdr:col>
      <xdr:colOff>476250</xdr:colOff>
      <xdr:row>34</xdr:row>
      <xdr:rowOff>0</xdr:rowOff>
    </xdr:from>
    <xdr:to>
      <xdr:col>4</xdr:col>
      <xdr:colOff>486410</xdr:colOff>
      <xdr:row>35</xdr:row>
      <xdr:rowOff>34290</xdr:rowOff>
    </xdr:to>
    <xdr:pic>
      <xdr:nvPicPr>
        <xdr:cNvPr id="232" name="Picture 8182" descr="clip_image9318"/>
        <xdr:cNvPicPr>
          <a:picLocks noChangeAspect="1"/>
        </xdr:cNvPicPr>
      </xdr:nvPicPr>
      <xdr:blipFill>
        <a:blip r:embed="rId1"/>
        <a:stretch>
          <a:fillRect/>
        </a:stretch>
      </xdr:blipFill>
      <xdr:spPr>
        <a:xfrm>
          <a:off x="2271395" y="12458700"/>
          <a:ext cx="10160" cy="402590"/>
        </a:xfrm>
        <a:prstGeom prst="rect">
          <a:avLst/>
        </a:prstGeom>
        <a:noFill/>
        <a:ln w="9525">
          <a:noFill/>
        </a:ln>
      </xdr:spPr>
    </xdr:pic>
    <xdr:clientData/>
  </xdr:twoCellAnchor>
  <xdr:twoCellAnchor editAs="oneCell">
    <xdr:from>
      <xdr:col>4</xdr:col>
      <xdr:colOff>476250</xdr:colOff>
      <xdr:row>34</xdr:row>
      <xdr:rowOff>0</xdr:rowOff>
    </xdr:from>
    <xdr:to>
      <xdr:col>4</xdr:col>
      <xdr:colOff>486410</xdr:colOff>
      <xdr:row>35</xdr:row>
      <xdr:rowOff>48895</xdr:rowOff>
    </xdr:to>
    <xdr:pic>
      <xdr:nvPicPr>
        <xdr:cNvPr id="233" name="Picture 8182" descr="clip_image9318"/>
        <xdr:cNvPicPr>
          <a:picLocks noChangeAspect="1"/>
        </xdr:cNvPicPr>
      </xdr:nvPicPr>
      <xdr:blipFill>
        <a:blip r:embed="rId1"/>
        <a:stretch>
          <a:fillRect/>
        </a:stretch>
      </xdr:blipFill>
      <xdr:spPr>
        <a:xfrm>
          <a:off x="2271395" y="12458700"/>
          <a:ext cx="10160" cy="417195"/>
        </a:xfrm>
        <a:prstGeom prst="rect">
          <a:avLst/>
        </a:prstGeom>
        <a:noFill/>
        <a:ln w="9525">
          <a:noFill/>
        </a:ln>
      </xdr:spPr>
    </xdr:pic>
    <xdr:clientData/>
  </xdr:twoCellAnchor>
  <xdr:twoCellAnchor editAs="oneCell">
    <xdr:from>
      <xdr:col>4</xdr:col>
      <xdr:colOff>476250</xdr:colOff>
      <xdr:row>34</xdr:row>
      <xdr:rowOff>0</xdr:rowOff>
    </xdr:from>
    <xdr:to>
      <xdr:col>4</xdr:col>
      <xdr:colOff>486410</xdr:colOff>
      <xdr:row>35</xdr:row>
      <xdr:rowOff>48895</xdr:rowOff>
    </xdr:to>
    <xdr:pic>
      <xdr:nvPicPr>
        <xdr:cNvPr id="234" name="Picture 8182" descr="clip_image9318"/>
        <xdr:cNvPicPr>
          <a:picLocks noChangeAspect="1"/>
        </xdr:cNvPicPr>
      </xdr:nvPicPr>
      <xdr:blipFill>
        <a:blip r:embed="rId1"/>
        <a:stretch>
          <a:fillRect/>
        </a:stretch>
      </xdr:blipFill>
      <xdr:spPr>
        <a:xfrm>
          <a:off x="2271395" y="12458700"/>
          <a:ext cx="10160" cy="417195"/>
        </a:xfrm>
        <a:prstGeom prst="rect">
          <a:avLst/>
        </a:prstGeom>
        <a:noFill/>
        <a:ln w="9525">
          <a:noFill/>
        </a:ln>
      </xdr:spPr>
    </xdr:pic>
    <xdr:clientData/>
  </xdr:twoCellAnchor>
  <xdr:twoCellAnchor editAs="oneCell">
    <xdr:from>
      <xdr:col>4</xdr:col>
      <xdr:colOff>476250</xdr:colOff>
      <xdr:row>34</xdr:row>
      <xdr:rowOff>0</xdr:rowOff>
    </xdr:from>
    <xdr:to>
      <xdr:col>4</xdr:col>
      <xdr:colOff>486410</xdr:colOff>
      <xdr:row>35</xdr:row>
      <xdr:rowOff>34290</xdr:rowOff>
    </xdr:to>
    <xdr:pic>
      <xdr:nvPicPr>
        <xdr:cNvPr id="235" name="Picture 8182" descr="clip_image9318"/>
        <xdr:cNvPicPr>
          <a:picLocks noChangeAspect="1"/>
        </xdr:cNvPicPr>
      </xdr:nvPicPr>
      <xdr:blipFill>
        <a:blip r:embed="rId1"/>
        <a:stretch>
          <a:fillRect/>
        </a:stretch>
      </xdr:blipFill>
      <xdr:spPr>
        <a:xfrm>
          <a:off x="2271395" y="12458700"/>
          <a:ext cx="10160" cy="402590"/>
        </a:xfrm>
        <a:prstGeom prst="rect">
          <a:avLst/>
        </a:prstGeom>
        <a:noFill/>
        <a:ln w="9525">
          <a:noFill/>
        </a:ln>
      </xdr:spPr>
    </xdr:pic>
    <xdr:clientData/>
  </xdr:twoCellAnchor>
  <xdr:twoCellAnchor editAs="oneCell">
    <xdr:from>
      <xdr:col>4</xdr:col>
      <xdr:colOff>476250</xdr:colOff>
      <xdr:row>34</xdr:row>
      <xdr:rowOff>0</xdr:rowOff>
    </xdr:from>
    <xdr:to>
      <xdr:col>4</xdr:col>
      <xdr:colOff>486410</xdr:colOff>
      <xdr:row>35</xdr:row>
      <xdr:rowOff>41910</xdr:rowOff>
    </xdr:to>
    <xdr:pic>
      <xdr:nvPicPr>
        <xdr:cNvPr id="236" name="Picture 8182" descr="clip_image9318"/>
        <xdr:cNvPicPr>
          <a:picLocks noChangeAspect="1"/>
        </xdr:cNvPicPr>
      </xdr:nvPicPr>
      <xdr:blipFill>
        <a:blip r:embed="rId1"/>
        <a:stretch>
          <a:fillRect/>
        </a:stretch>
      </xdr:blipFill>
      <xdr:spPr>
        <a:xfrm>
          <a:off x="2271395" y="12458700"/>
          <a:ext cx="10160" cy="410210"/>
        </a:xfrm>
        <a:prstGeom prst="rect">
          <a:avLst/>
        </a:prstGeom>
        <a:noFill/>
        <a:ln w="9525">
          <a:noFill/>
        </a:ln>
      </xdr:spPr>
    </xdr:pic>
    <xdr:clientData/>
  </xdr:twoCellAnchor>
  <xdr:twoCellAnchor editAs="oneCell">
    <xdr:from>
      <xdr:col>4</xdr:col>
      <xdr:colOff>476250</xdr:colOff>
      <xdr:row>34</xdr:row>
      <xdr:rowOff>0</xdr:rowOff>
    </xdr:from>
    <xdr:to>
      <xdr:col>4</xdr:col>
      <xdr:colOff>486410</xdr:colOff>
      <xdr:row>35</xdr:row>
      <xdr:rowOff>41910</xdr:rowOff>
    </xdr:to>
    <xdr:pic>
      <xdr:nvPicPr>
        <xdr:cNvPr id="237" name="Picture 8182" descr="clip_image9318"/>
        <xdr:cNvPicPr>
          <a:picLocks noChangeAspect="1"/>
        </xdr:cNvPicPr>
      </xdr:nvPicPr>
      <xdr:blipFill>
        <a:blip r:embed="rId1"/>
        <a:stretch>
          <a:fillRect/>
        </a:stretch>
      </xdr:blipFill>
      <xdr:spPr>
        <a:xfrm>
          <a:off x="2271395" y="12458700"/>
          <a:ext cx="10160" cy="410210"/>
        </a:xfrm>
        <a:prstGeom prst="rect">
          <a:avLst/>
        </a:prstGeom>
        <a:noFill/>
        <a:ln w="9525">
          <a:noFill/>
        </a:ln>
      </xdr:spPr>
    </xdr:pic>
    <xdr:clientData/>
  </xdr:twoCellAnchor>
  <xdr:twoCellAnchor editAs="oneCell">
    <xdr:from>
      <xdr:col>4</xdr:col>
      <xdr:colOff>476250</xdr:colOff>
      <xdr:row>35</xdr:row>
      <xdr:rowOff>0</xdr:rowOff>
    </xdr:from>
    <xdr:to>
      <xdr:col>4</xdr:col>
      <xdr:colOff>486410</xdr:colOff>
      <xdr:row>36</xdr:row>
      <xdr:rowOff>34290</xdr:rowOff>
    </xdr:to>
    <xdr:pic>
      <xdr:nvPicPr>
        <xdr:cNvPr id="238" name="Picture 8182" descr="clip_image9318"/>
        <xdr:cNvPicPr>
          <a:picLocks noChangeAspect="1"/>
        </xdr:cNvPicPr>
      </xdr:nvPicPr>
      <xdr:blipFill>
        <a:blip r:embed="rId1"/>
        <a:stretch>
          <a:fillRect/>
        </a:stretch>
      </xdr:blipFill>
      <xdr:spPr>
        <a:xfrm>
          <a:off x="2271395" y="12827000"/>
          <a:ext cx="10160" cy="402590"/>
        </a:xfrm>
        <a:prstGeom prst="rect">
          <a:avLst/>
        </a:prstGeom>
        <a:noFill/>
        <a:ln w="9525">
          <a:noFill/>
        </a:ln>
      </xdr:spPr>
    </xdr:pic>
    <xdr:clientData/>
  </xdr:twoCellAnchor>
  <xdr:twoCellAnchor editAs="oneCell">
    <xdr:from>
      <xdr:col>4</xdr:col>
      <xdr:colOff>476250</xdr:colOff>
      <xdr:row>35</xdr:row>
      <xdr:rowOff>0</xdr:rowOff>
    </xdr:from>
    <xdr:to>
      <xdr:col>4</xdr:col>
      <xdr:colOff>486410</xdr:colOff>
      <xdr:row>36</xdr:row>
      <xdr:rowOff>41910</xdr:rowOff>
    </xdr:to>
    <xdr:pic>
      <xdr:nvPicPr>
        <xdr:cNvPr id="239" name="Picture 8182" descr="clip_image9318"/>
        <xdr:cNvPicPr>
          <a:picLocks noChangeAspect="1"/>
        </xdr:cNvPicPr>
      </xdr:nvPicPr>
      <xdr:blipFill>
        <a:blip r:embed="rId1"/>
        <a:stretch>
          <a:fillRect/>
        </a:stretch>
      </xdr:blipFill>
      <xdr:spPr>
        <a:xfrm>
          <a:off x="2271395" y="12827000"/>
          <a:ext cx="10160" cy="410210"/>
        </a:xfrm>
        <a:prstGeom prst="rect">
          <a:avLst/>
        </a:prstGeom>
        <a:noFill/>
        <a:ln w="9525">
          <a:noFill/>
        </a:ln>
      </xdr:spPr>
    </xdr:pic>
    <xdr:clientData/>
  </xdr:twoCellAnchor>
  <xdr:twoCellAnchor editAs="oneCell">
    <xdr:from>
      <xdr:col>4</xdr:col>
      <xdr:colOff>476250</xdr:colOff>
      <xdr:row>35</xdr:row>
      <xdr:rowOff>0</xdr:rowOff>
    </xdr:from>
    <xdr:to>
      <xdr:col>4</xdr:col>
      <xdr:colOff>486410</xdr:colOff>
      <xdr:row>36</xdr:row>
      <xdr:rowOff>41910</xdr:rowOff>
    </xdr:to>
    <xdr:pic>
      <xdr:nvPicPr>
        <xdr:cNvPr id="240" name="Picture 8182" descr="clip_image9318"/>
        <xdr:cNvPicPr>
          <a:picLocks noChangeAspect="1"/>
        </xdr:cNvPicPr>
      </xdr:nvPicPr>
      <xdr:blipFill>
        <a:blip r:embed="rId1"/>
        <a:stretch>
          <a:fillRect/>
        </a:stretch>
      </xdr:blipFill>
      <xdr:spPr>
        <a:xfrm>
          <a:off x="2271395" y="12827000"/>
          <a:ext cx="10160" cy="410210"/>
        </a:xfrm>
        <a:prstGeom prst="rect">
          <a:avLst/>
        </a:prstGeom>
        <a:noFill/>
        <a:ln w="9525">
          <a:noFill/>
        </a:ln>
      </xdr:spPr>
    </xdr:pic>
    <xdr:clientData/>
  </xdr:twoCellAnchor>
  <xdr:twoCellAnchor editAs="oneCell">
    <xdr:from>
      <xdr:col>4</xdr:col>
      <xdr:colOff>476250</xdr:colOff>
      <xdr:row>35</xdr:row>
      <xdr:rowOff>0</xdr:rowOff>
    </xdr:from>
    <xdr:to>
      <xdr:col>4</xdr:col>
      <xdr:colOff>486410</xdr:colOff>
      <xdr:row>36</xdr:row>
      <xdr:rowOff>34290</xdr:rowOff>
    </xdr:to>
    <xdr:pic>
      <xdr:nvPicPr>
        <xdr:cNvPr id="241" name="Picture 8182" descr="clip_image9318"/>
        <xdr:cNvPicPr>
          <a:picLocks noChangeAspect="1"/>
        </xdr:cNvPicPr>
      </xdr:nvPicPr>
      <xdr:blipFill>
        <a:blip r:embed="rId1"/>
        <a:stretch>
          <a:fillRect/>
        </a:stretch>
      </xdr:blipFill>
      <xdr:spPr>
        <a:xfrm>
          <a:off x="2271395" y="12827000"/>
          <a:ext cx="10160" cy="402590"/>
        </a:xfrm>
        <a:prstGeom prst="rect">
          <a:avLst/>
        </a:prstGeom>
        <a:noFill/>
        <a:ln w="9525">
          <a:noFill/>
        </a:ln>
      </xdr:spPr>
    </xdr:pic>
    <xdr:clientData/>
  </xdr:twoCellAnchor>
  <xdr:twoCellAnchor editAs="oneCell">
    <xdr:from>
      <xdr:col>4</xdr:col>
      <xdr:colOff>476250</xdr:colOff>
      <xdr:row>35</xdr:row>
      <xdr:rowOff>0</xdr:rowOff>
    </xdr:from>
    <xdr:to>
      <xdr:col>4</xdr:col>
      <xdr:colOff>486410</xdr:colOff>
      <xdr:row>36</xdr:row>
      <xdr:rowOff>41910</xdr:rowOff>
    </xdr:to>
    <xdr:pic>
      <xdr:nvPicPr>
        <xdr:cNvPr id="242" name="Picture 8182" descr="clip_image9318"/>
        <xdr:cNvPicPr>
          <a:picLocks noChangeAspect="1"/>
        </xdr:cNvPicPr>
      </xdr:nvPicPr>
      <xdr:blipFill>
        <a:blip r:embed="rId1"/>
        <a:stretch>
          <a:fillRect/>
        </a:stretch>
      </xdr:blipFill>
      <xdr:spPr>
        <a:xfrm>
          <a:off x="2271395" y="12827000"/>
          <a:ext cx="10160" cy="410210"/>
        </a:xfrm>
        <a:prstGeom prst="rect">
          <a:avLst/>
        </a:prstGeom>
        <a:noFill/>
        <a:ln w="9525">
          <a:noFill/>
        </a:ln>
      </xdr:spPr>
    </xdr:pic>
    <xdr:clientData/>
  </xdr:twoCellAnchor>
  <xdr:twoCellAnchor editAs="oneCell">
    <xdr:from>
      <xdr:col>4</xdr:col>
      <xdr:colOff>476250</xdr:colOff>
      <xdr:row>35</xdr:row>
      <xdr:rowOff>0</xdr:rowOff>
    </xdr:from>
    <xdr:to>
      <xdr:col>4</xdr:col>
      <xdr:colOff>486410</xdr:colOff>
      <xdr:row>36</xdr:row>
      <xdr:rowOff>41910</xdr:rowOff>
    </xdr:to>
    <xdr:pic>
      <xdr:nvPicPr>
        <xdr:cNvPr id="243" name="Picture 8182" descr="clip_image9318"/>
        <xdr:cNvPicPr>
          <a:picLocks noChangeAspect="1"/>
        </xdr:cNvPicPr>
      </xdr:nvPicPr>
      <xdr:blipFill>
        <a:blip r:embed="rId1"/>
        <a:stretch>
          <a:fillRect/>
        </a:stretch>
      </xdr:blipFill>
      <xdr:spPr>
        <a:xfrm>
          <a:off x="2271395" y="12827000"/>
          <a:ext cx="10160" cy="410210"/>
        </a:xfrm>
        <a:prstGeom prst="rect">
          <a:avLst/>
        </a:prstGeom>
        <a:noFill/>
        <a:ln w="9525">
          <a:noFill/>
        </a:ln>
      </xdr:spPr>
    </xdr:pic>
    <xdr:clientData/>
  </xdr:twoCellAnchor>
  <xdr:twoCellAnchor editAs="oneCell">
    <xdr:from>
      <xdr:col>5</xdr:col>
      <xdr:colOff>631190</xdr:colOff>
      <xdr:row>30</xdr:row>
      <xdr:rowOff>0</xdr:rowOff>
    </xdr:from>
    <xdr:to>
      <xdr:col>6</xdr:col>
      <xdr:colOff>10795</xdr:colOff>
      <xdr:row>31</xdr:row>
      <xdr:rowOff>41910</xdr:rowOff>
    </xdr:to>
    <xdr:pic>
      <xdr:nvPicPr>
        <xdr:cNvPr id="244" name="Picture 8182" descr="clip_image9318"/>
        <xdr:cNvPicPr>
          <a:picLocks noChangeAspect="1"/>
        </xdr:cNvPicPr>
      </xdr:nvPicPr>
      <xdr:blipFill>
        <a:blip r:embed="rId1"/>
        <a:stretch>
          <a:fillRect/>
        </a:stretch>
      </xdr:blipFill>
      <xdr:spPr>
        <a:xfrm>
          <a:off x="2950210" y="10985500"/>
          <a:ext cx="10795" cy="410210"/>
        </a:xfrm>
        <a:prstGeom prst="rect">
          <a:avLst/>
        </a:prstGeom>
        <a:noFill/>
        <a:ln w="9525">
          <a:noFill/>
        </a:ln>
      </xdr:spPr>
    </xdr:pic>
    <xdr:clientData/>
  </xdr:twoCellAnchor>
  <xdr:twoCellAnchor editAs="oneCell">
    <xdr:from>
      <xdr:col>5</xdr:col>
      <xdr:colOff>631190</xdr:colOff>
      <xdr:row>30</xdr:row>
      <xdr:rowOff>0</xdr:rowOff>
    </xdr:from>
    <xdr:to>
      <xdr:col>6</xdr:col>
      <xdr:colOff>10795</xdr:colOff>
      <xdr:row>31</xdr:row>
      <xdr:rowOff>41910</xdr:rowOff>
    </xdr:to>
    <xdr:pic>
      <xdr:nvPicPr>
        <xdr:cNvPr id="245" name="Picture 8182" descr="clip_image9318"/>
        <xdr:cNvPicPr>
          <a:picLocks noChangeAspect="1"/>
        </xdr:cNvPicPr>
      </xdr:nvPicPr>
      <xdr:blipFill>
        <a:blip r:embed="rId1"/>
        <a:stretch>
          <a:fillRect/>
        </a:stretch>
      </xdr:blipFill>
      <xdr:spPr>
        <a:xfrm>
          <a:off x="2950210" y="10985500"/>
          <a:ext cx="10795" cy="410210"/>
        </a:xfrm>
        <a:prstGeom prst="rect">
          <a:avLst/>
        </a:prstGeom>
        <a:noFill/>
        <a:ln w="9525">
          <a:noFill/>
        </a:ln>
      </xdr:spPr>
    </xdr:pic>
    <xdr:clientData/>
  </xdr:twoCellAnchor>
  <xdr:twoCellAnchor editAs="oneCell">
    <xdr:from>
      <xdr:col>5</xdr:col>
      <xdr:colOff>631190</xdr:colOff>
      <xdr:row>30</xdr:row>
      <xdr:rowOff>0</xdr:rowOff>
    </xdr:from>
    <xdr:to>
      <xdr:col>6</xdr:col>
      <xdr:colOff>10795</xdr:colOff>
      <xdr:row>31</xdr:row>
      <xdr:rowOff>34290</xdr:rowOff>
    </xdr:to>
    <xdr:pic>
      <xdr:nvPicPr>
        <xdr:cNvPr id="246" name="Picture 8182" descr="clip_image9318"/>
        <xdr:cNvPicPr>
          <a:picLocks noChangeAspect="1"/>
        </xdr:cNvPicPr>
      </xdr:nvPicPr>
      <xdr:blipFill>
        <a:blip r:embed="rId1"/>
        <a:stretch>
          <a:fillRect/>
        </a:stretch>
      </xdr:blipFill>
      <xdr:spPr>
        <a:xfrm>
          <a:off x="2950210" y="10985500"/>
          <a:ext cx="10795" cy="402590"/>
        </a:xfrm>
        <a:prstGeom prst="rect">
          <a:avLst/>
        </a:prstGeom>
        <a:noFill/>
        <a:ln w="9525">
          <a:noFill/>
        </a:ln>
      </xdr:spPr>
    </xdr:pic>
    <xdr:clientData/>
  </xdr:twoCellAnchor>
  <xdr:twoCellAnchor editAs="oneCell">
    <xdr:from>
      <xdr:col>5</xdr:col>
      <xdr:colOff>631190</xdr:colOff>
      <xdr:row>30</xdr:row>
      <xdr:rowOff>0</xdr:rowOff>
    </xdr:from>
    <xdr:to>
      <xdr:col>6</xdr:col>
      <xdr:colOff>10795</xdr:colOff>
      <xdr:row>31</xdr:row>
      <xdr:rowOff>41910</xdr:rowOff>
    </xdr:to>
    <xdr:pic>
      <xdr:nvPicPr>
        <xdr:cNvPr id="247" name="Picture 8182" descr="clip_image9318"/>
        <xdr:cNvPicPr>
          <a:picLocks noChangeAspect="1"/>
        </xdr:cNvPicPr>
      </xdr:nvPicPr>
      <xdr:blipFill>
        <a:blip r:embed="rId1"/>
        <a:stretch>
          <a:fillRect/>
        </a:stretch>
      </xdr:blipFill>
      <xdr:spPr>
        <a:xfrm>
          <a:off x="2950210" y="10985500"/>
          <a:ext cx="10795" cy="410210"/>
        </a:xfrm>
        <a:prstGeom prst="rect">
          <a:avLst/>
        </a:prstGeom>
        <a:noFill/>
        <a:ln w="9525">
          <a:noFill/>
        </a:ln>
      </xdr:spPr>
    </xdr:pic>
    <xdr:clientData/>
  </xdr:twoCellAnchor>
  <xdr:twoCellAnchor editAs="oneCell">
    <xdr:from>
      <xdr:col>5</xdr:col>
      <xdr:colOff>476250</xdr:colOff>
      <xdr:row>30</xdr:row>
      <xdr:rowOff>0</xdr:rowOff>
    </xdr:from>
    <xdr:to>
      <xdr:col>5</xdr:col>
      <xdr:colOff>486410</xdr:colOff>
      <xdr:row>31</xdr:row>
      <xdr:rowOff>34290</xdr:rowOff>
    </xdr:to>
    <xdr:pic>
      <xdr:nvPicPr>
        <xdr:cNvPr id="248" name="Picture 8182" descr="clip_image9318"/>
        <xdr:cNvPicPr>
          <a:picLocks noChangeAspect="1"/>
        </xdr:cNvPicPr>
      </xdr:nvPicPr>
      <xdr:blipFill>
        <a:blip r:embed="rId1"/>
        <a:stretch>
          <a:fillRect/>
        </a:stretch>
      </xdr:blipFill>
      <xdr:spPr>
        <a:xfrm>
          <a:off x="2795270" y="10985500"/>
          <a:ext cx="10160" cy="402590"/>
        </a:xfrm>
        <a:prstGeom prst="rect">
          <a:avLst/>
        </a:prstGeom>
        <a:noFill/>
        <a:ln w="9525">
          <a:noFill/>
        </a:ln>
      </xdr:spPr>
    </xdr:pic>
    <xdr:clientData/>
  </xdr:twoCellAnchor>
  <xdr:twoCellAnchor editAs="oneCell">
    <xdr:from>
      <xdr:col>5</xdr:col>
      <xdr:colOff>476250</xdr:colOff>
      <xdr:row>30</xdr:row>
      <xdr:rowOff>0</xdr:rowOff>
    </xdr:from>
    <xdr:to>
      <xdr:col>5</xdr:col>
      <xdr:colOff>486410</xdr:colOff>
      <xdr:row>31</xdr:row>
      <xdr:rowOff>41910</xdr:rowOff>
    </xdr:to>
    <xdr:pic>
      <xdr:nvPicPr>
        <xdr:cNvPr id="249" name="Picture 8182" descr="clip_image9318"/>
        <xdr:cNvPicPr>
          <a:picLocks noChangeAspect="1"/>
        </xdr:cNvPicPr>
      </xdr:nvPicPr>
      <xdr:blipFill>
        <a:blip r:embed="rId1"/>
        <a:stretch>
          <a:fillRect/>
        </a:stretch>
      </xdr:blipFill>
      <xdr:spPr>
        <a:xfrm>
          <a:off x="2795270" y="10985500"/>
          <a:ext cx="10160" cy="410210"/>
        </a:xfrm>
        <a:prstGeom prst="rect">
          <a:avLst/>
        </a:prstGeom>
        <a:noFill/>
        <a:ln w="9525">
          <a:noFill/>
        </a:ln>
      </xdr:spPr>
    </xdr:pic>
    <xdr:clientData/>
  </xdr:twoCellAnchor>
  <xdr:twoCellAnchor editAs="oneCell">
    <xdr:from>
      <xdr:col>5</xdr:col>
      <xdr:colOff>476250</xdr:colOff>
      <xdr:row>30</xdr:row>
      <xdr:rowOff>0</xdr:rowOff>
    </xdr:from>
    <xdr:to>
      <xdr:col>5</xdr:col>
      <xdr:colOff>486410</xdr:colOff>
      <xdr:row>31</xdr:row>
      <xdr:rowOff>41910</xdr:rowOff>
    </xdr:to>
    <xdr:pic>
      <xdr:nvPicPr>
        <xdr:cNvPr id="250" name="Picture 8182" descr="clip_image9318"/>
        <xdr:cNvPicPr>
          <a:picLocks noChangeAspect="1"/>
        </xdr:cNvPicPr>
      </xdr:nvPicPr>
      <xdr:blipFill>
        <a:blip r:embed="rId1"/>
        <a:stretch>
          <a:fillRect/>
        </a:stretch>
      </xdr:blipFill>
      <xdr:spPr>
        <a:xfrm>
          <a:off x="2795270" y="10985500"/>
          <a:ext cx="10160" cy="410210"/>
        </a:xfrm>
        <a:prstGeom prst="rect">
          <a:avLst/>
        </a:prstGeom>
        <a:noFill/>
        <a:ln w="9525">
          <a:noFill/>
        </a:ln>
      </xdr:spPr>
    </xdr:pic>
    <xdr:clientData/>
  </xdr:twoCellAnchor>
  <xdr:twoCellAnchor editAs="oneCell">
    <xdr:from>
      <xdr:col>5</xdr:col>
      <xdr:colOff>476250</xdr:colOff>
      <xdr:row>30</xdr:row>
      <xdr:rowOff>0</xdr:rowOff>
    </xdr:from>
    <xdr:to>
      <xdr:col>5</xdr:col>
      <xdr:colOff>486410</xdr:colOff>
      <xdr:row>31</xdr:row>
      <xdr:rowOff>34290</xdr:rowOff>
    </xdr:to>
    <xdr:pic>
      <xdr:nvPicPr>
        <xdr:cNvPr id="251" name="Picture 8182" descr="clip_image9318"/>
        <xdr:cNvPicPr>
          <a:picLocks noChangeAspect="1"/>
        </xdr:cNvPicPr>
      </xdr:nvPicPr>
      <xdr:blipFill>
        <a:blip r:embed="rId1"/>
        <a:stretch>
          <a:fillRect/>
        </a:stretch>
      </xdr:blipFill>
      <xdr:spPr>
        <a:xfrm>
          <a:off x="2795270" y="10985500"/>
          <a:ext cx="10160" cy="402590"/>
        </a:xfrm>
        <a:prstGeom prst="rect">
          <a:avLst/>
        </a:prstGeom>
        <a:noFill/>
        <a:ln w="9525">
          <a:noFill/>
        </a:ln>
      </xdr:spPr>
    </xdr:pic>
    <xdr:clientData/>
  </xdr:twoCellAnchor>
  <xdr:twoCellAnchor editAs="oneCell">
    <xdr:from>
      <xdr:col>5</xdr:col>
      <xdr:colOff>476250</xdr:colOff>
      <xdr:row>30</xdr:row>
      <xdr:rowOff>0</xdr:rowOff>
    </xdr:from>
    <xdr:to>
      <xdr:col>5</xdr:col>
      <xdr:colOff>486410</xdr:colOff>
      <xdr:row>31</xdr:row>
      <xdr:rowOff>41910</xdr:rowOff>
    </xdr:to>
    <xdr:pic>
      <xdr:nvPicPr>
        <xdr:cNvPr id="252" name="Picture 8182" descr="clip_image9318"/>
        <xdr:cNvPicPr>
          <a:picLocks noChangeAspect="1"/>
        </xdr:cNvPicPr>
      </xdr:nvPicPr>
      <xdr:blipFill>
        <a:blip r:embed="rId1"/>
        <a:stretch>
          <a:fillRect/>
        </a:stretch>
      </xdr:blipFill>
      <xdr:spPr>
        <a:xfrm>
          <a:off x="2795270" y="10985500"/>
          <a:ext cx="10160" cy="410210"/>
        </a:xfrm>
        <a:prstGeom prst="rect">
          <a:avLst/>
        </a:prstGeom>
        <a:noFill/>
        <a:ln w="9525">
          <a:noFill/>
        </a:ln>
      </xdr:spPr>
    </xdr:pic>
    <xdr:clientData/>
  </xdr:twoCellAnchor>
  <xdr:twoCellAnchor editAs="oneCell">
    <xdr:from>
      <xdr:col>5</xdr:col>
      <xdr:colOff>476250</xdr:colOff>
      <xdr:row>30</xdr:row>
      <xdr:rowOff>0</xdr:rowOff>
    </xdr:from>
    <xdr:to>
      <xdr:col>5</xdr:col>
      <xdr:colOff>486410</xdr:colOff>
      <xdr:row>31</xdr:row>
      <xdr:rowOff>41910</xdr:rowOff>
    </xdr:to>
    <xdr:pic>
      <xdr:nvPicPr>
        <xdr:cNvPr id="253" name="Picture 8182" descr="clip_image9318"/>
        <xdr:cNvPicPr>
          <a:picLocks noChangeAspect="1"/>
        </xdr:cNvPicPr>
      </xdr:nvPicPr>
      <xdr:blipFill>
        <a:blip r:embed="rId1"/>
        <a:stretch>
          <a:fillRect/>
        </a:stretch>
      </xdr:blipFill>
      <xdr:spPr>
        <a:xfrm>
          <a:off x="2795270" y="10985500"/>
          <a:ext cx="10160" cy="410210"/>
        </a:xfrm>
        <a:prstGeom prst="rect">
          <a:avLst/>
        </a:prstGeom>
        <a:noFill/>
        <a:ln w="9525">
          <a:noFill/>
        </a:ln>
      </xdr:spPr>
    </xdr:pic>
    <xdr:clientData/>
  </xdr:twoCellAnchor>
  <xdr:twoCellAnchor editAs="oneCell">
    <xdr:from>
      <xdr:col>4</xdr:col>
      <xdr:colOff>476250</xdr:colOff>
      <xdr:row>37</xdr:row>
      <xdr:rowOff>0</xdr:rowOff>
    </xdr:from>
    <xdr:to>
      <xdr:col>4</xdr:col>
      <xdr:colOff>486410</xdr:colOff>
      <xdr:row>38</xdr:row>
      <xdr:rowOff>34290</xdr:rowOff>
    </xdr:to>
    <xdr:pic>
      <xdr:nvPicPr>
        <xdr:cNvPr id="254" name="Picture 8182" descr="clip_image9318"/>
        <xdr:cNvPicPr>
          <a:picLocks noChangeAspect="1"/>
        </xdr:cNvPicPr>
      </xdr:nvPicPr>
      <xdr:blipFill>
        <a:blip r:embed="rId1"/>
        <a:stretch>
          <a:fillRect/>
        </a:stretch>
      </xdr:blipFill>
      <xdr:spPr>
        <a:xfrm>
          <a:off x="2271395" y="13563600"/>
          <a:ext cx="10160" cy="402590"/>
        </a:xfrm>
        <a:prstGeom prst="rect">
          <a:avLst/>
        </a:prstGeom>
        <a:noFill/>
        <a:ln w="9525">
          <a:noFill/>
        </a:ln>
      </xdr:spPr>
    </xdr:pic>
    <xdr:clientData/>
  </xdr:twoCellAnchor>
  <xdr:twoCellAnchor editAs="oneCell">
    <xdr:from>
      <xdr:col>4</xdr:col>
      <xdr:colOff>476250</xdr:colOff>
      <xdr:row>37</xdr:row>
      <xdr:rowOff>0</xdr:rowOff>
    </xdr:from>
    <xdr:to>
      <xdr:col>4</xdr:col>
      <xdr:colOff>486410</xdr:colOff>
      <xdr:row>38</xdr:row>
      <xdr:rowOff>41910</xdr:rowOff>
    </xdr:to>
    <xdr:pic>
      <xdr:nvPicPr>
        <xdr:cNvPr id="255" name="Picture 8182" descr="clip_image9318"/>
        <xdr:cNvPicPr>
          <a:picLocks noChangeAspect="1"/>
        </xdr:cNvPicPr>
      </xdr:nvPicPr>
      <xdr:blipFill>
        <a:blip r:embed="rId1"/>
        <a:stretch>
          <a:fillRect/>
        </a:stretch>
      </xdr:blipFill>
      <xdr:spPr>
        <a:xfrm>
          <a:off x="2271395" y="13563600"/>
          <a:ext cx="10160" cy="410210"/>
        </a:xfrm>
        <a:prstGeom prst="rect">
          <a:avLst/>
        </a:prstGeom>
        <a:noFill/>
        <a:ln w="9525">
          <a:noFill/>
        </a:ln>
      </xdr:spPr>
    </xdr:pic>
    <xdr:clientData/>
  </xdr:twoCellAnchor>
  <xdr:twoCellAnchor editAs="oneCell">
    <xdr:from>
      <xdr:col>4</xdr:col>
      <xdr:colOff>476250</xdr:colOff>
      <xdr:row>37</xdr:row>
      <xdr:rowOff>0</xdr:rowOff>
    </xdr:from>
    <xdr:to>
      <xdr:col>4</xdr:col>
      <xdr:colOff>486410</xdr:colOff>
      <xdr:row>38</xdr:row>
      <xdr:rowOff>41910</xdr:rowOff>
    </xdr:to>
    <xdr:pic>
      <xdr:nvPicPr>
        <xdr:cNvPr id="256" name="Picture 8182" descr="clip_image9318"/>
        <xdr:cNvPicPr>
          <a:picLocks noChangeAspect="1"/>
        </xdr:cNvPicPr>
      </xdr:nvPicPr>
      <xdr:blipFill>
        <a:blip r:embed="rId1"/>
        <a:stretch>
          <a:fillRect/>
        </a:stretch>
      </xdr:blipFill>
      <xdr:spPr>
        <a:xfrm>
          <a:off x="2271395" y="13563600"/>
          <a:ext cx="10160" cy="410210"/>
        </a:xfrm>
        <a:prstGeom prst="rect">
          <a:avLst/>
        </a:prstGeom>
        <a:noFill/>
        <a:ln w="9525">
          <a:noFill/>
        </a:ln>
      </xdr:spPr>
    </xdr:pic>
    <xdr:clientData/>
  </xdr:twoCellAnchor>
  <xdr:twoCellAnchor editAs="oneCell">
    <xdr:from>
      <xdr:col>4</xdr:col>
      <xdr:colOff>476250</xdr:colOff>
      <xdr:row>37</xdr:row>
      <xdr:rowOff>0</xdr:rowOff>
    </xdr:from>
    <xdr:to>
      <xdr:col>4</xdr:col>
      <xdr:colOff>486410</xdr:colOff>
      <xdr:row>38</xdr:row>
      <xdr:rowOff>34290</xdr:rowOff>
    </xdr:to>
    <xdr:pic>
      <xdr:nvPicPr>
        <xdr:cNvPr id="257" name="Picture 8182" descr="clip_image9318"/>
        <xdr:cNvPicPr>
          <a:picLocks noChangeAspect="1"/>
        </xdr:cNvPicPr>
      </xdr:nvPicPr>
      <xdr:blipFill>
        <a:blip r:embed="rId1"/>
        <a:stretch>
          <a:fillRect/>
        </a:stretch>
      </xdr:blipFill>
      <xdr:spPr>
        <a:xfrm>
          <a:off x="2271395" y="13563600"/>
          <a:ext cx="10160" cy="402590"/>
        </a:xfrm>
        <a:prstGeom prst="rect">
          <a:avLst/>
        </a:prstGeom>
        <a:noFill/>
        <a:ln w="9525">
          <a:noFill/>
        </a:ln>
      </xdr:spPr>
    </xdr:pic>
    <xdr:clientData/>
  </xdr:twoCellAnchor>
  <xdr:twoCellAnchor editAs="oneCell">
    <xdr:from>
      <xdr:col>4</xdr:col>
      <xdr:colOff>476250</xdr:colOff>
      <xdr:row>37</xdr:row>
      <xdr:rowOff>0</xdr:rowOff>
    </xdr:from>
    <xdr:to>
      <xdr:col>4</xdr:col>
      <xdr:colOff>486410</xdr:colOff>
      <xdr:row>38</xdr:row>
      <xdr:rowOff>41910</xdr:rowOff>
    </xdr:to>
    <xdr:pic>
      <xdr:nvPicPr>
        <xdr:cNvPr id="258" name="Picture 8182" descr="clip_image9318"/>
        <xdr:cNvPicPr>
          <a:picLocks noChangeAspect="1"/>
        </xdr:cNvPicPr>
      </xdr:nvPicPr>
      <xdr:blipFill>
        <a:blip r:embed="rId1"/>
        <a:stretch>
          <a:fillRect/>
        </a:stretch>
      </xdr:blipFill>
      <xdr:spPr>
        <a:xfrm>
          <a:off x="2271395" y="13563600"/>
          <a:ext cx="10160" cy="410210"/>
        </a:xfrm>
        <a:prstGeom prst="rect">
          <a:avLst/>
        </a:prstGeom>
        <a:noFill/>
        <a:ln w="9525">
          <a:noFill/>
        </a:ln>
      </xdr:spPr>
    </xdr:pic>
    <xdr:clientData/>
  </xdr:twoCellAnchor>
  <xdr:twoCellAnchor editAs="oneCell">
    <xdr:from>
      <xdr:col>4</xdr:col>
      <xdr:colOff>476250</xdr:colOff>
      <xdr:row>37</xdr:row>
      <xdr:rowOff>0</xdr:rowOff>
    </xdr:from>
    <xdr:to>
      <xdr:col>4</xdr:col>
      <xdr:colOff>486410</xdr:colOff>
      <xdr:row>38</xdr:row>
      <xdr:rowOff>41910</xdr:rowOff>
    </xdr:to>
    <xdr:pic>
      <xdr:nvPicPr>
        <xdr:cNvPr id="259" name="Picture 8182" descr="clip_image9318"/>
        <xdr:cNvPicPr>
          <a:picLocks noChangeAspect="1"/>
        </xdr:cNvPicPr>
      </xdr:nvPicPr>
      <xdr:blipFill>
        <a:blip r:embed="rId1"/>
        <a:stretch>
          <a:fillRect/>
        </a:stretch>
      </xdr:blipFill>
      <xdr:spPr>
        <a:xfrm>
          <a:off x="2271395" y="13563600"/>
          <a:ext cx="10160" cy="410210"/>
        </a:xfrm>
        <a:prstGeom prst="rect">
          <a:avLst/>
        </a:prstGeom>
        <a:noFill/>
        <a:ln w="9525">
          <a:noFill/>
        </a:ln>
      </xdr:spPr>
    </xdr:pic>
    <xdr:clientData/>
  </xdr:twoCellAnchor>
  <xdr:twoCellAnchor editAs="oneCell">
    <xdr:from>
      <xdr:col>4</xdr:col>
      <xdr:colOff>476250</xdr:colOff>
      <xdr:row>34</xdr:row>
      <xdr:rowOff>0</xdr:rowOff>
    </xdr:from>
    <xdr:to>
      <xdr:col>4</xdr:col>
      <xdr:colOff>486410</xdr:colOff>
      <xdr:row>35</xdr:row>
      <xdr:rowOff>34290</xdr:rowOff>
    </xdr:to>
    <xdr:pic>
      <xdr:nvPicPr>
        <xdr:cNvPr id="260" name="Picture 8182" descr="clip_image9318"/>
        <xdr:cNvPicPr>
          <a:picLocks noChangeAspect="1"/>
        </xdr:cNvPicPr>
      </xdr:nvPicPr>
      <xdr:blipFill>
        <a:blip r:embed="rId1"/>
        <a:stretch>
          <a:fillRect/>
        </a:stretch>
      </xdr:blipFill>
      <xdr:spPr>
        <a:xfrm>
          <a:off x="2271395" y="12458700"/>
          <a:ext cx="10160" cy="402590"/>
        </a:xfrm>
        <a:prstGeom prst="rect">
          <a:avLst/>
        </a:prstGeom>
        <a:noFill/>
        <a:ln w="9525">
          <a:noFill/>
        </a:ln>
      </xdr:spPr>
    </xdr:pic>
    <xdr:clientData/>
  </xdr:twoCellAnchor>
  <xdr:twoCellAnchor editAs="oneCell">
    <xdr:from>
      <xdr:col>4</xdr:col>
      <xdr:colOff>476250</xdr:colOff>
      <xdr:row>34</xdr:row>
      <xdr:rowOff>0</xdr:rowOff>
    </xdr:from>
    <xdr:to>
      <xdr:col>4</xdr:col>
      <xdr:colOff>486410</xdr:colOff>
      <xdr:row>35</xdr:row>
      <xdr:rowOff>48895</xdr:rowOff>
    </xdr:to>
    <xdr:pic>
      <xdr:nvPicPr>
        <xdr:cNvPr id="261" name="Picture 8182" descr="clip_image9318"/>
        <xdr:cNvPicPr>
          <a:picLocks noChangeAspect="1"/>
        </xdr:cNvPicPr>
      </xdr:nvPicPr>
      <xdr:blipFill>
        <a:blip r:embed="rId1"/>
        <a:stretch>
          <a:fillRect/>
        </a:stretch>
      </xdr:blipFill>
      <xdr:spPr>
        <a:xfrm>
          <a:off x="2271395" y="12458700"/>
          <a:ext cx="10160" cy="417195"/>
        </a:xfrm>
        <a:prstGeom prst="rect">
          <a:avLst/>
        </a:prstGeom>
        <a:noFill/>
        <a:ln w="9525">
          <a:noFill/>
        </a:ln>
      </xdr:spPr>
    </xdr:pic>
    <xdr:clientData/>
  </xdr:twoCellAnchor>
  <xdr:twoCellAnchor editAs="oneCell">
    <xdr:from>
      <xdr:col>4</xdr:col>
      <xdr:colOff>476250</xdr:colOff>
      <xdr:row>34</xdr:row>
      <xdr:rowOff>0</xdr:rowOff>
    </xdr:from>
    <xdr:to>
      <xdr:col>4</xdr:col>
      <xdr:colOff>486410</xdr:colOff>
      <xdr:row>35</xdr:row>
      <xdr:rowOff>48895</xdr:rowOff>
    </xdr:to>
    <xdr:pic>
      <xdr:nvPicPr>
        <xdr:cNvPr id="262" name="Picture 8182" descr="clip_image9318"/>
        <xdr:cNvPicPr>
          <a:picLocks noChangeAspect="1"/>
        </xdr:cNvPicPr>
      </xdr:nvPicPr>
      <xdr:blipFill>
        <a:blip r:embed="rId1"/>
        <a:stretch>
          <a:fillRect/>
        </a:stretch>
      </xdr:blipFill>
      <xdr:spPr>
        <a:xfrm>
          <a:off x="2271395" y="12458700"/>
          <a:ext cx="10160" cy="417195"/>
        </a:xfrm>
        <a:prstGeom prst="rect">
          <a:avLst/>
        </a:prstGeom>
        <a:noFill/>
        <a:ln w="9525">
          <a:noFill/>
        </a:ln>
      </xdr:spPr>
    </xdr:pic>
    <xdr:clientData/>
  </xdr:twoCellAnchor>
  <xdr:twoCellAnchor editAs="oneCell">
    <xdr:from>
      <xdr:col>5</xdr:col>
      <xdr:colOff>631190</xdr:colOff>
      <xdr:row>31</xdr:row>
      <xdr:rowOff>0</xdr:rowOff>
    </xdr:from>
    <xdr:to>
      <xdr:col>6</xdr:col>
      <xdr:colOff>10795</xdr:colOff>
      <xdr:row>32</xdr:row>
      <xdr:rowOff>34290</xdr:rowOff>
    </xdr:to>
    <xdr:pic>
      <xdr:nvPicPr>
        <xdr:cNvPr id="263" name="Picture 8182" descr="clip_image9318"/>
        <xdr:cNvPicPr>
          <a:picLocks noChangeAspect="1"/>
        </xdr:cNvPicPr>
      </xdr:nvPicPr>
      <xdr:blipFill>
        <a:blip r:embed="rId1"/>
        <a:stretch>
          <a:fillRect/>
        </a:stretch>
      </xdr:blipFill>
      <xdr:spPr>
        <a:xfrm>
          <a:off x="2950210" y="11353800"/>
          <a:ext cx="10795" cy="402590"/>
        </a:xfrm>
        <a:prstGeom prst="rect">
          <a:avLst/>
        </a:prstGeom>
        <a:noFill/>
        <a:ln w="9525">
          <a:noFill/>
        </a:ln>
      </xdr:spPr>
    </xdr:pic>
    <xdr:clientData/>
  </xdr:twoCellAnchor>
  <xdr:twoCellAnchor editAs="oneCell">
    <xdr:from>
      <xdr:col>5</xdr:col>
      <xdr:colOff>631190</xdr:colOff>
      <xdr:row>31</xdr:row>
      <xdr:rowOff>0</xdr:rowOff>
    </xdr:from>
    <xdr:to>
      <xdr:col>6</xdr:col>
      <xdr:colOff>10795</xdr:colOff>
      <xdr:row>32</xdr:row>
      <xdr:rowOff>48895</xdr:rowOff>
    </xdr:to>
    <xdr:pic>
      <xdr:nvPicPr>
        <xdr:cNvPr id="264" name="Picture 8182" descr="clip_image9318"/>
        <xdr:cNvPicPr>
          <a:picLocks noChangeAspect="1"/>
        </xdr:cNvPicPr>
      </xdr:nvPicPr>
      <xdr:blipFill>
        <a:blip r:embed="rId1"/>
        <a:stretch>
          <a:fillRect/>
        </a:stretch>
      </xdr:blipFill>
      <xdr:spPr>
        <a:xfrm>
          <a:off x="2950210" y="11353800"/>
          <a:ext cx="10795" cy="417195"/>
        </a:xfrm>
        <a:prstGeom prst="rect">
          <a:avLst/>
        </a:prstGeom>
        <a:noFill/>
        <a:ln w="9525">
          <a:noFill/>
        </a:ln>
      </xdr:spPr>
    </xdr:pic>
    <xdr:clientData/>
  </xdr:twoCellAnchor>
  <xdr:twoCellAnchor editAs="oneCell">
    <xdr:from>
      <xdr:col>5</xdr:col>
      <xdr:colOff>631190</xdr:colOff>
      <xdr:row>31</xdr:row>
      <xdr:rowOff>0</xdr:rowOff>
    </xdr:from>
    <xdr:to>
      <xdr:col>6</xdr:col>
      <xdr:colOff>10795</xdr:colOff>
      <xdr:row>32</xdr:row>
      <xdr:rowOff>34290</xdr:rowOff>
    </xdr:to>
    <xdr:pic>
      <xdr:nvPicPr>
        <xdr:cNvPr id="265" name="Picture 8182" descr="clip_image9318"/>
        <xdr:cNvPicPr>
          <a:picLocks noChangeAspect="1"/>
        </xdr:cNvPicPr>
      </xdr:nvPicPr>
      <xdr:blipFill>
        <a:blip r:embed="rId1"/>
        <a:stretch>
          <a:fillRect/>
        </a:stretch>
      </xdr:blipFill>
      <xdr:spPr>
        <a:xfrm>
          <a:off x="2950210" y="11353800"/>
          <a:ext cx="10795" cy="402590"/>
        </a:xfrm>
        <a:prstGeom prst="rect">
          <a:avLst/>
        </a:prstGeom>
        <a:noFill/>
        <a:ln w="9525">
          <a:noFill/>
        </a:ln>
      </xdr:spPr>
    </xdr:pic>
    <xdr:clientData/>
  </xdr:twoCellAnchor>
  <xdr:twoCellAnchor editAs="oneCell">
    <xdr:from>
      <xdr:col>5</xdr:col>
      <xdr:colOff>631190</xdr:colOff>
      <xdr:row>31</xdr:row>
      <xdr:rowOff>0</xdr:rowOff>
    </xdr:from>
    <xdr:to>
      <xdr:col>6</xdr:col>
      <xdr:colOff>10795</xdr:colOff>
      <xdr:row>32</xdr:row>
      <xdr:rowOff>41910</xdr:rowOff>
    </xdr:to>
    <xdr:pic>
      <xdr:nvPicPr>
        <xdr:cNvPr id="266" name="Picture 8182" descr="clip_image9318"/>
        <xdr:cNvPicPr>
          <a:picLocks noChangeAspect="1"/>
        </xdr:cNvPicPr>
      </xdr:nvPicPr>
      <xdr:blipFill>
        <a:blip r:embed="rId1"/>
        <a:stretch>
          <a:fillRect/>
        </a:stretch>
      </xdr:blipFill>
      <xdr:spPr>
        <a:xfrm>
          <a:off x="2950210" y="11353800"/>
          <a:ext cx="10795" cy="410210"/>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69215</xdr:rowOff>
    </xdr:to>
    <xdr:pic>
      <xdr:nvPicPr>
        <xdr:cNvPr id="267" name="Picture 8182" descr="clip_image9318"/>
        <xdr:cNvPicPr>
          <a:picLocks noChangeAspect="1"/>
        </xdr:cNvPicPr>
      </xdr:nvPicPr>
      <xdr:blipFill>
        <a:blip r:embed="rId1"/>
        <a:stretch>
          <a:fillRect/>
        </a:stretch>
      </xdr:blipFill>
      <xdr:spPr>
        <a:xfrm>
          <a:off x="2319020" y="10985500"/>
          <a:ext cx="10160" cy="43751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83185</xdr:rowOff>
    </xdr:to>
    <xdr:pic>
      <xdr:nvPicPr>
        <xdr:cNvPr id="268" name="Picture 8182" descr="clip_image9318"/>
        <xdr:cNvPicPr>
          <a:picLocks noChangeAspect="1"/>
        </xdr:cNvPicPr>
      </xdr:nvPicPr>
      <xdr:blipFill>
        <a:blip r:embed="rId1"/>
        <a:stretch>
          <a:fillRect/>
        </a:stretch>
      </xdr:blipFill>
      <xdr:spPr>
        <a:xfrm>
          <a:off x="2319020" y="10985500"/>
          <a:ext cx="10160" cy="45148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69215</xdr:rowOff>
    </xdr:to>
    <xdr:pic>
      <xdr:nvPicPr>
        <xdr:cNvPr id="269" name="Picture 8182" descr="clip_image9318"/>
        <xdr:cNvPicPr>
          <a:picLocks noChangeAspect="1"/>
        </xdr:cNvPicPr>
      </xdr:nvPicPr>
      <xdr:blipFill>
        <a:blip r:embed="rId1"/>
        <a:stretch>
          <a:fillRect/>
        </a:stretch>
      </xdr:blipFill>
      <xdr:spPr>
        <a:xfrm>
          <a:off x="2319020" y="10985500"/>
          <a:ext cx="10160" cy="43751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83185</xdr:rowOff>
    </xdr:to>
    <xdr:pic>
      <xdr:nvPicPr>
        <xdr:cNvPr id="270" name="Picture 8182" descr="clip_image9318"/>
        <xdr:cNvPicPr>
          <a:picLocks noChangeAspect="1"/>
        </xdr:cNvPicPr>
      </xdr:nvPicPr>
      <xdr:blipFill>
        <a:blip r:embed="rId1"/>
        <a:stretch>
          <a:fillRect/>
        </a:stretch>
      </xdr:blipFill>
      <xdr:spPr>
        <a:xfrm>
          <a:off x="2319020" y="10985500"/>
          <a:ext cx="10160" cy="45148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76200</xdr:rowOff>
    </xdr:to>
    <xdr:pic>
      <xdr:nvPicPr>
        <xdr:cNvPr id="271" name="Picture 8182" descr="clip_image9318"/>
        <xdr:cNvPicPr>
          <a:picLocks noChangeAspect="1"/>
        </xdr:cNvPicPr>
      </xdr:nvPicPr>
      <xdr:blipFill>
        <a:blip r:embed="rId1"/>
        <a:stretch>
          <a:fillRect/>
        </a:stretch>
      </xdr:blipFill>
      <xdr:spPr>
        <a:xfrm>
          <a:off x="2319020" y="10985500"/>
          <a:ext cx="10160" cy="444500"/>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69215</xdr:rowOff>
    </xdr:to>
    <xdr:pic>
      <xdr:nvPicPr>
        <xdr:cNvPr id="272" name="Picture 8182" descr="clip_image9318"/>
        <xdr:cNvPicPr>
          <a:picLocks noChangeAspect="1"/>
        </xdr:cNvPicPr>
      </xdr:nvPicPr>
      <xdr:blipFill>
        <a:blip r:embed="rId1"/>
        <a:stretch>
          <a:fillRect/>
        </a:stretch>
      </xdr:blipFill>
      <xdr:spPr>
        <a:xfrm>
          <a:off x="2319020" y="10985500"/>
          <a:ext cx="10160" cy="43751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69215</xdr:rowOff>
    </xdr:to>
    <xdr:pic>
      <xdr:nvPicPr>
        <xdr:cNvPr id="273" name="Picture 8182" descr="clip_image9318"/>
        <xdr:cNvPicPr>
          <a:picLocks noChangeAspect="1"/>
        </xdr:cNvPicPr>
      </xdr:nvPicPr>
      <xdr:blipFill>
        <a:blip r:embed="rId1"/>
        <a:stretch>
          <a:fillRect/>
        </a:stretch>
      </xdr:blipFill>
      <xdr:spPr>
        <a:xfrm>
          <a:off x="2319020" y="10985500"/>
          <a:ext cx="10160" cy="43751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69215</xdr:rowOff>
    </xdr:to>
    <xdr:pic>
      <xdr:nvPicPr>
        <xdr:cNvPr id="274" name="Picture 8182" descr="clip_image9318"/>
        <xdr:cNvPicPr>
          <a:picLocks noChangeAspect="1"/>
        </xdr:cNvPicPr>
      </xdr:nvPicPr>
      <xdr:blipFill>
        <a:blip r:embed="rId1"/>
        <a:stretch>
          <a:fillRect/>
        </a:stretch>
      </xdr:blipFill>
      <xdr:spPr>
        <a:xfrm>
          <a:off x="2319020" y="10985500"/>
          <a:ext cx="10160" cy="437515"/>
        </a:xfrm>
        <a:prstGeom prst="rect">
          <a:avLst/>
        </a:prstGeom>
        <a:noFill/>
        <a:ln w="9525">
          <a:noFill/>
        </a:ln>
      </xdr:spPr>
    </xdr:pic>
    <xdr:clientData/>
  </xdr:twoCellAnchor>
  <xdr:twoCellAnchor editAs="oneCell">
    <xdr:from>
      <xdr:col>4</xdr:col>
      <xdr:colOff>523875</xdr:colOff>
      <xdr:row>34</xdr:row>
      <xdr:rowOff>0</xdr:rowOff>
    </xdr:from>
    <xdr:to>
      <xdr:col>5</xdr:col>
      <xdr:colOff>10160</xdr:colOff>
      <xdr:row>35</xdr:row>
      <xdr:rowOff>34290</xdr:rowOff>
    </xdr:to>
    <xdr:pic>
      <xdr:nvPicPr>
        <xdr:cNvPr id="275" name="Picture 8182" descr="clip_image9318"/>
        <xdr:cNvPicPr>
          <a:picLocks noChangeAspect="1"/>
        </xdr:cNvPicPr>
      </xdr:nvPicPr>
      <xdr:blipFill>
        <a:blip r:embed="rId1"/>
        <a:stretch>
          <a:fillRect/>
        </a:stretch>
      </xdr:blipFill>
      <xdr:spPr>
        <a:xfrm>
          <a:off x="2319020" y="12458700"/>
          <a:ext cx="10160" cy="402590"/>
        </a:xfrm>
        <a:prstGeom prst="rect">
          <a:avLst/>
        </a:prstGeom>
        <a:noFill/>
        <a:ln w="9525">
          <a:noFill/>
        </a:ln>
      </xdr:spPr>
    </xdr:pic>
    <xdr:clientData/>
  </xdr:twoCellAnchor>
  <xdr:twoCellAnchor editAs="oneCell">
    <xdr:from>
      <xdr:col>4</xdr:col>
      <xdr:colOff>523875</xdr:colOff>
      <xdr:row>34</xdr:row>
      <xdr:rowOff>0</xdr:rowOff>
    </xdr:from>
    <xdr:to>
      <xdr:col>5</xdr:col>
      <xdr:colOff>10160</xdr:colOff>
      <xdr:row>35</xdr:row>
      <xdr:rowOff>48895</xdr:rowOff>
    </xdr:to>
    <xdr:pic>
      <xdr:nvPicPr>
        <xdr:cNvPr id="276" name="Picture 8182" descr="clip_image9318"/>
        <xdr:cNvPicPr>
          <a:picLocks noChangeAspect="1"/>
        </xdr:cNvPicPr>
      </xdr:nvPicPr>
      <xdr:blipFill>
        <a:blip r:embed="rId1"/>
        <a:stretch>
          <a:fillRect/>
        </a:stretch>
      </xdr:blipFill>
      <xdr:spPr>
        <a:xfrm>
          <a:off x="2319020" y="12458700"/>
          <a:ext cx="10160" cy="41719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61595</xdr:rowOff>
    </xdr:to>
    <xdr:pic>
      <xdr:nvPicPr>
        <xdr:cNvPr id="277" name="Picture 8182" descr="clip_image9318"/>
        <xdr:cNvPicPr>
          <a:picLocks noChangeAspect="1"/>
        </xdr:cNvPicPr>
      </xdr:nvPicPr>
      <xdr:blipFill>
        <a:blip r:embed="rId1"/>
        <a:stretch>
          <a:fillRect/>
        </a:stretch>
      </xdr:blipFill>
      <xdr:spPr>
        <a:xfrm>
          <a:off x="2319020" y="10985500"/>
          <a:ext cx="10160" cy="42989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61595</xdr:rowOff>
    </xdr:to>
    <xdr:pic>
      <xdr:nvPicPr>
        <xdr:cNvPr id="278" name="Picture 8182" descr="clip_image9318"/>
        <xdr:cNvPicPr>
          <a:picLocks noChangeAspect="1"/>
        </xdr:cNvPicPr>
      </xdr:nvPicPr>
      <xdr:blipFill>
        <a:blip r:embed="rId1"/>
        <a:stretch>
          <a:fillRect/>
        </a:stretch>
      </xdr:blipFill>
      <xdr:spPr>
        <a:xfrm>
          <a:off x="2319020" y="10985500"/>
          <a:ext cx="10160" cy="42989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83185</xdr:rowOff>
    </xdr:to>
    <xdr:pic>
      <xdr:nvPicPr>
        <xdr:cNvPr id="279" name="Picture 8182" descr="clip_image9318"/>
        <xdr:cNvPicPr>
          <a:picLocks noChangeAspect="1"/>
        </xdr:cNvPicPr>
      </xdr:nvPicPr>
      <xdr:blipFill>
        <a:blip r:embed="rId1"/>
        <a:stretch>
          <a:fillRect/>
        </a:stretch>
      </xdr:blipFill>
      <xdr:spPr>
        <a:xfrm>
          <a:off x="2319020" y="10985500"/>
          <a:ext cx="10160" cy="451485"/>
        </a:xfrm>
        <a:prstGeom prst="rect">
          <a:avLst/>
        </a:prstGeom>
        <a:noFill/>
        <a:ln w="9525">
          <a:noFill/>
        </a:ln>
      </xdr:spPr>
    </xdr:pic>
    <xdr:clientData/>
  </xdr:twoCellAnchor>
  <xdr:twoCellAnchor editAs="oneCell">
    <xdr:from>
      <xdr:col>4</xdr:col>
      <xdr:colOff>523875</xdr:colOff>
      <xdr:row>34</xdr:row>
      <xdr:rowOff>0</xdr:rowOff>
    </xdr:from>
    <xdr:to>
      <xdr:col>5</xdr:col>
      <xdr:colOff>10160</xdr:colOff>
      <xdr:row>35</xdr:row>
      <xdr:rowOff>48895</xdr:rowOff>
    </xdr:to>
    <xdr:pic>
      <xdr:nvPicPr>
        <xdr:cNvPr id="280" name="Picture 8182" descr="clip_image9318"/>
        <xdr:cNvPicPr>
          <a:picLocks noChangeAspect="1"/>
        </xdr:cNvPicPr>
      </xdr:nvPicPr>
      <xdr:blipFill>
        <a:blip r:embed="rId1"/>
        <a:stretch>
          <a:fillRect/>
        </a:stretch>
      </xdr:blipFill>
      <xdr:spPr>
        <a:xfrm>
          <a:off x="2319020" y="12458700"/>
          <a:ext cx="10160" cy="417195"/>
        </a:xfrm>
        <a:prstGeom prst="rect">
          <a:avLst/>
        </a:prstGeom>
        <a:noFill/>
        <a:ln w="9525">
          <a:noFill/>
        </a:ln>
      </xdr:spPr>
    </xdr:pic>
    <xdr:clientData/>
  </xdr:twoCellAnchor>
  <xdr:twoCellAnchor editAs="oneCell">
    <xdr:from>
      <xdr:col>4</xdr:col>
      <xdr:colOff>523875</xdr:colOff>
      <xdr:row>30</xdr:row>
      <xdr:rowOff>0</xdr:rowOff>
    </xdr:from>
    <xdr:to>
      <xdr:col>5</xdr:col>
      <xdr:colOff>10160</xdr:colOff>
      <xdr:row>31</xdr:row>
      <xdr:rowOff>76200</xdr:rowOff>
    </xdr:to>
    <xdr:pic>
      <xdr:nvPicPr>
        <xdr:cNvPr id="281" name="Picture 8182" descr="clip_image9318"/>
        <xdr:cNvPicPr>
          <a:picLocks noChangeAspect="1"/>
        </xdr:cNvPicPr>
      </xdr:nvPicPr>
      <xdr:blipFill>
        <a:blip r:embed="rId1"/>
        <a:stretch>
          <a:fillRect/>
        </a:stretch>
      </xdr:blipFill>
      <xdr:spPr>
        <a:xfrm>
          <a:off x="2319020" y="10985500"/>
          <a:ext cx="10160" cy="444500"/>
        </a:xfrm>
        <a:prstGeom prst="rect">
          <a:avLst/>
        </a:prstGeom>
        <a:noFill/>
        <a:ln w="9525">
          <a:noFill/>
        </a:ln>
      </xdr:spPr>
    </xdr:pic>
    <xdr:clientData/>
  </xdr:twoCellAnchor>
  <xdr:twoCellAnchor editAs="oneCell">
    <xdr:from>
      <xdr:col>4</xdr:col>
      <xdr:colOff>497205</xdr:colOff>
      <xdr:row>34</xdr:row>
      <xdr:rowOff>0</xdr:rowOff>
    </xdr:from>
    <xdr:to>
      <xdr:col>4</xdr:col>
      <xdr:colOff>507365</xdr:colOff>
      <xdr:row>35</xdr:row>
      <xdr:rowOff>34290</xdr:rowOff>
    </xdr:to>
    <xdr:pic>
      <xdr:nvPicPr>
        <xdr:cNvPr id="282" name="Picture 8182" descr="clip_image9318"/>
        <xdr:cNvPicPr>
          <a:picLocks noChangeAspect="1"/>
        </xdr:cNvPicPr>
      </xdr:nvPicPr>
      <xdr:blipFill>
        <a:blip r:embed="rId1"/>
        <a:stretch>
          <a:fillRect/>
        </a:stretch>
      </xdr:blipFill>
      <xdr:spPr>
        <a:xfrm>
          <a:off x="2292350" y="12458700"/>
          <a:ext cx="10160" cy="402590"/>
        </a:xfrm>
        <a:prstGeom prst="rect">
          <a:avLst/>
        </a:prstGeom>
        <a:noFill/>
        <a:ln w="9525">
          <a:noFill/>
        </a:ln>
      </xdr:spPr>
    </xdr:pic>
    <xdr:clientData/>
  </xdr:twoCellAnchor>
  <xdr:twoCellAnchor editAs="oneCell">
    <xdr:from>
      <xdr:col>4</xdr:col>
      <xdr:colOff>497205</xdr:colOff>
      <xdr:row>34</xdr:row>
      <xdr:rowOff>0</xdr:rowOff>
    </xdr:from>
    <xdr:to>
      <xdr:col>4</xdr:col>
      <xdr:colOff>507365</xdr:colOff>
      <xdr:row>35</xdr:row>
      <xdr:rowOff>48895</xdr:rowOff>
    </xdr:to>
    <xdr:pic>
      <xdr:nvPicPr>
        <xdr:cNvPr id="283" name="Picture 8182" descr="clip_image9318"/>
        <xdr:cNvPicPr>
          <a:picLocks noChangeAspect="1"/>
        </xdr:cNvPicPr>
      </xdr:nvPicPr>
      <xdr:blipFill>
        <a:blip r:embed="rId1"/>
        <a:stretch>
          <a:fillRect/>
        </a:stretch>
      </xdr:blipFill>
      <xdr:spPr>
        <a:xfrm>
          <a:off x="2292350" y="12458700"/>
          <a:ext cx="10160" cy="417195"/>
        </a:xfrm>
        <a:prstGeom prst="rect">
          <a:avLst/>
        </a:prstGeom>
        <a:noFill/>
        <a:ln w="9525">
          <a:noFill/>
        </a:ln>
      </xdr:spPr>
    </xdr:pic>
    <xdr:clientData/>
  </xdr:twoCellAnchor>
  <xdr:twoCellAnchor editAs="oneCell">
    <xdr:from>
      <xdr:col>4</xdr:col>
      <xdr:colOff>497205</xdr:colOff>
      <xdr:row>34</xdr:row>
      <xdr:rowOff>0</xdr:rowOff>
    </xdr:from>
    <xdr:to>
      <xdr:col>4</xdr:col>
      <xdr:colOff>507365</xdr:colOff>
      <xdr:row>35</xdr:row>
      <xdr:rowOff>48895</xdr:rowOff>
    </xdr:to>
    <xdr:pic>
      <xdr:nvPicPr>
        <xdr:cNvPr id="284" name="Picture 8182" descr="clip_image9318"/>
        <xdr:cNvPicPr>
          <a:picLocks noChangeAspect="1"/>
        </xdr:cNvPicPr>
      </xdr:nvPicPr>
      <xdr:blipFill>
        <a:blip r:embed="rId1"/>
        <a:stretch>
          <a:fillRect/>
        </a:stretch>
      </xdr:blipFill>
      <xdr:spPr>
        <a:xfrm>
          <a:off x="2292350" y="12458700"/>
          <a:ext cx="10160" cy="417195"/>
        </a:xfrm>
        <a:prstGeom prst="rect">
          <a:avLst/>
        </a:prstGeom>
        <a:noFill/>
        <a:ln w="9525">
          <a:noFill/>
        </a:ln>
      </xdr:spPr>
    </xdr:pic>
    <xdr:clientData/>
  </xdr:twoCellAnchor>
  <xdr:twoCellAnchor editAs="oneCell">
    <xdr:from>
      <xdr:col>6</xdr:col>
      <xdr:colOff>427990</xdr:colOff>
      <xdr:row>33</xdr:row>
      <xdr:rowOff>0</xdr:rowOff>
    </xdr:from>
    <xdr:to>
      <xdr:col>6</xdr:col>
      <xdr:colOff>438150</xdr:colOff>
      <xdr:row>34</xdr:row>
      <xdr:rowOff>34290</xdr:rowOff>
    </xdr:to>
    <xdr:pic>
      <xdr:nvPicPr>
        <xdr:cNvPr id="285" name="Picture 8182" descr="clip_image9318"/>
        <xdr:cNvPicPr>
          <a:picLocks noChangeAspect="1"/>
        </xdr:cNvPicPr>
      </xdr:nvPicPr>
      <xdr:blipFill>
        <a:blip r:embed="rId1"/>
        <a:stretch>
          <a:fillRect/>
        </a:stretch>
      </xdr:blipFill>
      <xdr:spPr>
        <a:xfrm>
          <a:off x="3378200" y="12090400"/>
          <a:ext cx="10160" cy="402590"/>
        </a:xfrm>
        <a:prstGeom prst="rect">
          <a:avLst/>
        </a:prstGeom>
        <a:noFill/>
        <a:ln w="9525">
          <a:noFill/>
        </a:ln>
      </xdr:spPr>
    </xdr:pic>
    <xdr:clientData/>
  </xdr:twoCellAnchor>
  <xdr:twoCellAnchor editAs="oneCell">
    <xdr:from>
      <xdr:col>6</xdr:col>
      <xdr:colOff>427990</xdr:colOff>
      <xdr:row>33</xdr:row>
      <xdr:rowOff>0</xdr:rowOff>
    </xdr:from>
    <xdr:to>
      <xdr:col>6</xdr:col>
      <xdr:colOff>438150</xdr:colOff>
      <xdr:row>34</xdr:row>
      <xdr:rowOff>48895</xdr:rowOff>
    </xdr:to>
    <xdr:pic>
      <xdr:nvPicPr>
        <xdr:cNvPr id="286" name="Picture 8182" descr="clip_image9318"/>
        <xdr:cNvPicPr>
          <a:picLocks noChangeAspect="1"/>
        </xdr:cNvPicPr>
      </xdr:nvPicPr>
      <xdr:blipFill>
        <a:blip r:embed="rId1"/>
        <a:stretch>
          <a:fillRect/>
        </a:stretch>
      </xdr:blipFill>
      <xdr:spPr>
        <a:xfrm>
          <a:off x="3378200" y="12090400"/>
          <a:ext cx="10160" cy="417195"/>
        </a:xfrm>
        <a:prstGeom prst="rect">
          <a:avLst/>
        </a:prstGeom>
        <a:noFill/>
        <a:ln w="9525">
          <a:noFill/>
        </a:ln>
      </xdr:spPr>
    </xdr:pic>
    <xdr:clientData/>
  </xdr:twoCellAnchor>
  <xdr:twoCellAnchor editAs="oneCell">
    <xdr:from>
      <xdr:col>6</xdr:col>
      <xdr:colOff>427990</xdr:colOff>
      <xdr:row>33</xdr:row>
      <xdr:rowOff>0</xdr:rowOff>
    </xdr:from>
    <xdr:to>
      <xdr:col>6</xdr:col>
      <xdr:colOff>438150</xdr:colOff>
      <xdr:row>34</xdr:row>
      <xdr:rowOff>27305</xdr:rowOff>
    </xdr:to>
    <xdr:pic>
      <xdr:nvPicPr>
        <xdr:cNvPr id="287" name="Picture 8182" descr="clip_image9318"/>
        <xdr:cNvPicPr>
          <a:picLocks noChangeAspect="1"/>
        </xdr:cNvPicPr>
      </xdr:nvPicPr>
      <xdr:blipFill>
        <a:blip r:embed="rId1"/>
        <a:stretch>
          <a:fillRect/>
        </a:stretch>
      </xdr:blipFill>
      <xdr:spPr>
        <a:xfrm>
          <a:off x="3378200" y="12090400"/>
          <a:ext cx="10160" cy="395605"/>
        </a:xfrm>
        <a:prstGeom prst="rect">
          <a:avLst/>
        </a:prstGeom>
        <a:noFill/>
        <a:ln w="9525">
          <a:noFill/>
        </a:ln>
      </xdr:spPr>
    </xdr:pic>
    <xdr:clientData/>
  </xdr:twoCellAnchor>
  <xdr:twoCellAnchor editAs="oneCell">
    <xdr:from>
      <xdr:col>6</xdr:col>
      <xdr:colOff>427990</xdr:colOff>
      <xdr:row>33</xdr:row>
      <xdr:rowOff>0</xdr:rowOff>
    </xdr:from>
    <xdr:to>
      <xdr:col>6</xdr:col>
      <xdr:colOff>438150</xdr:colOff>
      <xdr:row>34</xdr:row>
      <xdr:rowOff>48895</xdr:rowOff>
    </xdr:to>
    <xdr:pic>
      <xdr:nvPicPr>
        <xdr:cNvPr id="288" name="Picture 8182" descr="clip_image9318"/>
        <xdr:cNvPicPr>
          <a:picLocks noChangeAspect="1"/>
        </xdr:cNvPicPr>
      </xdr:nvPicPr>
      <xdr:blipFill>
        <a:blip r:embed="rId1"/>
        <a:stretch>
          <a:fillRect/>
        </a:stretch>
      </xdr:blipFill>
      <xdr:spPr>
        <a:xfrm>
          <a:off x="3378200" y="12090400"/>
          <a:ext cx="10160" cy="417195"/>
        </a:xfrm>
        <a:prstGeom prst="rect">
          <a:avLst/>
        </a:prstGeom>
        <a:noFill/>
        <a:ln w="9525">
          <a:noFill/>
        </a:ln>
      </xdr:spPr>
    </xdr:pic>
    <xdr:clientData/>
  </xdr:twoCellAnchor>
  <xdr:twoCellAnchor editAs="oneCell">
    <xdr:from>
      <xdr:col>4</xdr:col>
      <xdr:colOff>476250</xdr:colOff>
      <xdr:row>30</xdr:row>
      <xdr:rowOff>0</xdr:rowOff>
    </xdr:from>
    <xdr:to>
      <xdr:col>4</xdr:col>
      <xdr:colOff>486410</xdr:colOff>
      <xdr:row>31</xdr:row>
      <xdr:rowOff>34290</xdr:rowOff>
    </xdr:to>
    <xdr:pic>
      <xdr:nvPicPr>
        <xdr:cNvPr id="289" name="Picture 8182" descr="clip_image9318"/>
        <xdr:cNvPicPr>
          <a:picLocks noChangeAspect="1"/>
        </xdr:cNvPicPr>
      </xdr:nvPicPr>
      <xdr:blipFill>
        <a:blip r:embed="rId1"/>
        <a:stretch>
          <a:fillRect/>
        </a:stretch>
      </xdr:blipFill>
      <xdr:spPr>
        <a:xfrm>
          <a:off x="2271395" y="10985500"/>
          <a:ext cx="10160" cy="402590"/>
        </a:xfrm>
        <a:prstGeom prst="rect">
          <a:avLst/>
        </a:prstGeom>
        <a:noFill/>
        <a:ln w="9525">
          <a:noFill/>
        </a:ln>
      </xdr:spPr>
    </xdr:pic>
    <xdr:clientData/>
  </xdr:twoCellAnchor>
  <xdr:twoCellAnchor editAs="oneCell">
    <xdr:from>
      <xdr:col>4</xdr:col>
      <xdr:colOff>476250</xdr:colOff>
      <xdr:row>30</xdr:row>
      <xdr:rowOff>0</xdr:rowOff>
    </xdr:from>
    <xdr:to>
      <xdr:col>4</xdr:col>
      <xdr:colOff>486410</xdr:colOff>
      <xdr:row>31</xdr:row>
      <xdr:rowOff>48895</xdr:rowOff>
    </xdr:to>
    <xdr:pic>
      <xdr:nvPicPr>
        <xdr:cNvPr id="290" name="Picture 8182" descr="clip_image9318"/>
        <xdr:cNvPicPr>
          <a:picLocks noChangeAspect="1"/>
        </xdr:cNvPicPr>
      </xdr:nvPicPr>
      <xdr:blipFill>
        <a:blip r:embed="rId1"/>
        <a:stretch>
          <a:fillRect/>
        </a:stretch>
      </xdr:blipFill>
      <xdr:spPr>
        <a:xfrm>
          <a:off x="2271395" y="10985500"/>
          <a:ext cx="10160" cy="417195"/>
        </a:xfrm>
        <a:prstGeom prst="rect">
          <a:avLst/>
        </a:prstGeom>
        <a:noFill/>
        <a:ln w="9525">
          <a:noFill/>
        </a:ln>
      </xdr:spPr>
    </xdr:pic>
    <xdr:clientData/>
  </xdr:twoCellAnchor>
  <xdr:twoCellAnchor editAs="oneCell">
    <xdr:from>
      <xdr:col>4</xdr:col>
      <xdr:colOff>476250</xdr:colOff>
      <xdr:row>30</xdr:row>
      <xdr:rowOff>0</xdr:rowOff>
    </xdr:from>
    <xdr:to>
      <xdr:col>4</xdr:col>
      <xdr:colOff>486410</xdr:colOff>
      <xdr:row>31</xdr:row>
      <xdr:rowOff>48895</xdr:rowOff>
    </xdr:to>
    <xdr:pic>
      <xdr:nvPicPr>
        <xdr:cNvPr id="291" name="Picture 8182" descr="clip_image9318"/>
        <xdr:cNvPicPr>
          <a:picLocks noChangeAspect="1"/>
        </xdr:cNvPicPr>
      </xdr:nvPicPr>
      <xdr:blipFill>
        <a:blip r:embed="rId1"/>
        <a:stretch>
          <a:fillRect/>
        </a:stretch>
      </xdr:blipFill>
      <xdr:spPr>
        <a:xfrm>
          <a:off x="2271395" y="10985500"/>
          <a:ext cx="10160" cy="417195"/>
        </a:xfrm>
        <a:prstGeom prst="rect">
          <a:avLst/>
        </a:prstGeom>
        <a:noFill/>
        <a:ln w="9525">
          <a:noFill/>
        </a:ln>
      </xdr:spPr>
    </xdr:pic>
    <xdr:clientData/>
  </xdr:twoCellAnchor>
  <xdr:twoCellAnchor editAs="oneCell">
    <xdr:from>
      <xdr:col>4</xdr:col>
      <xdr:colOff>476250</xdr:colOff>
      <xdr:row>34</xdr:row>
      <xdr:rowOff>0</xdr:rowOff>
    </xdr:from>
    <xdr:to>
      <xdr:col>4</xdr:col>
      <xdr:colOff>486410</xdr:colOff>
      <xdr:row>35</xdr:row>
      <xdr:rowOff>34290</xdr:rowOff>
    </xdr:to>
    <xdr:pic>
      <xdr:nvPicPr>
        <xdr:cNvPr id="292" name="Picture 8182" descr="clip_image9318"/>
        <xdr:cNvPicPr>
          <a:picLocks noChangeAspect="1"/>
        </xdr:cNvPicPr>
      </xdr:nvPicPr>
      <xdr:blipFill>
        <a:blip r:embed="rId1"/>
        <a:stretch>
          <a:fillRect/>
        </a:stretch>
      </xdr:blipFill>
      <xdr:spPr>
        <a:xfrm>
          <a:off x="2271395" y="12458700"/>
          <a:ext cx="10160" cy="402590"/>
        </a:xfrm>
        <a:prstGeom prst="rect">
          <a:avLst/>
        </a:prstGeom>
        <a:noFill/>
        <a:ln w="9525">
          <a:noFill/>
        </a:ln>
      </xdr:spPr>
    </xdr:pic>
    <xdr:clientData/>
  </xdr:twoCellAnchor>
  <xdr:twoCellAnchor editAs="oneCell">
    <xdr:from>
      <xdr:col>4</xdr:col>
      <xdr:colOff>476250</xdr:colOff>
      <xdr:row>34</xdr:row>
      <xdr:rowOff>0</xdr:rowOff>
    </xdr:from>
    <xdr:to>
      <xdr:col>4</xdr:col>
      <xdr:colOff>486410</xdr:colOff>
      <xdr:row>35</xdr:row>
      <xdr:rowOff>48895</xdr:rowOff>
    </xdr:to>
    <xdr:pic>
      <xdr:nvPicPr>
        <xdr:cNvPr id="293" name="Picture 8182" descr="clip_image9318"/>
        <xdr:cNvPicPr>
          <a:picLocks noChangeAspect="1"/>
        </xdr:cNvPicPr>
      </xdr:nvPicPr>
      <xdr:blipFill>
        <a:blip r:embed="rId1"/>
        <a:stretch>
          <a:fillRect/>
        </a:stretch>
      </xdr:blipFill>
      <xdr:spPr>
        <a:xfrm>
          <a:off x="2271395" y="12458700"/>
          <a:ext cx="10160" cy="417195"/>
        </a:xfrm>
        <a:prstGeom prst="rect">
          <a:avLst/>
        </a:prstGeom>
        <a:noFill/>
        <a:ln w="9525">
          <a:noFill/>
        </a:ln>
      </xdr:spPr>
    </xdr:pic>
    <xdr:clientData/>
  </xdr:twoCellAnchor>
  <xdr:twoCellAnchor editAs="oneCell">
    <xdr:from>
      <xdr:col>4</xdr:col>
      <xdr:colOff>476250</xdr:colOff>
      <xdr:row>34</xdr:row>
      <xdr:rowOff>0</xdr:rowOff>
    </xdr:from>
    <xdr:to>
      <xdr:col>4</xdr:col>
      <xdr:colOff>486410</xdr:colOff>
      <xdr:row>35</xdr:row>
      <xdr:rowOff>48895</xdr:rowOff>
    </xdr:to>
    <xdr:pic>
      <xdr:nvPicPr>
        <xdr:cNvPr id="294" name="Picture 8182" descr="clip_image9318"/>
        <xdr:cNvPicPr>
          <a:picLocks noChangeAspect="1"/>
        </xdr:cNvPicPr>
      </xdr:nvPicPr>
      <xdr:blipFill>
        <a:blip r:embed="rId1"/>
        <a:stretch>
          <a:fillRect/>
        </a:stretch>
      </xdr:blipFill>
      <xdr:spPr>
        <a:xfrm>
          <a:off x="2271395" y="12458700"/>
          <a:ext cx="10160" cy="417195"/>
        </a:xfrm>
        <a:prstGeom prst="rect">
          <a:avLst/>
        </a:prstGeom>
        <a:noFill/>
        <a:ln w="9525">
          <a:noFill/>
        </a:ln>
      </xdr:spPr>
    </xdr:pic>
    <xdr:clientData/>
  </xdr:twoCellAnchor>
  <xdr:twoCellAnchor editAs="oneCell">
    <xdr:from>
      <xdr:col>6</xdr:col>
      <xdr:colOff>685800</xdr:colOff>
      <xdr:row>34</xdr:row>
      <xdr:rowOff>0</xdr:rowOff>
    </xdr:from>
    <xdr:to>
      <xdr:col>6</xdr:col>
      <xdr:colOff>696595</xdr:colOff>
      <xdr:row>35</xdr:row>
      <xdr:rowOff>34290</xdr:rowOff>
    </xdr:to>
    <xdr:pic>
      <xdr:nvPicPr>
        <xdr:cNvPr id="295" name="Picture 8182" descr="clip_image9318"/>
        <xdr:cNvPicPr>
          <a:picLocks noChangeAspect="1"/>
        </xdr:cNvPicPr>
      </xdr:nvPicPr>
      <xdr:blipFill>
        <a:blip r:embed="rId1"/>
        <a:stretch>
          <a:fillRect/>
        </a:stretch>
      </xdr:blipFill>
      <xdr:spPr>
        <a:xfrm>
          <a:off x="3636010" y="12458700"/>
          <a:ext cx="10795" cy="402590"/>
        </a:xfrm>
        <a:prstGeom prst="rect">
          <a:avLst/>
        </a:prstGeom>
        <a:noFill/>
        <a:ln w="9525">
          <a:noFill/>
        </a:ln>
      </xdr:spPr>
    </xdr:pic>
    <xdr:clientData/>
  </xdr:twoCellAnchor>
  <xdr:twoCellAnchor editAs="oneCell">
    <xdr:from>
      <xdr:col>6</xdr:col>
      <xdr:colOff>685800</xdr:colOff>
      <xdr:row>34</xdr:row>
      <xdr:rowOff>0</xdr:rowOff>
    </xdr:from>
    <xdr:to>
      <xdr:col>6</xdr:col>
      <xdr:colOff>696595</xdr:colOff>
      <xdr:row>35</xdr:row>
      <xdr:rowOff>48895</xdr:rowOff>
    </xdr:to>
    <xdr:pic>
      <xdr:nvPicPr>
        <xdr:cNvPr id="296" name="Picture 8182" descr="clip_image9318"/>
        <xdr:cNvPicPr>
          <a:picLocks noChangeAspect="1"/>
        </xdr:cNvPicPr>
      </xdr:nvPicPr>
      <xdr:blipFill>
        <a:blip r:embed="rId1"/>
        <a:stretch>
          <a:fillRect/>
        </a:stretch>
      </xdr:blipFill>
      <xdr:spPr>
        <a:xfrm>
          <a:off x="3636010" y="12458700"/>
          <a:ext cx="10795" cy="417195"/>
        </a:xfrm>
        <a:prstGeom prst="rect">
          <a:avLst/>
        </a:prstGeom>
        <a:noFill/>
        <a:ln w="9525">
          <a:noFill/>
        </a:ln>
      </xdr:spPr>
    </xdr:pic>
    <xdr:clientData/>
  </xdr:twoCellAnchor>
  <xdr:twoCellAnchor editAs="oneCell">
    <xdr:from>
      <xdr:col>6</xdr:col>
      <xdr:colOff>685800</xdr:colOff>
      <xdr:row>34</xdr:row>
      <xdr:rowOff>0</xdr:rowOff>
    </xdr:from>
    <xdr:to>
      <xdr:col>6</xdr:col>
      <xdr:colOff>696595</xdr:colOff>
      <xdr:row>35</xdr:row>
      <xdr:rowOff>34290</xdr:rowOff>
    </xdr:to>
    <xdr:pic>
      <xdr:nvPicPr>
        <xdr:cNvPr id="297" name="Picture 8182" descr="clip_image9318"/>
        <xdr:cNvPicPr>
          <a:picLocks noChangeAspect="1"/>
        </xdr:cNvPicPr>
      </xdr:nvPicPr>
      <xdr:blipFill>
        <a:blip r:embed="rId1"/>
        <a:stretch>
          <a:fillRect/>
        </a:stretch>
      </xdr:blipFill>
      <xdr:spPr>
        <a:xfrm>
          <a:off x="3636010" y="12458700"/>
          <a:ext cx="10795" cy="402590"/>
        </a:xfrm>
        <a:prstGeom prst="rect">
          <a:avLst/>
        </a:prstGeom>
        <a:noFill/>
        <a:ln w="9525">
          <a:noFill/>
        </a:ln>
      </xdr:spPr>
    </xdr:pic>
    <xdr:clientData/>
  </xdr:twoCellAnchor>
  <xdr:twoCellAnchor editAs="oneCell">
    <xdr:from>
      <xdr:col>6</xdr:col>
      <xdr:colOff>685800</xdr:colOff>
      <xdr:row>34</xdr:row>
      <xdr:rowOff>0</xdr:rowOff>
    </xdr:from>
    <xdr:to>
      <xdr:col>6</xdr:col>
      <xdr:colOff>696595</xdr:colOff>
      <xdr:row>35</xdr:row>
      <xdr:rowOff>48895</xdr:rowOff>
    </xdr:to>
    <xdr:pic>
      <xdr:nvPicPr>
        <xdr:cNvPr id="298" name="Picture 8182" descr="clip_image9318"/>
        <xdr:cNvPicPr>
          <a:picLocks noChangeAspect="1"/>
        </xdr:cNvPicPr>
      </xdr:nvPicPr>
      <xdr:blipFill>
        <a:blip r:embed="rId1"/>
        <a:stretch>
          <a:fillRect/>
        </a:stretch>
      </xdr:blipFill>
      <xdr:spPr>
        <a:xfrm>
          <a:off x="3636010" y="12458700"/>
          <a:ext cx="10795" cy="417195"/>
        </a:xfrm>
        <a:prstGeom prst="rect">
          <a:avLst/>
        </a:prstGeom>
        <a:noFill/>
        <a:ln w="9525">
          <a:noFill/>
        </a:ln>
      </xdr:spPr>
    </xdr:pic>
    <xdr:clientData/>
  </xdr:twoCellAnchor>
  <xdr:twoCellAnchor editAs="oneCell">
    <xdr:from>
      <xdr:col>6</xdr:col>
      <xdr:colOff>685800</xdr:colOff>
      <xdr:row>34</xdr:row>
      <xdr:rowOff>0</xdr:rowOff>
    </xdr:from>
    <xdr:to>
      <xdr:col>6</xdr:col>
      <xdr:colOff>696595</xdr:colOff>
      <xdr:row>35</xdr:row>
      <xdr:rowOff>34290</xdr:rowOff>
    </xdr:to>
    <xdr:pic>
      <xdr:nvPicPr>
        <xdr:cNvPr id="299" name="Picture 8182" descr="clip_image9318"/>
        <xdr:cNvPicPr>
          <a:picLocks noChangeAspect="1"/>
        </xdr:cNvPicPr>
      </xdr:nvPicPr>
      <xdr:blipFill>
        <a:blip r:embed="rId1"/>
        <a:stretch>
          <a:fillRect/>
        </a:stretch>
      </xdr:blipFill>
      <xdr:spPr>
        <a:xfrm>
          <a:off x="3636010" y="12458700"/>
          <a:ext cx="10795" cy="402590"/>
        </a:xfrm>
        <a:prstGeom prst="rect">
          <a:avLst/>
        </a:prstGeom>
        <a:noFill/>
        <a:ln w="9525">
          <a:noFill/>
        </a:ln>
      </xdr:spPr>
    </xdr:pic>
    <xdr:clientData/>
  </xdr:twoCellAnchor>
  <xdr:twoCellAnchor editAs="oneCell">
    <xdr:from>
      <xdr:col>6</xdr:col>
      <xdr:colOff>685800</xdr:colOff>
      <xdr:row>34</xdr:row>
      <xdr:rowOff>0</xdr:rowOff>
    </xdr:from>
    <xdr:to>
      <xdr:col>6</xdr:col>
      <xdr:colOff>696595</xdr:colOff>
      <xdr:row>35</xdr:row>
      <xdr:rowOff>48895</xdr:rowOff>
    </xdr:to>
    <xdr:pic>
      <xdr:nvPicPr>
        <xdr:cNvPr id="300" name="Picture 8182" descr="clip_image9318"/>
        <xdr:cNvPicPr>
          <a:picLocks noChangeAspect="1"/>
        </xdr:cNvPicPr>
      </xdr:nvPicPr>
      <xdr:blipFill>
        <a:blip r:embed="rId1"/>
        <a:stretch>
          <a:fillRect/>
        </a:stretch>
      </xdr:blipFill>
      <xdr:spPr>
        <a:xfrm>
          <a:off x="3636010" y="12458700"/>
          <a:ext cx="10795" cy="417195"/>
        </a:xfrm>
        <a:prstGeom prst="rect">
          <a:avLst/>
        </a:prstGeom>
        <a:noFill/>
        <a:ln w="9525">
          <a:noFill/>
        </a:ln>
      </xdr:spPr>
    </xdr:pic>
    <xdr:clientData/>
  </xdr:twoCellAnchor>
  <xdr:twoCellAnchor editAs="oneCell">
    <xdr:from>
      <xdr:col>6</xdr:col>
      <xdr:colOff>685800</xdr:colOff>
      <xdr:row>34</xdr:row>
      <xdr:rowOff>0</xdr:rowOff>
    </xdr:from>
    <xdr:to>
      <xdr:col>6</xdr:col>
      <xdr:colOff>696595</xdr:colOff>
      <xdr:row>35</xdr:row>
      <xdr:rowOff>34290</xdr:rowOff>
    </xdr:to>
    <xdr:pic>
      <xdr:nvPicPr>
        <xdr:cNvPr id="301" name="Picture 8182" descr="clip_image9318"/>
        <xdr:cNvPicPr>
          <a:picLocks noChangeAspect="1"/>
        </xdr:cNvPicPr>
      </xdr:nvPicPr>
      <xdr:blipFill>
        <a:blip r:embed="rId1"/>
        <a:stretch>
          <a:fillRect/>
        </a:stretch>
      </xdr:blipFill>
      <xdr:spPr>
        <a:xfrm>
          <a:off x="3636010" y="12458700"/>
          <a:ext cx="10795" cy="402590"/>
        </a:xfrm>
        <a:prstGeom prst="rect">
          <a:avLst/>
        </a:prstGeom>
        <a:noFill/>
        <a:ln w="9525">
          <a:noFill/>
        </a:ln>
      </xdr:spPr>
    </xdr:pic>
    <xdr:clientData/>
  </xdr:twoCellAnchor>
  <xdr:twoCellAnchor editAs="oneCell">
    <xdr:from>
      <xdr:col>6</xdr:col>
      <xdr:colOff>685800</xdr:colOff>
      <xdr:row>34</xdr:row>
      <xdr:rowOff>0</xdr:rowOff>
    </xdr:from>
    <xdr:to>
      <xdr:col>6</xdr:col>
      <xdr:colOff>696595</xdr:colOff>
      <xdr:row>35</xdr:row>
      <xdr:rowOff>48895</xdr:rowOff>
    </xdr:to>
    <xdr:pic>
      <xdr:nvPicPr>
        <xdr:cNvPr id="302" name="Picture 8182" descr="clip_image9318"/>
        <xdr:cNvPicPr>
          <a:picLocks noChangeAspect="1"/>
        </xdr:cNvPicPr>
      </xdr:nvPicPr>
      <xdr:blipFill>
        <a:blip r:embed="rId1"/>
        <a:stretch>
          <a:fillRect/>
        </a:stretch>
      </xdr:blipFill>
      <xdr:spPr>
        <a:xfrm>
          <a:off x="3636010" y="12458700"/>
          <a:ext cx="10795" cy="417195"/>
        </a:xfrm>
        <a:prstGeom prst="rect">
          <a:avLst/>
        </a:prstGeom>
        <a:noFill/>
        <a:ln w="9525">
          <a:noFill/>
        </a:ln>
      </xdr:spPr>
    </xdr:pic>
    <xdr:clientData/>
  </xdr:twoCellAnchor>
  <xdr:twoCellAnchor editAs="oneCell">
    <xdr:from>
      <xdr:col>4</xdr:col>
      <xdr:colOff>476250</xdr:colOff>
      <xdr:row>34</xdr:row>
      <xdr:rowOff>0</xdr:rowOff>
    </xdr:from>
    <xdr:to>
      <xdr:col>4</xdr:col>
      <xdr:colOff>486410</xdr:colOff>
      <xdr:row>35</xdr:row>
      <xdr:rowOff>34290</xdr:rowOff>
    </xdr:to>
    <xdr:pic>
      <xdr:nvPicPr>
        <xdr:cNvPr id="303" name="Picture 8182" descr="clip_image9318"/>
        <xdr:cNvPicPr>
          <a:picLocks noChangeAspect="1"/>
        </xdr:cNvPicPr>
      </xdr:nvPicPr>
      <xdr:blipFill>
        <a:blip r:embed="rId1"/>
        <a:stretch>
          <a:fillRect/>
        </a:stretch>
      </xdr:blipFill>
      <xdr:spPr>
        <a:xfrm>
          <a:off x="2271395" y="12458700"/>
          <a:ext cx="10160" cy="402590"/>
        </a:xfrm>
        <a:prstGeom prst="rect">
          <a:avLst/>
        </a:prstGeom>
        <a:noFill/>
        <a:ln w="9525">
          <a:noFill/>
        </a:ln>
      </xdr:spPr>
    </xdr:pic>
    <xdr:clientData/>
  </xdr:twoCellAnchor>
  <xdr:twoCellAnchor editAs="oneCell">
    <xdr:from>
      <xdr:col>4</xdr:col>
      <xdr:colOff>476250</xdr:colOff>
      <xdr:row>34</xdr:row>
      <xdr:rowOff>0</xdr:rowOff>
    </xdr:from>
    <xdr:to>
      <xdr:col>4</xdr:col>
      <xdr:colOff>486410</xdr:colOff>
      <xdr:row>35</xdr:row>
      <xdr:rowOff>48895</xdr:rowOff>
    </xdr:to>
    <xdr:pic>
      <xdr:nvPicPr>
        <xdr:cNvPr id="304" name="Picture 8182" descr="clip_image9318"/>
        <xdr:cNvPicPr>
          <a:picLocks noChangeAspect="1"/>
        </xdr:cNvPicPr>
      </xdr:nvPicPr>
      <xdr:blipFill>
        <a:blip r:embed="rId1"/>
        <a:stretch>
          <a:fillRect/>
        </a:stretch>
      </xdr:blipFill>
      <xdr:spPr>
        <a:xfrm>
          <a:off x="2271395" y="12458700"/>
          <a:ext cx="10160" cy="417195"/>
        </a:xfrm>
        <a:prstGeom prst="rect">
          <a:avLst/>
        </a:prstGeom>
        <a:noFill/>
        <a:ln w="9525">
          <a:noFill/>
        </a:ln>
      </xdr:spPr>
    </xdr:pic>
    <xdr:clientData/>
  </xdr:twoCellAnchor>
  <xdr:twoCellAnchor editAs="oneCell">
    <xdr:from>
      <xdr:col>4</xdr:col>
      <xdr:colOff>476250</xdr:colOff>
      <xdr:row>34</xdr:row>
      <xdr:rowOff>0</xdr:rowOff>
    </xdr:from>
    <xdr:to>
      <xdr:col>4</xdr:col>
      <xdr:colOff>486410</xdr:colOff>
      <xdr:row>35</xdr:row>
      <xdr:rowOff>48895</xdr:rowOff>
    </xdr:to>
    <xdr:pic>
      <xdr:nvPicPr>
        <xdr:cNvPr id="305" name="Picture 8182" descr="clip_image9318"/>
        <xdr:cNvPicPr>
          <a:picLocks noChangeAspect="1"/>
        </xdr:cNvPicPr>
      </xdr:nvPicPr>
      <xdr:blipFill>
        <a:blip r:embed="rId1"/>
        <a:stretch>
          <a:fillRect/>
        </a:stretch>
      </xdr:blipFill>
      <xdr:spPr>
        <a:xfrm>
          <a:off x="2271395" y="12458700"/>
          <a:ext cx="10160" cy="417195"/>
        </a:xfrm>
        <a:prstGeom prst="rect">
          <a:avLst/>
        </a:prstGeom>
        <a:noFill/>
        <a:ln w="9525">
          <a:noFill/>
        </a:ln>
      </xdr:spPr>
    </xdr:pic>
    <xdr:clientData/>
  </xdr:twoCellAnchor>
  <xdr:twoCellAnchor editAs="oneCell">
    <xdr:from>
      <xdr:col>4</xdr:col>
      <xdr:colOff>476250</xdr:colOff>
      <xdr:row>34</xdr:row>
      <xdr:rowOff>0</xdr:rowOff>
    </xdr:from>
    <xdr:to>
      <xdr:col>4</xdr:col>
      <xdr:colOff>486410</xdr:colOff>
      <xdr:row>35</xdr:row>
      <xdr:rowOff>34290</xdr:rowOff>
    </xdr:to>
    <xdr:pic>
      <xdr:nvPicPr>
        <xdr:cNvPr id="306" name="Picture 8182" descr="clip_image9318"/>
        <xdr:cNvPicPr>
          <a:picLocks noChangeAspect="1"/>
        </xdr:cNvPicPr>
      </xdr:nvPicPr>
      <xdr:blipFill>
        <a:blip r:embed="rId1"/>
        <a:stretch>
          <a:fillRect/>
        </a:stretch>
      </xdr:blipFill>
      <xdr:spPr>
        <a:xfrm>
          <a:off x="2271395" y="12458700"/>
          <a:ext cx="10160" cy="402590"/>
        </a:xfrm>
        <a:prstGeom prst="rect">
          <a:avLst/>
        </a:prstGeom>
        <a:noFill/>
        <a:ln w="9525">
          <a:noFill/>
        </a:ln>
      </xdr:spPr>
    </xdr:pic>
    <xdr:clientData/>
  </xdr:twoCellAnchor>
  <xdr:twoCellAnchor editAs="oneCell">
    <xdr:from>
      <xdr:col>4</xdr:col>
      <xdr:colOff>476250</xdr:colOff>
      <xdr:row>34</xdr:row>
      <xdr:rowOff>0</xdr:rowOff>
    </xdr:from>
    <xdr:to>
      <xdr:col>4</xdr:col>
      <xdr:colOff>486410</xdr:colOff>
      <xdr:row>35</xdr:row>
      <xdr:rowOff>41910</xdr:rowOff>
    </xdr:to>
    <xdr:pic>
      <xdr:nvPicPr>
        <xdr:cNvPr id="307" name="Picture 8182" descr="clip_image9318"/>
        <xdr:cNvPicPr>
          <a:picLocks noChangeAspect="1"/>
        </xdr:cNvPicPr>
      </xdr:nvPicPr>
      <xdr:blipFill>
        <a:blip r:embed="rId1"/>
        <a:stretch>
          <a:fillRect/>
        </a:stretch>
      </xdr:blipFill>
      <xdr:spPr>
        <a:xfrm>
          <a:off x="2271395" y="12458700"/>
          <a:ext cx="10160" cy="410210"/>
        </a:xfrm>
        <a:prstGeom prst="rect">
          <a:avLst/>
        </a:prstGeom>
        <a:noFill/>
        <a:ln w="9525">
          <a:noFill/>
        </a:ln>
      </xdr:spPr>
    </xdr:pic>
    <xdr:clientData/>
  </xdr:twoCellAnchor>
  <xdr:twoCellAnchor editAs="oneCell">
    <xdr:from>
      <xdr:col>4</xdr:col>
      <xdr:colOff>476250</xdr:colOff>
      <xdr:row>34</xdr:row>
      <xdr:rowOff>0</xdr:rowOff>
    </xdr:from>
    <xdr:to>
      <xdr:col>4</xdr:col>
      <xdr:colOff>486410</xdr:colOff>
      <xdr:row>35</xdr:row>
      <xdr:rowOff>41910</xdr:rowOff>
    </xdr:to>
    <xdr:pic>
      <xdr:nvPicPr>
        <xdr:cNvPr id="308" name="Picture 8182" descr="clip_image9318"/>
        <xdr:cNvPicPr>
          <a:picLocks noChangeAspect="1"/>
        </xdr:cNvPicPr>
      </xdr:nvPicPr>
      <xdr:blipFill>
        <a:blip r:embed="rId1"/>
        <a:stretch>
          <a:fillRect/>
        </a:stretch>
      </xdr:blipFill>
      <xdr:spPr>
        <a:xfrm>
          <a:off x="2271395" y="12458700"/>
          <a:ext cx="10160" cy="410210"/>
        </a:xfrm>
        <a:prstGeom prst="rect">
          <a:avLst/>
        </a:prstGeom>
        <a:noFill/>
        <a:ln w="9525">
          <a:noFill/>
        </a:ln>
      </xdr:spPr>
    </xdr:pic>
    <xdr:clientData/>
  </xdr:twoCellAnchor>
  <xdr:twoCellAnchor editAs="oneCell">
    <xdr:from>
      <xdr:col>4</xdr:col>
      <xdr:colOff>476250</xdr:colOff>
      <xdr:row>35</xdr:row>
      <xdr:rowOff>0</xdr:rowOff>
    </xdr:from>
    <xdr:to>
      <xdr:col>4</xdr:col>
      <xdr:colOff>486410</xdr:colOff>
      <xdr:row>36</xdr:row>
      <xdr:rowOff>34290</xdr:rowOff>
    </xdr:to>
    <xdr:pic>
      <xdr:nvPicPr>
        <xdr:cNvPr id="309" name="Picture 8182" descr="clip_image9318"/>
        <xdr:cNvPicPr>
          <a:picLocks noChangeAspect="1"/>
        </xdr:cNvPicPr>
      </xdr:nvPicPr>
      <xdr:blipFill>
        <a:blip r:embed="rId1"/>
        <a:stretch>
          <a:fillRect/>
        </a:stretch>
      </xdr:blipFill>
      <xdr:spPr>
        <a:xfrm>
          <a:off x="2271395" y="12827000"/>
          <a:ext cx="10160" cy="402590"/>
        </a:xfrm>
        <a:prstGeom prst="rect">
          <a:avLst/>
        </a:prstGeom>
        <a:noFill/>
        <a:ln w="9525">
          <a:noFill/>
        </a:ln>
      </xdr:spPr>
    </xdr:pic>
    <xdr:clientData/>
  </xdr:twoCellAnchor>
  <xdr:twoCellAnchor editAs="oneCell">
    <xdr:from>
      <xdr:col>4</xdr:col>
      <xdr:colOff>476250</xdr:colOff>
      <xdr:row>35</xdr:row>
      <xdr:rowOff>0</xdr:rowOff>
    </xdr:from>
    <xdr:to>
      <xdr:col>4</xdr:col>
      <xdr:colOff>486410</xdr:colOff>
      <xdr:row>36</xdr:row>
      <xdr:rowOff>41910</xdr:rowOff>
    </xdr:to>
    <xdr:pic>
      <xdr:nvPicPr>
        <xdr:cNvPr id="310" name="Picture 8182" descr="clip_image9318"/>
        <xdr:cNvPicPr>
          <a:picLocks noChangeAspect="1"/>
        </xdr:cNvPicPr>
      </xdr:nvPicPr>
      <xdr:blipFill>
        <a:blip r:embed="rId1"/>
        <a:stretch>
          <a:fillRect/>
        </a:stretch>
      </xdr:blipFill>
      <xdr:spPr>
        <a:xfrm>
          <a:off x="2271395" y="12827000"/>
          <a:ext cx="10160" cy="410210"/>
        </a:xfrm>
        <a:prstGeom prst="rect">
          <a:avLst/>
        </a:prstGeom>
        <a:noFill/>
        <a:ln w="9525">
          <a:noFill/>
        </a:ln>
      </xdr:spPr>
    </xdr:pic>
    <xdr:clientData/>
  </xdr:twoCellAnchor>
  <xdr:twoCellAnchor editAs="oneCell">
    <xdr:from>
      <xdr:col>4</xdr:col>
      <xdr:colOff>476250</xdr:colOff>
      <xdr:row>35</xdr:row>
      <xdr:rowOff>0</xdr:rowOff>
    </xdr:from>
    <xdr:to>
      <xdr:col>4</xdr:col>
      <xdr:colOff>486410</xdr:colOff>
      <xdr:row>36</xdr:row>
      <xdr:rowOff>41910</xdr:rowOff>
    </xdr:to>
    <xdr:pic>
      <xdr:nvPicPr>
        <xdr:cNvPr id="311" name="Picture 8182" descr="clip_image9318"/>
        <xdr:cNvPicPr>
          <a:picLocks noChangeAspect="1"/>
        </xdr:cNvPicPr>
      </xdr:nvPicPr>
      <xdr:blipFill>
        <a:blip r:embed="rId1"/>
        <a:stretch>
          <a:fillRect/>
        </a:stretch>
      </xdr:blipFill>
      <xdr:spPr>
        <a:xfrm>
          <a:off x="2271395" y="12827000"/>
          <a:ext cx="10160" cy="410210"/>
        </a:xfrm>
        <a:prstGeom prst="rect">
          <a:avLst/>
        </a:prstGeom>
        <a:noFill/>
        <a:ln w="9525">
          <a:noFill/>
        </a:ln>
      </xdr:spPr>
    </xdr:pic>
    <xdr:clientData/>
  </xdr:twoCellAnchor>
  <xdr:twoCellAnchor editAs="oneCell">
    <xdr:from>
      <xdr:col>4</xdr:col>
      <xdr:colOff>476250</xdr:colOff>
      <xdr:row>35</xdr:row>
      <xdr:rowOff>0</xdr:rowOff>
    </xdr:from>
    <xdr:to>
      <xdr:col>4</xdr:col>
      <xdr:colOff>486410</xdr:colOff>
      <xdr:row>36</xdr:row>
      <xdr:rowOff>34290</xdr:rowOff>
    </xdr:to>
    <xdr:pic>
      <xdr:nvPicPr>
        <xdr:cNvPr id="312" name="Picture 8182" descr="clip_image9318"/>
        <xdr:cNvPicPr>
          <a:picLocks noChangeAspect="1"/>
        </xdr:cNvPicPr>
      </xdr:nvPicPr>
      <xdr:blipFill>
        <a:blip r:embed="rId1"/>
        <a:stretch>
          <a:fillRect/>
        </a:stretch>
      </xdr:blipFill>
      <xdr:spPr>
        <a:xfrm>
          <a:off x="2271395" y="12827000"/>
          <a:ext cx="10160" cy="402590"/>
        </a:xfrm>
        <a:prstGeom prst="rect">
          <a:avLst/>
        </a:prstGeom>
        <a:noFill/>
        <a:ln w="9525">
          <a:noFill/>
        </a:ln>
      </xdr:spPr>
    </xdr:pic>
    <xdr:clientData/>
  </xdr:twoCellAnchor>
  <xdr:twoCellAnchor editAs="oneCell">
    <xdr:from>
      <xdr:col>4</xdr:col>
      <xdr:colOff>476250</xdr:colOff>
      <xdr:row>35</xdr:row>
      <xdr:rowOff>0</xdr:rowOff>
    </xdr:from>
    <xdr:to>
      <xdr:col>4</xdr:col>
      <xdr:colOff>486410</xdr:colOff>
      <xdr:row>36</xdr:row>
      <xdr:rowOff>41910</xdr:rowOff>
    </xdr:to>
    <xdr:pic>
      <xdr:nvPicPr>
        <xdr:cNvPr id="313" name="Picture 8182" descr="clip_image9318"/>
        <xdr:cNvPicPr>
          <a:picLocks noChangeAspect="1"/>
        </xdr:cNvPicPr>
      </xdr:nvPicPr>
      <xdr:blipFill>
        <a:blip r:embed="rId1"/>
        <a:stretch>
          <a:fillRect/>
        </a:stretch>
      </xdr:blipFill>
      <xdr:spPr>
        <a:xfrm>
          <a:off x="2271395" y="12827000"/>
          <a:ext cx="10160" cy="410210"/>
        </a:xfrm>
        <a:prstGeom prst="rect">
          <a:avLst/>
        </a:prstGeom>
        <a:noFill/>
        <a:ln w="9525">
          <a:noFill/>
        </a:ln>
      </xdr:spPr>
    </xdr:pic>
    <xdr:clientData/>
  </xdr:twoCellAnchor>
  <xdr:twoCellAnchor editAs="oneCell">
    <xdr:from>
      <xdr:col>4</xdr:col>
      <xdr:colOff>476250</xdr:colOff>
      <xdr:row>35</xdr:row>
      <xdr:rowOff>0</xdr:rowOff>
    </xdr:from>
    <xdr:to>
      <xdr:col>4</xdr:col>
      <xdr:colOff>486410</xdr:colOff>
      <xdr:row>36</xdr:row>
      <xdr:rowOff>41910</xdr:rowOff>
    </xdr:to>
    <xdr:pic>
      <xdr:nvPicPr>
        <xdr:cNvPr id="314" name="Picture 8182" descr="clip_image9318"/>
        <xdr:cNvPicPr>
          <a:picLocks noChangeAspect="1"/>
        </xdr:cNvPicPr>
      </xdr:nvPicPr>
      <xdr:blipFill>
        <a:blip r:embed="rId1"/>
        <a:stretch>
          <a:fillRect/>
        </a:stretch>
      </xdr:blipFill>
      <xdr:spPr>
        <a:xfrm>
          <a:off x="2271395" y="12827000"/>
          <a:ext cx="10160" cy="410210"/>
        </a:xfrm>
        <a:prstGeom prst="rect">
          <a:avLst/>
        </a:prstGeom>
        <a:noFill/>
        <a:ln w="9525">
          <a:noFill/>
        </a:ln>
      </xdr:spPr>
    </xdr:pic>
    <xdr:clientData/>
  </xdr:twoCellAnchor>
  <xdr:twoCellAnchor editAs="oneCell">
    <xdr:from>
      <xdr:col>5</xdr:col>
      <xdr:colOff>631190</xdr:colOff>
      <xdr:row>30</xdr:row>
      <xdr:rowOff>0</xdr:rowOff>
    </xdr:from>
    <xdr:to>
      <xdr:col>6</xdr:col>
      <xdr:colOff>10795</xdr:colOff>
      <xdr:row>31</xdr:row>
      <xdr:rowOff>41910</xdr:rowOff>
    </xdr:to>
    <xdr:pic>
      <xdr:nvPicPr>
        <xdr:cNvPr id="315" name="Picture 8182" descr="clip_image9318"/>
        <xdr:cNvPicPr>
          <a:picLocks noChangeAspect="1"/>
        </xdr:cNvPicPr>
      </xdr:nvPicPr>
      <xdr:blipFill>
        <a:blip r:embed="rId1"/>
        <a:stretch>
          <a:fillRect/>
        </a:stretch>
      </xdr:blipFill>
      <xdr:spPr>
        <a:xfrm>
          <a:off x="2950210" y="10985500"/>
          <a:ext cx="10795" cy="410210"/>
        </a:xfrm>
        <a:prstGeom prst="rect">
          <a:avLst/>
        </a:prstGeom>
        <a:noFill/>
        <a:ln w="9525">
          <a:noFill/>
        </a:ln>
      </xdr:spPr>
    </xdr:pic>
    <xdr:clientData/>
  </xdr:twoCellAnchor>
  <xdr:twoCellAnchor editAs="oneCell">
    <xdr:from>
      <xdr:col>5</xdr:col>
      <xdr:colOff>631190</xdr:colOff>
      <xdr:row>30</xdr:row>
      <xdr:rowOff>0</xdr:rowOff>
    </xdr:from>
    <xdr:to>
      <xdr:col>6</xdr:col>
      <xdr:colOff>10795</xdr:colOff>
      <xdr:row>31</xdr:row>
      <xdr:rowOff>41910</xdr:rowOff>
    </xdr:to>
    <xdr:pic>
      <xdr:nvPicPr>
        <xdr:cNvPr id="316" name="Picture 8182" descr="clip_image9318"/>
        <xdr:cNvPicPr>
          <a:picLocks noChangeAspect="1"/>
        </xdr:cNvPicPr>
      </xdr:nvPicPr>
      <xdr:blipFill>
        <a:blip r:embed="rId1"/>
        <a:stretch>
          <a:fillRect/>
        </a:stretch>
      </xdr:blipFill>
      <xdr:spPr>
        <a:xfrm>
          <a:off x="2950210" y="10985500"/>
          <a:ext cx="10795" cy="410210"/>
        </a:xfrm>
        <a:prstGeom prst="rect">
          <a:avLst/>
        </a:prstGeom>
        <a:noFill/>
        <a:ln w="9525">
          <a:noFill/>
        </a:ln>
      </xdr:spPr>
    </xdr:pic>
    <xdr:clientData/>
  </xdr:twoCellAnchor>
  <xdr:twoCellAnchor editAs="oneCell">
    <xdr:from>
      <xdr:col>5</xdr:col>
      <xdr:colOff>631190</xdr:colOff>
      <xdr:row>30</xdr:row>
      <xdr:rowOff>0</xdr:rowOff>
    </xdr:from>
    <xdr:to>
      <xdr:col>6</xdr:col>
      <xdr:colOff>10795</xdr:colOff>
      <xdr:row>31</xdr:row>
      <xdr:rowOff>34290</xdr:rowOff>
    </xdr:to>
    <xdr:pic>
      <xdr:nvPicPr>
        <xdr:cNvPr id="317" name="Picture 8182" descr="clip_image9318"/>
        <xdr:cNvPicPr>
          <a:picLocks noChangeAspect="1"/>
        </xdr:cNvPicPr>
      </xdr:nvPicPr>
      <xdr:blipFill>
        <a:blip r:embed="rId1"/>
        <a:stretch>
          <a:fillRect/>
        </a:stretch>
      </xdr:blipFill>
      <xdr:spPr>
        <a:xfrm>
          <a:off x="2950210" y="10985500"/>
          <a:ext cx="10795" cy="402590"/>
        </a:xfrm>
        <a:prstGeom prst="rect">
          <a:avLst/>
        </a:prstGeom>
        <a:noFill/>
        <a:ln w="9525">
          <a:noFill/>
        </a:ln>
      </xdr:spPr>
    </xdr:pic>
    <xdr:clientData/>
  </xdr:twoCellAnchor>
  <xdr:twoCellAnchor editAs="oneCell">
    <xdr:from>
      <xdr:col>5</xdr:col>
      <xdr:colOff>631190</xdr:colOff>
      <xdr:row>30</xdr:row>
      <xdr:rowOff>0</xdr:rowOff>
    </xdr:from>
    <xdr:to>
      <xdr:col>6</xdr:col>
      <xdr:colOff>10795</xdr:colOff>
      <xdr:row>31</xdr:row>
      <xdr:rowOff>41910</xdr:rowOff>
    </xdr:to>
    <xdr:pic>
      <xdr:nvPicPr>
        <xdr:cNvPr id="318" name="Picture 8182" descr="clip_image9318"/>
        <xdr:cNvPicPr>
          <a:picLocks noChangeAspect="1"/>
        </xdr:cNvPicPr>
      </xdr:nvPicPr>
      <xdr:blipFill>
        <a:blip r:embed="rId1"/>
        <a:stretch>
          <a:fillRect/>
        </a:stretch>
      </xdr:blipFill>
      <xdr:spPr>
        <a:xfrm>
          <a:off x="2950210" y="10985500"/>
          <a:ext cx="10795" cy="410210"/>
        </a:xfrm>
        <a:prstGeom prst="rect">
          <a:avLst/>
        </a:prstGeom>
        <a:noFill/>
        <a:ln w="9525">
          <a:noFill/>
        </a:ln>
      </xdr:spPr>
    </xdr:pic>
    <xdr:clientData/>
  </xdr:twoCellAnchor>
  <xdr:twoCellAnchor editAs="oneCell">
    <xdr:from>
      <xdr:col>5</xdr:col>
      <xdr:colOff>476250</xdr:colOff>
      <xdr:row>30</xdr:row>
      <xdr:rowOff>0</xdr:rowOff>
    </xdr:from>
    <xdr:to>
      <xdr:col>5</xdr:col>
      <xdr:colOff>486410</xdr:colOff>
      <xdr:row>31</xdr:row>
      <xdr:rowOff>34290</xdr:rowOff>
    </xdr:to>
    <xdr:pic>
      <xdr:nvPicPr>
        <xdr:cNvPr id="319" name="Picture 8182" descr="clip_image9318"/>
        <xdr:cNvPicPr>
          <a:picLocks noChangeAspect="1"/>
        </xdr:cNvPicPr>
      </xdr:nvPicPr>
      <xdr:blipFill>
        <a:blip r:embed="rId1"/>
        <a:stretch>
          <a:fillRect/>
        </a:stretch>
      </xdr:blipFill>
      <xdr:spPr>
        <a:xfrm>
          <a:off x="2795270" y="10985500"/>
          <a:ext cx="10160" cy="402590"/>
        </a:xfrm>
        <a:prstGeom prst="rect">
          <a:avLst/>
        </a:prstGeom>
        <a:noFill/>
        <a:ln w="9525">
          <a:noFill/>
        </a:ln>
      </xdr:spPr>
    </xdr:pic>
    <xdr:clientData/>
  </xdr:twoCellAnchor>
  <xdr:twoCellAnchor editAs="oneCell">
    <xdr:from>
      <xdr:col>5</xdr:col>
      <xdr:colOff>476250</xdr:colOff>
      <xdr:row>30</xdr:row>
      <xdr:rowOff>0</xdr:rowOff>
    </xdr:from>
    <xdr:to>
      <xdr:col>5</xdr:col>
      <xdr:colOff>486410</xdr:colOff>
      <xdr:row>31</xdr:row>
      <xdr:rowOff>41910</xdr:rowOff>
    </xdr:to>
    <xdr:pic>
      <xdr:nvPicPr>
        <xdr:cNvPr id="320" name="Picture 8182" descr="clip_image9318"/>
        <xdr:cNvPicPr>
          <a:picLocks noChangeAspect="1"/>
        </xdr:cNvPicPr>
      </xdr:nvPicPr>
      <xdr:blipFill>
        <a:blip r:embed="rId1"/>
        <a:stretch>
          <a:fillRect/>
        </a:stretch>
      </xdr:blipFill>
      <xdr:spPr>
        <a:xfrm>
          <a:off x="2795270" y="10985500"/>
          <a:ext cx="10160" cy="410210"/>
        </a:xfrm>
        <a:prstGeom prst="rect">
          <a:avLst/>
        </a:prstGeom>
        <a:noFill/>
        <a:ln w="9525">
          <a:noFill/>
        </a:ln>
      </xdr:spPr>
    </xdr:pic>
    <xdr:clientData/>
  </xdr:twoCellAnchor>
  <xdr:twoCellAnchor editAs="oneCell">
    <xdr:from>
      <xdr:col>5</xdr:col>
      <xdr:colOff>476250</xdr:colOff>
      <xdr:row>30</xdr:row>
      <xdr:rowOff>0</xdr:rowOff>
    </xdr:from>
    <xdr:to>
      <xdr:col>5</xdr:col>
      <xdr:colOff>486410</xdr:colOff>
      <xdr:row>31</xdr:row>
      <xdr:rowOff>41910</xdr:rowOff>
    </xdr:to>
    <xdr:pic>
      <xdr:nvPicPr>
        <xdr:cNvPr id="321" name="Picture 8182" descr="clip_image9318"/>
        <xdr:cNvPicPr>
          <a:picLocks noChangeAspect="1"/>
        </xdr:cNvPicPr>
      </xdr:nvPicPr>
      <xdr:blipFill>
        <a:blip r:embed="rId1"/>
        <a:stretch>
          <a:fillRect/>
        </a:stretch>
      </xdr:blipFill>
      <xdr:spPr>
        <a:xfrm>
          <a:off x="2795270" y="10985500"/>
          <a:ext cx="10160" cy="410210"/>
        </a:xfrm>
        <a:prstGeom prst="rect">
          <a:avLst/>
        </a:prstGeom>
        <a:noFill/>
        <a:ln w="9525">
          <a:noFill/>
        </a:ln>
      </xdr:spPr>
    </xdr:pic>
    <xdr:clientData/>
  </xdr:twoCellAnchor>
  <xdr:twoCellAnchor editAs="oneCell">
    <xdr:from>
      <xdr:col>5</xdr:col>
      <xdr:colOff>476250</xdr:colOff>
      <xdr:row>30</xdr:row>
      <xdr:rowOff>0</xdr:rowOff>
    </xdr:from>
    <xdr:to>
      <xdr:col>5</xdr:col>
      <xdr:colOff>486410</xdr:colOff>
      <xdr:row>31</xdr:row>
      <xdr:rowOff>34290</xdr:rowOff>
    </xdr:to>
    <xdr:pic>
      <xdr:nvPicPr>
        <xdr:cNvPr id="322" name="Picture 8182" descr="clip_image9318"/>
        <xdr:cNvPicPr>
          <a:picLocks noChangeAspect="1"/>
        </xdr:cNvPicPr>
      </xdr:nvPicPr>
      <xdr:blipFill>
        <a:blip r:embed="rId1"/>
        <a:stretch>
          <a:fillRect/>
        </a:stretch>
      </xdr:blipFill>
      <xdr:spPr>
        <a:xfrm>
          <a:off x="2795270" y="10985500"/>
          <a:ext cx="10160" cy="402590"/>
        </a:xfrm>
        <a:prstGeom prst="rect">
          <a:avLst/>
        </a:prstGeom>
        <a:noFill/>
        <a:ln w="9525">
          <a:noFill/>
        </a:ln>
      </xdr:spPr>
    </xdr:pic>
    <xdr:clientData/>
  </xdr:twoCellAnchor>
  <xdr:twoCellAnchor editAs="oneCell">
    <xdr:from>
      <xdr:col>5</xdr:col>
      <xdr:colOff>476250</xdr:colOff>
      <xdr:row>30</xdr:row>
      <xdr:rowOff>0</xdr:rowOff>
    </xdr:from>
    <xdr:to>
      <xdr:col>5</xdr:col>
      <xdr:colOff>486410</xdr:colOff>
      <xdr:row>31</xdr:row>
      <xdr:rowOff>41910</xdr:rowOff>
    </xdr:to>
    <xdr:pic>
      <xdr:nvPicPr>
        <xdr:cNvPr id="323" name="Picture 8182" descr="clip_image9318"/>
        <xdr:cNvPicPr>
          <a:picLocks noChangeAspect="1"/>
        </xdr:cNvPicPr>
      </xdr:nvPicPr>
      <xdr:blipFill>
        <a:blip r:embed="rId1"/>
        <a:stretch>
          <a:fillRect/>
        </a:stretch>
      </xdr:blipFill>
      <xdr:spPr>
        <a:xfrm>
          <a:off x="2795270" y="10985500"/>
          <a:ext cx="10160" cy="410210"/>
        </a:xfrm>
        <a:prstGeom prst="rect">
          <a:avLst/>
        </a:prstGeom>
        <a:noFill/>
        <a:ln w="9525">
          <a:noFill/>
        </a:ln>
      </xdr:spPr>
    </xdr:pic>
    <xdr:clientData/>
  </xdr:twoCellAnchor>
  <xdr:twoCellAnchor editAs="oneCell">
    <xdr:from>
      <xdr:col>5</xdr:col>
      <xdr:colOff>476250</xdr:colOff>
      <xdr:row>30</xdr:row>
      <xdr:rowOff>0</xdr:rowOff>
    </xdr:from>
    <xdr:to>
      <xdr:col>5</xdr:col>
      <xdr:colOff>486410</xdr:colOff>
      <xdr:row>31</xdr:row>
      <xdr:rowOff>41910</xdr:rowOff>
    </xdr:to>
    <xdr:pic>
      <xdr:nvPicPr>
        <xdr:cNvPr id="324" name="Picture 8182" descr="clip_image9318"/>
        <xdr:cNvPicPr>
          <a:picLocks noChangeAspect="1"/>
        </xdr:cNvPicPr>
      </xdr:nvPicPr>
      <xdr:blipFill>
        <a:blip r:embed="rId1"/>
        <a:stretch>
          <a:fillRect/>
        </a:stretch>
      </xdr:blipFill>
      <xdr:spPr>
        <a:xfrm>
          <a:off x="2795270" y="10985500"/>
          <a:ext cx="10160" cy="410210"/>
        </a:xfrm>
        <a:prstGeom prst="rect">
          <a:avLst/>
        </a:prstGeom>
        <a:noFill/>
        <a:ln w="9525">
          <a:noFill/>
        </a:ln>
      </xdr:spPr>
    </xdr:pic>
    <xdr:clientData/>
  </xdr:twoCellAnchor>
  <xdr:twoCellAnchor editAs="oneCell">
    <xdr:from>
      <xdr:col>4</xdr:col>
      <xdr:colOff>476250</xdr:colOff>
      <xdr:row>37</xdr:row>
      <xdr:rowOff>0</xdr:rowOff>
    </xdr:from>
    <xdr:to>
      <xdr:col>4</xdr:col>
      <xdr:colOff>486410</xdr:colOff>
      <xdr:row>38</xdr:row>
      <xdr:rowOff>34290</xdr:rowOff>
    </xdr:to>
    <xdr:pic>
      <xdr:nvPicPr>
        <xdr:cNvPr id="325" name="Picture 8182" descr="clip_image9318"/>
        <xdr:cNvPicPr>
          <a:picLocks noChangeAspect="1"/>
        </xdr:cNvPicPr>
      </xdr:nvPicPr>
      <xdr:blipFill>
        <a:blip r:embed="rId1"/>
        <a:stretch>
          <a:fillRect/>
        </a:stretch>
      </xdr:blipFill>
      <xdr:spPr>
        <a:xfrm>
          <a:off x="2271395" y="13563600"/>
          <a:ext cx="10160" cy="402590"/>
        </a:xfrm>
        <a:prstGeom prst="rect">
          <a:avLst/>
        </a:prstGeom>
        <a:noFill/>
        <a:ln w="9525">
          <a:noFill/>
        </a:ln>
      </xdr:spPr>
    </xdr:pic>
    <xdr:clientData/>
  </xdr:twoCellAnchor>
  <xdr:twoCellAnchor editAs="oneCell">
    <xdr:from>
      <xdr:col>4</xdr:col>
      <xdr:colOff>476250</xdr:colOff>
      <xdr:row>37</xdr:row>
      <xdr:rowOff>0</xdr:rowOff>
    </xdr:from>
    <xdr:to>
      <xdr:col>4</xdr:col>
      <xdr:colOff>486410</xdr:colOff>
      <xdr:row>38</xdr:row>
      <xdr:rowOff>41910</xdr:rowOff>
    </xdr:to>
    <xdr:pic>
      <xdr:nvPicPr>
        <xdr:cNvPr id="326" name="Picture 8182" descr="clip_image9318"/>
        <xdr:cNvPicPr>
          <a:picLocks noChangeAspect="1"/>
        </xdr:cNvPicPr>
      </xdr:nvPicPr>
      <xdr:blipFill>
        <a:blip r:embed="rId1"/>
        <a:stretch>
          <a:fillRect/>
        </a:stretch>
      </xdr:blipFill>
      <xdr:spPr>
        <a:xfrm>
          <a:off x="2271395" y="13563600"/>
          <a:ext cx="10160" cy="410210"/>
        </a:xfrm>
        <a:prstGeom prst="rect">
          <a:avLst/>
        </a:prstGeom>
        <a:noFill/>
        <a:ln w="9525">
          <a:noFill/>
        </a:ln>
      </xdr:spPr>
    </xdr:pic>
    <xdr:clientData/>
  </xdr:twoCellAnchor>
  <xdr:twoCellAnchor editAs="oneCell">
    <xdr:from>
      <xdr:col>4</xdr:col>
      <xdr:colOff>476250</xdr:colOff>
      <xdr:row>37</xdr:row>
      <xdr:rowOff>0</xdr:rowOff>
    </xdr:from>
    <xdr:to>
      <xdr:col>4</xdr:col>
      <xdr:colOff>486410</xdr:colOff>
      <xdr:row>38</xdr:row>
      <xdr:rowOff>41910</xdr:rowOff>
    </xdr:to>
    <xdr:pic>
      <xdr:nvPicPr>
        <xdr:cNvPr id="327" name="Picture 8182" descr="clip_image9318"/>
        <xdr:cNvPicPr>
          <a:picLocks noChangeAspect="1"/>
        </xdr:cNvPicPr>
      </xdr:nvPicPr>
      <xdr:blipFill>
        <a:blip r:embed="rId1"/>
        <a:stretch>
          <a:fillRect/>
        </a:stretch>
      </xdr:blipFill>
      <xdr:spPr>
        <a:xfrm>
          <a:off x="2271395" y="13563600"/>
          <a:ext cx="10160" cy="410210"/>
        </a:xfrm>
        <a:prstGeom prst="rect">
          <a:avLst/>
        </a:prstGeom>
        <a:noFill/>
        <a:ln w="9525">
          <a:noFill/>
        </a:ln>
      </xdr:spPr>
    </xdr:pic>
    <xdr:clientData/>
  </xdr:twoCellAnchor>
  <xdr:twoCellAnchor editAs="oneCell">
    <xdr:from>
      <xdr:col>4</xdr:col>
      <xdr:colOff>476250</xdr:colOff>
      <xdr:row>37</xdr:row>
      <xdr:rowOff>0</xdr:rowOff>
    </xdr:from>
    <xdr:to>
      <xdr:col>4</xdr:col>
      <xdr:colOff>486410</xdr:colOff>
      <xdr:row>38</xdr:row>
      <xdr:rowOff>34290</xdr:rowOff>
    </xdr:to>
    <xdr:pic>
      <xdr:nvPicPr>
        <xdr:cNvPr id="328" name="Picture 8182" descr="clip_image9318"/>
        <xdr:cNvPicPr>
          <a:picLocks noChangeAspect="1"/>
        </xdr:cNvPicPr>
      </xdr:nvPicPr>
      <xdr:blipFill>
        <a:blip r:embed="rId1"/>
        <a:stretch>
          <a:fillRect/>
        </a:stretch>
      </xdr:blipFill>
      <xdr:spPr>
        <a:xfrm>
          <a:off x="2271395" y="13563600"/>
          <a:ext cx="10160" cy="402590"/>
        </a:xfrm>
        <a:prstGeom prst="rect">
          <a:avLst/>
        </a:prstGeom>
        <a:noFill/>
        <a:ln w="9525">
          <a:noFill/>
        </a:ln>
      </xdr:spPr>
    </xdr:pic>
    <xdr:clientData/>
  </xdr:twoCellAnchor>
  <xdr:twoCellAnchor editAs="oneCell">
    <xdr:from>
      <xdr:col>4</xdr:col>
      <xdr:colOff>476250</xdr:colOff>
      <xdr:row>37</xdr:row>
      <xdr:rowOff>0</xdr:rowOff>
    </xdr:from>
    <xdr:to>
      <xdr:col>4</xdr:col>
      <xdr:colOff>486410</xdr:colOff>
      <xdr:row>38</xdr:row>
      <xdr:rowOff>41910</xdr:rowOff>
    </xdr:to>
    <xdr:pic>
      <xdr:nvPicPr>
        <xdr:cNvPr id="329" name="Picture 8182" descr="clip_image9318"/>
        <xdr:cNvPicPr>
          <a:picLocks noChangeAspect="1"/>
        </xdr:cNvPicPr>
      </xdr:nvPicPr>
      <xdr:blipFill>
        <a:blip r:embed="rId1"/>
        <a:stretch>
          <a:fillRect/>
        </a:stretch>
      </xdr:blipFill>
      <xdr:spPr>
        <a:xfrm>
          <a:off x="2271395" y="13563600"/>
          <a:ext cx="10160" cy="410210"/>
        </a:xfrm>
        <a:prstGeom prst="rect">
          <a:avLst/>
        </a:prstGeom>
        <a:noFill/>
        <a:ln w="9525">
          <a:noFill/>
        </a:ln>
      </xdr:spPr>
    </xdr:pic>
    <xdr:clientData/>
  </xdr:twoCellAnchor>
  <xdr:twoCellAnchor editAs="oneCell">
    <xdr:from>
      <xdr:col>4</xdr:col>
      <xdr:colOff>476250</xdr:colOff>
      <xdr:row>37</xdr:row>
      <xdr:rowOff>0</xdr:rowOff>
    </xdr:from>
    <xdr:to>
      <xdr:col>4</xdr:col>
      <xdr:colOff>486410</xdr:colOff>
      <xdr:row>38</xdr:row>
      <xdr:rowOff>41910</xdr:rowOff>
    </xdr:to>
    <xdr:pic>
      <xdr:nvPicPr>
        <xdr:cNvPr id="330" name="Picture 8182" descr="clip_image9318"/>
        <xdr:cNvPicPr>
          <a:picLocks noChangeAspect="1"/>
        </xdr:cNvPicPr>
      </xdr:nvPicPr>
      <xdr:blipFill>
        <a:blip r:embed="rId1"/>
        <a:stretch>
          <a:fillRect/>
        </a:stretch>
      </xdr:blipFill>
      <xdr:spPr>
        <a:xfrm>
          <a:off x="2271395" y="13563600"/>
          <a:ext cx="10160" cy="410210"/>
        </a:xfrm>
        <a:prstGeom prst="rect">
          <a:avLst/>
        </a:prstGeom>
        <a:noFill/>
        <a:ln w="9525">
          <a:noFill/>
        </a:ln>
      </xdr:spPr>
    </xdr:pic>
    <xdr:clientData/>
  </xdr:twoCellAnchor>
  <xdr:twoCellAnchor editAs="oneCell">
    <xdr:from>
      <xdr:col>4</xdr:col>
      <xdr:colOff>476250</xdr:colOff>
      <xdr:row>34</xdr:row>
      <xdr:rowOff>0</xdr:rowOff>
    </xdr:from>
    <xdr:to>
      <xdr:col>4</xdr:col>
      <xdr:colOff>486410</xdr:colOff>
      <xdr:row>35</xdr:row>
      <xdr:rowOff>34290</xdr:rowOff>
    </xdr:to>
    <xdr:pic>
      <xdr:nvPicPr>
        <xdr:cNvPr id="331" name="Picture 8182" descr="clip_image9318"/>
        <xdr:cNvPicPr>
          <a:picLocks noChangeAspect="1"/>
        </xdr:cNvPicPr>
      </xdr:nvPicPr>
      <xdr:blipFill>
        <a:blip r:embed="rId1"/>
        <a:stretch>
          <a:fillRect/>
        </a:stretch>
      </xdr:blipFill>
      <xdr:spPr>
        <a:xfrm>
          <a:off x="2271395" y="12458700"/>
          <a:ext cx="10160" cy="402590"/>
        </a:xfrm>
        <a:prstGeom prst="rect">
          <a:avLst/>
        </a:prstGeom>
        <a:noFill/>
        <a:ln w="9525">
          <a:noFill/>
        </a:ln>
      </xdr:spPr>
    </xdr:pic>
    <xdr:clientData/>
  </xdr:twoCellAnchor>
  <xdr:twoCellAnchor editAs="oneCell">
    <xdr:from>
      <xdr:col>4</xdr:col>
      <xdr:colOff>476250</xdr:colOff>
      <xdr:row>34</xdr:row>
      <xdr:rowOff>0</xdr:rowOff>
    </xdr:from>
    <xdr:to>
      <xdr:col>4</xdr:col>
      <xdr:colOff>486410</xdr:colOff>
      <xdr:row>35</xdr:row>
      <xdr:rowOff>48895</xdr:rowOff>
    </xdr:to>
    <xdr:pic>
      <xdr:nvPicPr>
        <xdr:cNvPr id="332" name="Picture 8182" descr="clip_image9318"/>
        <xdr:cNvPicPr>
          <a:picLocks noChangeAspect="1"/>
        </xdr:cNvPicPr>
      </xdr:nvPicPr>
      <xdr:blipFill>
        <a:blip r:embed="rId1"/>
        <a:stretch>
          <a:fillRect/>
        </a:stretch>
      </xdr:blipFill>
      <xdr:spPr>
        <a:xfrm>
          <a:off x="2271395" y="12458700"/>
          <a:ext cx="10160" cy="417195"/>
        </a:xfrm>
        <a:prstGeom prst="rect">
          <a:avLst/>
        </a:prstGeom>
        <a:noFill/>
        <a:ln w="9525">
          <a:noFill/>
        </a:ln>
      </xdr:spPr>
    </xdr:pic>
    <xdr:clientData/>
  </xdr:twoCellAnchor>
  <xdr:twoCellAnchor editAs="oneCell">
    <xdr:from>
      <xdr:col>4</xdr:col>
      <xdr:colOff>476250</xdr:colOff>
      <xdr:row>34</xdr:row>
      <xdr:rowOff>0</xdr:rowOff>
    </xdr:from>
    <xdr:to>
      <xdr:col>4</xdr:col>
      <xdr:colOff>486410</xdr:colOff>
      <xdr:row>35</xdr:row>
      <xdr:rowOff>48895</xdr:rowOff>
    </xdr:to>
    <xdr:pic>
      <xdr:nvPicPr>
        <xdr:cNvPr id="333" name="Picture 8182" descr="clip_image9318"/>
        <xdr:cNvPicPr>
          <a:picLocks noChangeAspect="1"/>
        </xdr:cNvPicPr>
      </xdr:nvPicPr>
      <xdr:blipFill>
        <a:blip r:embed="rId1"/>
        <a:stretch>
          <a:fillRect/>
        </a:stretch>
      </xdr:blipFill>
      <xdr:spPr>
        <a:xfrm>
          <a:off x="2271395" y="12458700"/>
          <a:ext cx="10160" cy="417195"/>
        </a:xfrm>
        <a:prstGeom prst="rect">
          <a:avLst/>
        </a:prstGeom>
        <a:noFill/>
        <a:ln w="9525">
          <a:noFill/>
        </a:ln>
      </xdr:spPr>
    </xdr:pic>
    <xdr:clientData/>
  </xdr:twoCellAnchor>
  <xdr:twoCellAnchor editAs="oneCell">
    <xdr:from>
      <xdr:col>5</xdr:col>
      <xdr:colOff>631190</xdr:colOff>
      <xdr:row>31</xdr:row>
      <xdr:rowOff>0</xdr:rowOff>
    </xdr:from>
    <xdr:to>
      <xdr:col>6</xdr:col>
      <xdr:colOff>10795</xdr:colOff>
      <xdr:row>32</xdr:row>
      <xdr:rowOff>34290</xdr:rowOff>
    </xdr:to>
    <xdr:pic>
      <xdr:nvPicPr>
        <xdr:cNvPr id="334" name="Picture 8182" descr="clip_image9318"/>
        <xdr:cNvPicPr>
          <a:picLocks noChangeAspect="1"/>
        </xdr:cNvPicPr>
      </xdr:nvPicPr>
      <xdr:blipFill>
        <a:blip r:embed="rId1"/>
        <a:stretch>
          <a:fillRect/>
        </a:stretch>
      </xdr:blipFill>
      <xdr:spPr>
        <a:xfrm>
          <a:off x="2950210" y="11353800"/>
          <a:ext cx="10795" cy="402590"/>
        </a:xfrm>
        <a:prstGeom prst="rect">
          <a:avLst/>
        </a:prstGeom>
        <a:noFill/>
        <a:ln w="9525">
          <a:noFill/>
        </a:ln>
      </xdr:spPr>
    </xdr:pic>
    <xdr:clientData/>
  </xdr:twoCellAnchor>
  <xdr:twoCellAnchor editAs="oneCell">
    <xdr:from>
      <xdr:col>5</xdr:col>
      <xdr:colOff>631190</xdr:colOff>
      <xdr:row>31</xdr:row>
      <xdr:rowOff>0</xdr:rowOff>
    </xdr:from>
    <xdr:to>
      <xdr:col>6</xdr:col>
      <xdr:colOff>10795</xdr:colOff>
      <xdr:row>32</xdr:row>
      <xdr:rowOff>48895</xdr:rowOff>
    </xdr:to>
    <xdr:pic>
      <xdr:nvPicPr>
        <xdr:cNvPr id="335" name="Picture 8182" descr="clip_image9318"/>
        <xdr:cNvPicPr>
          <a:picLocks noChangeAspect="1"/>
        </xdr:cNvPicPr>
      </xdr:nvPicPr>
      <xdr:blipFill>
        <a:blip r:embed="rId1"/>
        <a:stretch>
          <a:fillRect/>
        </a:stretch>
      </xdr:blipFill>
      <xdr:spPr>
        <a:xfrm>
          <a:off x="2950210" y="11353800"/>
          <a:ext cx="10795" cy="417195"/>
        </a:xfrm>
        <a:prstGeom prst="rect">
          <a:avLst/>
        </a:prstGeom>
        <a:noFill/>
        <a:ln w="9525">
          <a:noFill/>
        </a:ln>
      </xdr:spPr>
    </xdr:pic>
    <xdr:clientData/>
  </xdr:twoCellAnchor>
  <xdr:twoCellAnchor editAs="oneCell">
    <xdr:from>
      <xdr:col>5</xdr:col>
      <xdr:colOff>631190</xdr:colOff>
      <xdr:row>31</xdr:row>
      <xdr:rowOff>0</xdr:rowOff>
    </xdr:from>
    <xdr:to>
      <xdr:col>6</xdr:col>
      <xdr:colOff>10795</xdr:colOff>
      <xdr:row>32</xdr:row>
      <xdr:rowOff>34290</xdr:rowOff>
    </xdr:to>
    <xdr:pic>
      <xdr:nvPicPr>
        <xdr:cNvPr id="336" name="Picture 8182" descr="clip_image9318"/>
        <xdr:cNvPicPr>
          <a:picLocks noChangeAspect="1"/>
        </xdr:cNvPicPr>
      </xdr:nvPicPr>
      <xdr:blipFill>
        <a:blip r:embed="rId1"/>
        <a:stretch>
          <a:fillRect/>
        </a:stretch>
      </xdr:blipFill>
      <xdr:spPr>
        <a:xfrm>
          <a:off x="2950210" y="11353800"/>
          <a:ext cx="10795" cy="402590"/>
        </a:xfrm>
        <a:prstGeom prst="rect">
          <a:avLst/>
        </a:prstGeom>
        <a:noFill/>
        <a:ln w="9525">
          <a:noFill/>
        </a:ln>
      </xdr:spPr>
    </xdr:pic>
    <xdr:clientData/>
  </xdr:twoCellAnchor>
  <xdr:twoCellAnchor editAs="oneCell">
    <xdr:from>
      <xdr:col>5</xdr:col>
      <xdr:colOff>631190</xdr:colOff>
      <xdr:row>31</xdr:row>
      <xdr:rowOff>0</xdr:rowOff>
    </xdr:from>
    <xdr:to>
      <xdr:col>6</xdr:col>
      <xdr:colOff>10795</xdr:colOff>
      <xdr:row>32</xdr:row>
      <xdr:rowOff>41910</xdr:rowOff>
    </xdr:to>
    <xdr:pic>
      <xdr:nvPicPr>
        <xdr:cNvPr id="337" name="Picture 8182" descr="clip_image9318"/>
        <xdr:cNvPicPr>
          <a:picLocks noChangeAspect="1"/>
        </xdr:cNvPicPr>
      </xdr:nvPicPr>
      <xdr:blipFill>
        <a:blip r:embed="rId1"/>
        <a:stretch>
          <a:fillRect/>
        </a:stretch>
      </xdr:blipFill>
      <xdr:spPr>
        <a:xfrm>
          <a:off x="2950210" y="11353800"/>
          <a:ext cx="10795" cy="410210"/>
        </a:xfrm>
        <a:prstGeom prst="rect">
          <a:avLst/>
        </a:prstGeom>
        <a:noFill/>
        <a:ln w="9525">
          <a:noFill/>
        </a:ln>
      </xdr:spPr>
    </xdr:pic>
    <xdr:clientData/>
  </xdr:twoCellAnchor>
  <xdr:twoCellAnchor editAs="oneCell">
    <xdr:from>
      <xdr:col>4</xdr:col>
      <xdr:colOff>523875</xdr:colOff>
      <xdr:row>71</xdr:row>
      <xdr:rowOff>0</xdr:rowOff>
    </xdr:from>
    <xdr:to>
      <xdr:col>5</xdr:col>
      <xdr:colOff>10160</xdr:colOff>
      <xdr:row>72</xdr:row>
      <xdr:rowOff>31750</xdr:rowOff>
    </xdr:to>
    <xdr:pic>
      <xdr:nvPicPr>
        <xdr:cNvPr id="338" name="Picture 8182" descr="clip_image9318"/>
        <xdr:cNvPicPr>
          <a:picLocks noChangeAspect="1"/>
        </xdr:cNvPicPr>
      </xdr:nvPicPr>
      <xdr:blipFill>
        <a:blip r:embed="rId1"/>
        <a:stretch>
          <a:fillRect/>
        </a:stretch>
      </xdr:blipFill>
      <xdr:spPr>
        <a:xfrm>
          <a:off x="2319020" y="26085800"/>
          <a:ext cx="10160" cy="400050"/>
        </a:xfrm>
        <a:prstGeom prst="rect">
          <a:avLst/>
        </a:prstGeom>
        <a:noFill/>
        <a:ln w="9525">
          <a:noFill/>
        </a:ln>
      </xdr:spPr>
    </xdr:pic>
    <xdr:clientData/>
  </xdr:twoCellAnchor>
  <xdr:twoCellAnchor editAs="oneCell">
    <xdr:from>
      <xdr:col>4</xdr:col>
      <xdr:colOff>523875</xdr:colOff>
      <xdr:row>71</xdr:row>
      <xdr:rowOff>0</xdr:rowOff>
    </xdr:from>
    <xdr:to>
      <xdr:col>5</xdr:col>
      <xdr:colOff>10160</xdr:colOff>
      <xdr:row>72</xdr:row>
      <xdr:rowOff>48895</xdr:rowOff>
    </xdr:to>
    <xdr:pic>
      <xdr:nvPicPr>
        <xdr:cNvPr id="339" name="Picture 8182" descr="clip_image9318"/>
        <xdr:cNvPicPr>
          <a:picLocks noChangeAspect="1"/>
        </xdr:cNvPicPr>
      </xdr:nvPicPr>
      <xdr:blipFill>
        <a:blip r:embed="rId1"/>
        <a:stretch>
          <a:fillRect/>
        </a:stretch>
      </xdr:blipFill>
      <xdr:spPr>
        <a:xfrm>
          <a:off x="2319020" y="26085800"/>
          <a:ext cx="10160" cy="417195"/>
        </a:xfrm>
        <a:prstGeom prst="rect">
          <a:avLst/>
        </a:prstGeom>
        <a:noFill/>
        <a:ln w="9525">
          <a:noFill/>
        </a:ln>
      </xdr:spPr>
    </xdr:pic>
    <xdr:clientData/>
  </xdr:twoCellAnchor>
  <xdr:twoCellAnchor editAs="oneCell">
    <xdr:from>
      <xdr:col>4</xdr:col>
      <xdr:colOff>523875</xdr:colOff>
      <xdr:row>71</xdr:row>
      <xdr:rowOff>0</xdr:rowOff>
    </xdr:from>
    <xdr:to>
      <xdr:col>5</xdr:col>
      <xdr:colOff>10160</xdr:colOff>
      <xdr:row>72</xdr:row>
      <xdr:rowOff>48895</xdr:rowOff>
    </xdr:to>
    <xdr:pic>
      <xdr:nvPicPr>
        <xdr:cNvPr id="340" name="Picture 8182" descr="clip_image9318"/>
        <xdr:cNvPicPr>
          <a:picLocks noChangeAspect="1"/>
        </xdr:cNvPicPr>
      </xdr:nvPicPr>
      <xdr:blipFill>
        <a:blip r:embed="rId1"/>
        <a:stretch>
          <a:fillRect/>
        </a:stretch>
      </xdr:blipFill>
      <xdr:spPr>
        <a:xfrm>
          <a:off x="2319020" y="26085800"/>
          <a:ext cx="10160" cy="417195"/>
        </a:xfrm>
        <a:prstGeom prst="rect">
          <a:avLst/>
        </a:prstGeom>
        <a:noFill/>
        <a:ln w="9525">
          <a:noFill/>
        </a:ln>
      </xdr:spPr>
    </xdr:pic>
    <xdr:clientData/>
  </xdr:twoCellAnchor>
  <xdr:twoCellAnchor editAs="oneCell">
    <xdr:from>
      <xdr:col>4</xdr:col>
      <xdr:colOff>523875</xdr:colOff>
      <xdr:row>58</xdr:row>
      <xdr:rowOff>0</xdr:rowOff>
    </xdr:from>
    <xdr:to>
      <xdr:col>5</xdr:col>
      <xdr:colOff>10160</xdr:colOff>
      <xdr:row>59</xdr:row>
      <xdr:rowOff>34290</xdr:rowOff>
    </xdr:to>
    <xdr:pic>
      <xdr:nvPicPr>
        <xdr:cNvPr id="341" name="Picture 8182" descr="clip_image9318"/>
        <xdr:cNvPicPr>
          <a:picLocks noChangeAspect="1"/>
        </xdr:cNvPicPr>
      </xdr:nvPicPr>
      <xdr:blipFill>
        <a:blip r:embed="rId1"/>
        <a:stretch>
          <a:fillRect/>
        </a:stretch>
      </xdr:blipFill>
      <xdr:spPr>
        <a:xfrm>
          <a:off x="2319020" y="21297900"/>
          <a:ext cx="10160" cy="402590"/>
        </a:xfrm>
        <a:prstGeom prst="rect">
          <a:avLst/>
        </a:prstGeom>
        <a:noFill/>
        <a:ln w="9525">
          <a:noFill/>
        </a:ln>
      </xdr:spPr>
    </xdr:pic>
    <xdr:clientData/>
  </xdr:twoCellAnchor>
  <xdr:twoCellAnchor editAs="oneCell">
    <xdr:from>
      <xdr:col>4</xdr:col>
      <xdr:colOff>523875</xdr:colOff>
      <xdr:row>58</xdr:row>
      <xdr:rowOff>0</xdr:rowOff>
    </xdr:from>
    <xdr:to>
      <xdr:col>5</xdr:col>
      <xdr:colOff>10160</xdr:colOff>
      <xdr:row>59</xdr:row>
      <xdr:rowOff>47625</xdr:rowOff>
    </xdr:to>
    <xdr:pic>
      <xdr:nvPicPr>
        <xdr:cNvPr id="342" name="Picture 8182" descr="clip_image9318"/>
        <xdr:cNvPicPr>
          <a:picLocks noChangeAspect="1"/>
        </xdr:cNvPicPr>
      </xdr:nvPicPr>
      <xdr:blipFill>
        <a:blip r:embed="rId1"/>
        <a:stretch>
          <a:fillRect/>
        </a:stretch>
      </xdr:blipFill>
      <xdr:spPr>
        <a:xfrm>
          <a:off x="2319020" y="21297900"/>
          <a:ext cx="10160" cy="415925"/>
        </a:xfrm>
        <a:prstGeom prst="rect">
          <a:avLst/>
        </a:prstGeom>
        <a:noFill/>
        <a:ln w="9525">
          <a:noFill/>
        </a:ln>
      </xdr:spPr>
    </xdr:pic>
    <xdr:clientData/>
  </xdr:twoCellAnchor>
  <xdr:twoCellAnchor editAs="oneCell">
    <xdr:from>
      <xdr:col>4</xdr:col>
      <xdr:colOff>523875</xdr:colOff>
      <xdr:row>58</xdr:row>
      <xdr:rowOff>0</xdr:rowOff>
    </xdr:from>
    <xdr:to>
      <xdr:col>5</xdr:col>
      <xdr:colOff>10160</xdr:colOff>
      <xdr:row>59</xdr:row>
      <xdr:rowOff>47625</xdr:rowOff>
    </xdr:to>
    <xdr:pic>
      <xdr:nvPicPr>
        <xdr:cNvPr id="343" name="Picture 8182" descr="clip_image9318"/>
        <xdr:cNvPicPr>
          <a:picLocks noChangeAspect="1"/>
        </xdr:cNvPicPr>
      </xdr:nvPicPr>
      <xdr:blipFill>
        <a:blip r:embed="rId1"/>
        <a:stretch>
          <a:fillRect/>
        </a:stretch>
      </xdr:blipFill>
      <xdr:spPr>
        <a:xfrm>
          <a:off x="2319020" y="21297900"/>
          <a:ext cx="10160" cy="415925"/>
        </a:xfrm>
        <a:prstGeom prst="rect">
          <a:avLst/>
        </a:prstGeom>
        <a:noFill/>
        <a:ln w="9525">
          <a:noFill/>
        </a:ln>
      </xdr:spPr>
    </xdr:pic>
    <xdr:clientData/>
  </xdr:twoCellAnchor>
  <xdr:twoCellAnchor editAs="oneCell">
    <xdr:from>
      <xdr:col>4</xdr:col>
      <xdr:colOff>523875</xdr:colOff>
      <xdr:row>59</xdr:row>
      <xdr:rowOff>0</xdr:rowOff>
    </xdr:from>
    <xdr:to>
      <xdr:col>5</xdr:col>
      <xdr:colOff>10160</xdr:colOff>
      <xdr:row>60</xdr:row>
      <xdr:rowOff>34290</xdr:rowOff>
    </xdr:to>
    <xdr:pic>
      <xdr:nvPicPr>
        <xdr:cNvPr id="344" name="Picture 8182" descr="clip_image9318"/>
        <xdr:cNvPicPr>
          <a:picLocks noChangeAspect="1"/>
        </xdr:cNvPicPr>
      </xdr:nvPicPr>
      <xdr:blipFill>
        <a:blip r:embed="rId1"/>
        <a:stretch>
          <a:fillRect/>
        </a:stretch>
      </xdr:blipFill>
      <xdr:spPr>
        <a:xfrm>
          <a:off x="2319020" y="21666200"/>
          <a:ext cx="10160" cy="402590"/>
        </a:xfrm>
        <a:prstGeom prst="rect">
          <a:avLst/>
        </a:prstGeom>
        <a:noFill/>
        <a:ln w="9525">
          <a:noFill/>
        </a:ln>
      </xdr:spPr>
    </xdr:pic>
    <xdr:clientData/>
  </xdr:twoCellAnchor>
  <xdr:twoCellAnchor editAs="oneCell">
    <xdr:from>
      <xdr:col>4</xdr:col>
      <xdr:colOff>523875</xdr:colOff>
      <xdr:row>59</xdr:row>
      <xdr:rowOff>0</xdr:rowOff>
    </xdr:from>
    <xdr:to>
      <xdr:col>5</xdr:col>
      <xdr:colOff>10160</xdr:colOff>
      <xdr:row>60</xdr:row>
      <xdr:rowOff>47625</xdr:rowOff>
    </xdr:to>
    <xdr:pic>
      <xdr:nvPicPr>
        <xdr:cNvPr id="345" name="Picture 8182" descr="clip_image9318"/>
        <xdr:cNvPicPr>
          <a:picLocks noChangeAspect="1"/>
        </xdr:cNvPicPr>
      </xdr:nvPicPr>
      <xdr:blipFill>
        <a:blip r:embed="rId1"/>
        <a:stretch>
          <a:fillRect/>
        </a:stretch>
      </xdr:blipFill>
      <xdr:spPr>
        <a:xfrm>
          <a:off x="2319020" y="21666200"/>
          <a:ext cx="10160" cy="415925"/>
        </a:xfrm>
        <a:prstGeom prst="rect">
          <a:avLst/>
        </a:prstGeom>
        <a:noFill/>
        <a:ln w="9525">
          <a:noFill/>
        </a:ln>
      </xdr:spPr>
    </xdr:pic>
    <xdr:clientData/>
  </xdr:twoCellAnchor>
  <xdr:twoCellAnchor editAs="oneCell">
    <xdr:from>
      <xdr:col>4</xdr:col>
      <xdr:colOff>523875</xdr:colOff>
      <xdr:row>59</xdr:row>
      <xdr:rowOff>0</xdr:rowOff>
    </xdr:from>
    <xdr:to>
      <xdr:col>5</xdr:col>
      <xdr:colOff>10160</xdr:colOff>
      <xdr:row>60</xdr:row>
      <xdr:rowOff>47625</xdr:rowOff>
    </xdr:to>
    <xdr:pic>
      <xdr:nvPicPr>
        <xdr:cNvPr id="346" name="Picture 8182" descr="clip_image9318"/>
        <xdr:cNvPicPr>
          <a:picLocks noChangeAspect="1"/>
        </xdr:cNvPicPr>
      </xdr:nvPicPr>
      <xdr:blipFill>
        <a:blip r:embed="rId1"/>
        <a:stretch>
          <a:fillRect/>
        </a:stretch>
      </xdr:blipFill>
      <xdr:spPr>
        <a:xfrm>
          <a:off x="2319020" y="21666200"/>
          <a:ext cx="10160" cy="415925"/>
        </a:xfrm>
        <a:prstGeom prst="rect">
          <a:avLst/>
        </a:prstGeom>
        <a:noFill/>
        <a:ln w="9525">
          <a:noFill/>
        </a:ln>
      </xdr:spPr>
    </xdr:pic>
    <xdr:clientData/>
  </xdr:twoCellAnchor>
  <xdr:twoCellAnchor editAs="oneCell">
    <xdr:from>
      <xdr:col>4</xdr:col>
      <xdr:colOff>523875</xdr:colOff>
      <xdr:row>110</xdr:row>
      <xdr:rowOff>0</xdr:rowOff>
    </xdr:from>
    <xdr:to>
      <xdr:col>5</xdr:col>
      <xdr:colOff>10160</xdr:colOff>
      <xdr:row>111</xdr:row>
      <xdr:rowOff>40005</xdr:rowOff>
    </xdr:to>
    <xdr:pic>
      <xdr:nvPicPr>
        <xdr:cNvPr id="347" name="Picture 8182" descr="clip_image9318"/>
        <xdr:cNvPicPr>
          <a:picLocks noChangeAspect="1"/>
        </xdr:cNvPicPr>
      </xdr:nvPicPr>
      <xdr:blipFill>
        <a:blip r:embed="rId1"/>
        <a:stretch>
          <a:fillRect/>
        </a:stretch>
      </xdr:blipFill>
      <xdr:spPr>
        <a:xfrm>
          <a:off x="2319020" y="40449500"/>
          <a:ext cx="10160" cy="408305"/>
        </a:xfrm>
        <a:prstGeom prst="rect">
          <a:avLst/>
        </a:prstGeom>
        <a:noFill/>
        <a:ln w="9525">
          <a:noFill/>
        </a:ln>
      </xdr:spPr>
    </xdr:pic>
    <xdr:clientData/>
  </xdr:twoCellAnchor>
  <xdr:twoCellAnchor editAs="oneCell">
    <xdr:from>
      <xdr:col>4</xdr:col>
      <xdr:colOff>523875</xdr:colOff>
      <xdr:row>110</xdr:row>
      <xdr:rowOff>0</xdr:rowOff>
    </xdr:from>
    <xdr:to>
      <xdr:col>5</xdr:col>
      <xdr:colOff>10160</xdr:colOff>
      <xdr:row>111</xdr:row>
      <xdr:rowOff>47625</xdr:rowOff>
    </xdr:to>
    <xdr:pic>
      <xdr:nvPicPr>
        <xdr:cNvPr id="348" name="Picture 8182" descr="clip_image9318"/>
        <xdr:cNvPicPr>
          <a:picLocks noChangeAspect="1"/>
        </xdr:cNvPicPr>
      </xdr:nvPicPr>
      <xdr:blipFill>
        <a:blip r:embed="rId1"/>
        <a:stretch>
          <a:fillRect/>
        </a:stretch>
      </xdr:blipFill>
      <xdr:spPr>
        <a:xfrm>
          <a:off x="2319020" y="40449500"/>
          <a:ext cx="10160" cy="415925"/>
        </a:xfrm>
        <a:prstGeom prst="rect">
          <a:avLst/>
        </a:prstGeom>
        <a:noFill/>
        <a:ln w="9525">
          <a:noFill/>
        </a:ln>
      </xdr:spPr>
    </xdr:pic>
    <xdr:clientData/>
  </xdr:twoCellAnchor>
  <xdr:twoCellAnchor editAs="oneCell">
    <xdr:from>
      <xdr:col>4</xdr:col>
      <xdr:colOff>523875</xdr:colOff>
      <xdr:row>110</xdr:row>
      <xdr:rowOff>0</xdr:rowOff>
    </xdr:from>
    <xdr:to>
      <xdr:col>5</xdr:col>
      <xdr:colOff>10160</xdr:colOff>
      <xdr:row>111</xdr:row>
      <xdr:rowOff>33020</xdr:rowOff>
    </xdr:to>
    <xdr:pic>
      <xdr:nvPicPr>
        <xdr:cNvPr id="349" name="Picture 8182" descr="clip_image9318"/>
        <xdr:cNvPicPr>
          <a:picLocks noChangeAspect="1"/>
        </xdr:cNvPicPr>
      </xdr:nvPicPr>
      <xdr:blipFill>
        <a:blip r:embed="rId1"/>
        <a:stretch>
          <a:fillRect/>
        </a:stretch>
      </xdr:blipFill>
      <xdr:spPr>
        <a:xfrm>
          <a:off x="2319020" y="40449500"/>
          <a:ext cx="10160" cy="401320"/>
        </a:xfrm>
        <a:prstGeom prst="rect">
          <a:avLst/>
        </a:prstGeom>
        <a:noFill/>
        <a:ln w="9525">
          <a:noFill/>
        </a:ln>
      </xdr:spPr>
    </xdr:pic>
    <xdr:clientData/>
  </xdr:twoCellAnchor>
  <xdr:twoCellAnchor editAs="oneCell">
    <xdr:from>
      <xdr:col>4</xdr:col>
      <xdr:colOff>523875</xdr:colOff>
      <xdr:row>110</xdr:row>
      <xdr:rowOff>0</xdr:rowOff>
    </xdr:from>
    <xdr:to>
      <xdr:col>5</xdr:col>
      <xdr:colOff>10160</xdr:colOff>
      <xdr:row>111</xdr:row>
      <xdr:rowOff>47625</xdr:rowOff>
    </xdr:to>
    <xdr:pic>
      <xdr:nvPicPr>
        <xdr:cNvPr id="350" name="Picture 8182" descr="clip_image9318"/>
        <xdr:cNvPicPr>
          <a:picLocks noChangeAspect="1"/>
        </xdr:cNvPicPr>
      </xdr:nvPicPr>
      <xdr:blipFill>
        <a:blip r:embed="rId1"/>
        <a:stretch>
          <a:fillRect/>
        </a:stretch>
      </xdr:blipFill>
      <xdr:spPr>
        <a:xfrm>
          <a:off x="2319020" y="40449500"/>
          <a:ext cx="10160" cy="415925"/>
        </a:xfrm>
        <a:prstGeom prst="rect">
          <a:avLst/>
        </a:prstGeom>
        <a:noFill/>
        <a:ln w="9525">
          <a:noFill/>
        </a:ln>
      </xdr:spPr>
    </xdr:pic>
    <xdr:clientData/>
  </xdr:twoCellAnchor>
  <xdr:twoCellAnchor editAs="oneCell">
    <xdr:from>
      <xdr:col>4</xdr:col>
      <xdr:colOff>523875</xdr:colOff>
      <xdr:row>110</xdr:row>
      <xdr:rowOff>0</xdr:rowOff>
    </xdr:from>
    <xdr:to>
      <xdr:col>5</xdr:col>
      <xdr:colOff>10160</xdr:colOff>
      <xdr:row>111</xdr:row>
      <xdr:rowOff>40005</xdr:rowOff>
    </xdr:to>
    <xdr:pic>
      <xdr:nvPicPr>
        <xdr:cNvPr id="351" name="Picture 8182" descr="clip_image9318"/>
        <xdr:cNvPicPr>
          <a:picLocks noChangeAspect="1"/>
        </xdr:cNvPicPr>
      </xdr:nvPicPr>
      <xdr:blipFill>
        <a:blip r:embed="rId1"/>
        <a:stretch>
          <a:fillRect/>
        </a:stretch>
      </xdr:blipFill>
      <xdr:spPr>
        <a:xfrm>
          <a:off x="2319020" y="40449500"/>
          <a:ext cx="10160" cy="408305"/>
        </a:xfrm>
        <a:prstGeom prst="rect">
          <a:avLst/>
        </a:prstGeom>
        <a:noFill/>
        <a:ln w="9525">
          <a:noFill/>
        </a:ln>
      </xdr:spPr>
    </xdr:pic>
    <xdr:clientData/>
  </xdr:twoCellAnchor>
  <xdr:twoCellAnchor editAs="oneCell">
    <xdr:from>
      <xdr:col>4</xdr:col>
      <xdr:colOff>523875</xdr:colOff>
      <xdr:row>110</xdr:row>
      <xdr:rowOff>0</xdr:rowOff>
    </xdr:from>
    <xdr:to>
      <xdr:col>5</xdr:col>
      <xdr:colOff>10160</xdr:colOff>
      <xdr:row>111</xdr:row>
      <xdr:rowOff>27305</xdr:rowOff>
    </xdr:to>
    <xdr:pic>
      <xdr:nvPicPr>
        <xdr:cNvPr id="352" name="Picture 8182" descr="clip_image9318"/>
        <xdr:cNvPicPr>
          <a:picLocks noChangeAspect="1"/>
        </xdr:cNvPicPr>
      </xdr:nvPicPr>
      <xdr:blipFill>
        <a:blip r:embed="rId1"/>
        <a:stretch>
          <a:fillRect/>
        </a:stretch>
      </xdr:blipFill>
      <xdr:spPr>
        <a:xfrm>
          <a:off x="2319020" y="40449500"/>
          <a:ext cx="10160" cy="395605"/>
        </a:xfrm>
        <a:prstGeom prst="rect">
          <a:avLst/>
        </a:prstGeom>
        <a:noFill/>
        <a:ln w="9525">
          <a:noFill/>
        </a:ln>
      </xdr:spPr>
    </xdr:pic>
    <xdr:clientData/>
  </xdr:twoCellAnchor>
  <xdr:twoCellAnchor editAs="oneCell">
    <xdr:from>
      <xdr:col>4</xdr:col>
      <xdr:colOff>523875</xdr:colOff>
      <xdr:row>110</xdr:row>
      <xdr:rowOff>0</xdr:rowOff>
    </xdr:from>
    <xdr:to>
      <xdr:col>5</xdr:col>
      <xdr:colOff>10160</xdr:colOff>
      <xdr:row>111</xdr:row>
      <xdr:rowOff>33020</xdr:rowOff>
    </xdr:to>
    <xdr:pic>
      <xdr:nvPicPr>
        <xdr:cNvPr id="353" name="Picture 8182" descr="clip_image9318"/>
        <xdr:cNvPicPr>
          <a:picLocks noChangeAspect="1"/>
        </xdr:cNvPicPr>
      </xdr:nvPicPr>
      <xdr:blipFill>
        <a:blip r:embed="rId1"/>
        <a:stretch>
          <a:fillRect/>
        </a:stretch>
      </xdr:blipFill>
      <xdr:spPr>
        <a:xfrm>
          <a:off x="2319020" y="40449500"/>
          <a:ext cx="10160" cy="401320"/>
        </a:xfrm>
        <a:prstGeom prst="rect">
          <a:avLst/>
        </a:prstGeom>
        <a:noFill/>
        <a:ln w="9525">
          <a:noFill/>
        </a:ln>
      </xdr:spPr>
    </xdr:pic>
    <xdr:clientData/>
  </xdr:twoCellAnchor>
  <xdr:twoCellAnchor editAs="oneCell">
    <xdr:from>
      <xdr:col>4</xdr:col>
      <xdr:colOff>523875</xdr:colOff>
      <xdr:row>110</xdr:row>
      <xdr:rowOff>0</xdr:rowOff>
    </xdr:from>
    <xdr:to>
      <xdr:col>5</xdr:col>
      <xdr:colOff>10160</xdr:colOff>
      <xdr:row>111</xdr:row>
      <xdr:rowOff>33020</xdr:rowOff>
    </xdr:to>
    <xdr:pic>
      <xdr:nvPicPr>
        <xdr:cNvPr id="354" name="Picture 8182" descr="clip_image9318"/>
        <xdr:cNvPicPr>
          <a:picLocks noChangeAspect="1"/>
        </xdr:cNvPicPr>
      </xdr:nvPicPr>
      <xdr:blipFill>
        <a:blip r:embed="rId1"/>
        <a:stretch>
          <a:fillRect/>
        </a:stretch>
      </xdr:blipFill>
      <xdr:spPr>
        <a:xfrm>
          <a:off x="2319020" y="40449500"/>
          <a:ext cx="10160" cy="401320"/>
        </a:xfrm>
        <a:prstGeom prst="rect">
          <a:avLst/>
        </a:prstGeom>
        <a:noFill/>
        <a:ln w="9525">
          <a:noFill/>
        </a:ln>
      </xdr:spPr>
    </xdr:pic>
    <xdr:clientData/>
  </xdr:twoCellAnchor>
  <xdr:twoCellAnchor editAs="oneCell">
    <xdr:from>
      <xdr:col>4</xdr:col>
      <xdr:colOff>497205</xdr:colOff>
      <xdr:row>110</xdr:row>
      <xdr:rowOff>0</xdr:rowOff>
    </xdr:from>
    <xdr:to>
      <xdr:col>4</xdr:col>
      <xdr:colOff>506730</xdr:colOff>
      <xdr:row>111</xdr:row>
      <xdr:rowOff>27305</xdr:rowOff>
    </xdr:to>
    <xdr:pic>
      <xdr:nvPicPr>
        <xdr:cNvPr id="355" name="Picture 8182" descr="clip_image9318"/>
        <xdr:cNvPicPr>
          <a:picLocks noChangeAspect="1"/>
        </xdr:cNvPicPr>
      </xdr:nvPicPr>
      <xdr:blipFill>
        <a:blip r:embed="rId1"/>
        <a:stretch>
          <a:fillRect/>
        </a:stretch>
      </xdr:blipFill>
      <xdr:spPr>
        <a:xfrm>
          <a:off x="2292350" y="40449500"/>
          <a:ext cx="9525" cy="395605"/>
        </a:xfrm>
        <a:prstGeom prst="rect">
          <a:avLst/>
        </a:prstGeom>
        <a:noFill/>
        <a:ln w="9525">
          <a:noFill/>
        </a:ln>
      </xdr:spPr>
    </xdr:pic>
    <xdr:clientData/>
  </xdr:twoCellAnchor>
  <xdr:twoCellAnchor editAs="oneCell">
    <xdr:from>
      <xdr:col>4</xdr:col>
      <xdr:colOff>497205</xdr:colOff>
      <xdr:row>110</xdr:row>
      <xdr:rowOff>0</xdr:rowOff>
    </xdr:from>
    <xdr:to>
      <xdr:col>4</xdr:col>
      <xdr:colOff>506730</xdr:colOff>
      <xdr:row>111</xdr:row>
      <xdr:rowOff>53340</xdr:rowOff>
    </xdr:to>
    <xdr:pic>
      <xdr:nvPicPr>
        <xdr:cNvPr id="356" name="Picture 8182" descr="clip_image9318"/>
        <xdr:cNvPicPr>
          <a:picLocks noChangeAspect="1"/>
        </xdr:cNvPicPr>
      </xdr:nvPicPr>
      <xdr:blipFill>
        <a:blip r:embed="rId1"/>
        <a:stretch>
          <a:fillRect/>
        </a:stretch>
      </xdr:blipFill>
      <xdr:spPr>
        <a:xfrm>
          <a:off x="2292350" y="40449500"/>
          <a:ext cx="9525" cy="421640"/>
        </a:xfrm>
        <a:prstGeom prst="rect">
          <a:avLst/>
        </a:prstGeom>
        <a:noFill/>
        <a:ln w="9525">
          <a:noFill/>
        </a:ln>
      </xdr:spPr>
    </xdr:pic>
    <xdr:clientData/>
  </xdr:twoCellAnchor>
  <xdr:twoCellAnchor editAs="oneCell">
    <xdr:from>
      <xdr:col>4</xdr:col>
      <xdr:colOff>497205</xdr:colOff>
      <xdr:row>110</xdr:row>
      <xdr:rowOff>0</xdr:rowOff>
    </xdr:from>
    <xdr:to>
      <xdr:col>4</xdr:col>
      <xdr:colOff>506730</xdr:colOff>
      <xdr:row>111</xdr:row>
      <xdr:rowOff>27305</xdr:rowOff>
    </xdr:to>
    <xdr:pic>
      <xdr:nvPicPr>
        <xdr:cNvPr id="357" name="Picture 8182" descr="clip_image9318"/>
        <xdr:cNvPicPr>
          <a:picLocks noChangeAspect="1"/>
        </xdr:cNvPicPr>
      </xdr:nvPicPr>
      <xdr:blipFill>
        <a:blip r:embed="rId1"/>
        <a:stretch>
          <a:fillRect/>
        </a:stretch>
      </xdr:blipFill>
      <xdr:spPr>
        <a:xfrm>
          <a:off x="2292350" y="40449500"/>
          <a:ext cx="9525" cy="395605"/>
        </a:xfrm>
        <a:prstGeom prst="rect">
          <a:avLst/>
        </a:prstGeom>
        <a:noFill/>
        <a:ln w="9525">
          <a:noFill/>
        </a:ln>
      </xdr:spPr>
    </xdr:pic>
    <xdr:clientData/>
  </xdr:twoCellAnchor>
  <xdr:twoCellAnchor editAs="oneCell">
    <xdr:from>
      <xdr:col>4</xdr:col>
      <xdr:colOff>497205</xdr:colOff>
      <xdr:row>110</xdr:row>
      <xdr:rowOff>0</xdr:rowOff>
    </xdr:from>
    <xdr:to>
      <xdr:col>4</xdr:col>
      <xdr:colOff>506730</xdr:colOff>
      <xdr:row>111</xdr:row>
      <xdr:rowOff>27305</xdr:rowOff>
    </xdr:to>
    <xdr:pic>
      <xdr:nvPicPr>
        <xdr:cNvPr id="358" name="Picture 8182" descr="clip_image9318"/>
        <xdr:cNvPicPr>
          <a:picLocks noChangeAspect="1"/>
        </xdr:cNvPicPr>
      </xdr:nvPicPr>
      <xdr:blipFill>
        <a:blip r:embed="rId1"/>
        <a:stretch>
          <a:fillRect/>
        </a:stretch>
      </xdr:blipFill>
      <xdr:spPr>
        <a:xfrm>
          <a:off x="2292350" y="40449500"/>
          <a:ext cx="9525" cy="395605"/>
        </a:xfrm>
        <a:prstGeom prst="rect">
          <a:avLst/>
        </a:prstGeom>
        <a:noFill/>
        <a:ln w="9525">
          <a:noFill/>
        </a:ln>
      </xdr:spPr>
    </xdr:pic>
    <xdr:clientData/>
  </xdr:twoCellAnchor>
  <xdr:twoCellAnchor editAs="oneCell">
    <xdr:from>
      <xdr:col>4</xdr:col>
      <xdr:colOff>497205</xdr:colOff>
      <xdr:row>110</xdr:row>
      <xdr:rowOff>0</xdr:rowOff>
    </xdr:from>
    <xdr:to>
      <xdr:col>4</xdr:col>
      <xdr:colOff>506730</xdr:colOff>
      <xdr:row>111</xdr:row>
      <xdr:rowOff>47625</xdr:rowOff>
    </xdr:to>
    <xdr:pic>
      <xdr:nvPicPr>
        <xdr:cNvPr id="359" name="Picture 8182" descr="clip_image9318"/>
        <xdr:cNvPicPr>
          <a:picLocks noChangeAspect="1"/>
        </xdr:cNvPicPr>
      </xdr:nvPicPr>
      <xdr:blipFill>
        <a:blip r:embed="rId1"/>
        <a:stretch>
          <a:fillRect/>
        </a:stretch>
      </xdr:blipFill>
      <xdr:spPr>
        <a:xfrm>
          <a:off x="2292350" y="40449500"/>
          <a:ext cx="9525" cy="415925"/>
        </a:xfrm>
        <a:prstGeom prst="rect">
          <a:avLst/>
        </a:prstGeom>
        <a:noFill/>
        <a:ln w="9525">
          <a:noFill/>
        </a:ln>
      </xdr:spPr>
    </xdr:pic>
    <xdr:clientData/>
  </xdr:twoCellAnchor>
  <xdr:twoCellAnchor editAs="oneCell">
    <xdr:from>
      <xdr:col>4</xdr:col>
      <xdr:colOff>497205</xdr:colOff>
      <xdr:row>110</xdr:row>
      <xdr:rowOff>0</xdr:rowOff>
    </xdr:from>
    <xdr:to>
      <xdr:col>4</xdr:col>
      <xdr:colOff>506730</xdr:colOff>
      <xdr:row>111</xdr:row>
      <xdr:rowOff>53340</xdr:rowOff>
    </xdr:to>
    <xdr:pic>
      <xdr:nvPicPr>
        <xdr:cNvPr id="360" name="Picture 8182" descr="clip_image9318"/>
        <xdr:cNvPicPr>
          <a:picLocks noChangeAspect="1"/>
        </xdr:cNvPicPr>
      </xdr:nvPicPr>
      <xdr:blipFill>
        <a:blip r:embed="rId1"/>
        <a:stretch>
          <a:fillRect/>
        </a:stretch>
      </xdr:blipFill>
      <xdr:spPr>
        <a:xfrm>
          <a:off x="2292350" y="40449500"/>
          <a:ext cx="9525" cy="421640"/>
        </a:xfrm>
        <a:prstGeom prst="rect">
          <a:avLst/>
        </a:prstGeom>
        <a:noFill/>
        <a:ln w="9525">
          <a:noFill/>
        </a:ln>
      </xdr:spPr>
    </xdr:pic>
    <xdr:clientData/>
  </xdr:twoCellAnchor>
  <xdr:twoCellAnchor editAs="oneCell">
    <xdr:from>
      <xdr:col>4</xdr:col>
      <xdr:colOff>497205</xdr:colOff>
      <xdr:row>110</xdr:row>
      <xdr:rowOff>0</xdr:rowOff>
    </xdr:from>
    <xdr:to>
      <xdr:col>4</xdr:col>
      <xdr:colOff>506730</xdr:colOff>
      <xdr:row>111</xdr:row>
      <xdr:rowOff>47625</xdr:rowOff>
    </xdr:to>
    <xdr:pic>
      <xdr:nvPicPr>
        <xdr:cNvPr id="361" name="Picture 8182" descr="clip_image9318"/>
        <xdr:cNvPicPr>
          <a:picLocks noChangeAspect="1"/>
        </xdr:cNvPicPr>
      </xdr:nvPicPr>
      <xdr:blipFill>
        <a:blip r:embed="rId1"/>
        <a:stretch>
          <a:fillRect/>
        </a:stretch>
      </xdr:blipFill>
      <xdr:spPr>
        <a:xfrm>
          <a:off x="2292350" y="40449500"/>
          <a:ext cx="9525" cy="415925"/>
        </a:xfrm>
        <a:prstGeom prst="rect">
          <a:avLst/>
        </a:prstGeom>
        <a:noFill/>
        <a:ln w="9525">
          <a:noFill/>
        </a:ln>
      </xdr:spPr>
    </xdr:pic>
    <xdr:clientData/>
  </xdr:twoCellAnchor>
  <xdr:twoCellAnchor editAs="oneCell">
    <xdr:from>
      <xdr:col>4</xdr:col>
      <xdr:colOff>523875</xdr:colOff>
      <xdr:row>110</xdr:row>
      <xdr:rowOff>0</xdr:rowOff>
    </xdr:from>
    <xdr:to>
      <xdr:col>5</xdr:col>
      <xdr:colOff>9525</xdr:colOff>
      <xdr:row>111</xdr:row>
      <xdr:rowOff>47625</xdr:rowOff>
    </xdr:to>
    <xdr:pic>
      <xdr:nvPicPr>
        <xdr:cNvPr id="362" name="Picture 8182" descr="clip_image9318"/>
        <xdr:cNvPicPr>
          <a:picLocks noChangeAspect="1"/>
        </xdr:cNvPicPr>
      </xdr:nvPicPr>
      <xdr:blipFill>
        <a:blip r:embed="rId1"/>
        <a:stretch>
          <a:fillRect/>
        </a:stretch>
      </xdr:blipFill>
      <xdr:spPr>
        <a:xfrm>
          <a:off x="2319020" y="40449500"/>
          <a:ext cx="9525" cy="415925"/>
        </a:xfrm>
        <a:prstGeom prst="rect">
          <a:avLst/>
        </a:prstGeom>
        <a:noFill/>
        <a:ln w="9525">
          <a:noFill/>
        </a:ln>
      </xdr:spPr>
    </xdr:pic>
    <xdr:clientData/>
  </xdr:twoCellAnchor>
  <xdr:twoCellAnchor editAs="oneCell">
    <xdr:from>
      <xdr:col>4</xdr:col>
      <xdr:colOff>523875</xdr:colOff>
      <xdr:row>110</xdr:row>
      <xdr:rowOff>0</xdr:rowOff>
    </xdr:from>
    <xdr:to>
      <xdr:col>5</xdr:col>
      <xdr:colOff>9525</xdr:colOff>
      <xdr:row>111</xdr:row>
      <xdr:rowOff>27305</xdr:rowOff>
    </xdr:to>
    <xdr:pic>
      <xdr:nvPicPr>
        <xdr:cNvPr id="363" name="Picture 8182" descr="clip_image9318"/>
        <xdr:cNvPicPr>
          <a:picLocks noChangeAspect="1"/>
        </xdr:cNvPicPr>
      </xdr:nvPicPr>
      <xdr:blipFill>
        <a:blip r:embed="rId1"/>
        <a:stretch>
          <a:fillRect/>
        </a:stretch>
      </xdr:blipFill>
      <xdr:spPr>
        <a:xfrm>
          <a:off x="2319020" y="40449500"/>
          <a:ext cx="9525" cy="395605"/>
        </a:xfrm>
        <a:prstGeom prst="rect">
          <a:avLst/>
        </a:prstGeom>
        <a:noFill/>
        <a:ln w="9525">
          <a:noFill/>
        </a:ln>
      </xdr:spPr>
    </xdr:pic>
    <xdr:clientData/>
  </xdr:twoCellAnchor>
  <xdr:twoCellAnchor editAs="oneCell">
    <xdr:from>
      <xdr:col>4</xdr:col>
      <xdr:colOff>523875</xdr:colOff>
      <xdr:row>110</xdr:row>
      <xdr:rowOff>0</xdr:rowOff>
    </xdr:from>
    <xdr:to>
      <xdr:col>5</xdr:col>
      <xdr:colOff>9525</xdr:colOff>
      <xdr:row>111</xdr:row>
      <xdr:rowOff>27305</xdr:rowOff>
    </xdr:to>
    <xdr:pic>
      <xdr:nvPicPr>
        <xdr:cNvPr id="364" name="Picture 8182" descr="clip_image9318"/>
        <xdr:cNvPicPr>
          <a:picLocks noChangeAspect="1"/>
        </xdr:cNvPicPr>
      </xdr:nvPicPr>
      <xdr:blipFill>
        <a:blip r:embed="rId1"/>
        <a:stretch>
          <a:fillRect/>
        </a:stretch>
      </xdr:blipFill>
      <xdr:spPr>
        <a:xfrm>
          <a:off x="2319020" y="40449500"/>
          <a:ext cx="9525" cy="395605"/>
        </a:xfrm>
        <a:prstGeom prst="rect">
          <a:avLst/>
        </a:prstGeom>
        <a:noFill/>
        <a:ln w="9525">
          <a:noFill/>
        </a:ln>
      </xdr:spPr>
    </xdr:pic>
    <xdr:clientData/>
  </xdr:twoCellAnchor>
  <xdr:twoCellAnchor editAs="oneCell">
    <xdr:from>
      <xdr:col>4</xdr:col>
      <xdr:colOff>523875</xdr:colOff>
      <xdr:row>110</xdr:row>
      <xdr:rowOff>0</xdr:rowOff>
    </xdr:from>
    <xdr:to>
      <xdr:col>5</xdr:col>
      <xdr:colOff>9525</xdr:colOff>
      <xdr:row>111</xdr:row>
      <xdr:rowOff>40005</xdr:rowOff>
    </xdr:to>
    <xdr:pic>
      <xdr:nvPicPr>
        <xdr:cNvPr id="365" name="Picture 8182" descr="clip_image9318"/>
        <xdr:cNvPicPr>
          <a:picLocks noChangeAspect="1"/>
        </xdr:cNvPicPr>
      </xdr:nvPicPr>
      <xdr:blipFill>
        <a:blip r:embed="rId1"/>
        <a:stretch>
          <a:fillRect/>
        </a:stretch>
      </xdr:blipFill>
      <xdr:spPr>
        <a:xfrm>
          <a:off x="2319020" y="40449500"/>
          <a:ext cx="9525" cy="408305"/>
        </a:xfrm>
        <a:prstGeom prst="rect">
          <a:avLst/>
        </a:prstGeom>
        <a:noFill/>
        <a:ln w="9525">
          <a:noFill/>
        </a:ln>
      </xdr:spPr>
    </xdr:pic>
    <xdr:clientData/>
  </xdr:twoCellAnchor>
  <xdr:twoCellAnchor editAs="oneCell">
    <xdr:from>
      <xdr:col>4</xdr:col>
      <xdr:colOff>497205</xdr:colOff>
      <xdr:row>110</xdr:row>
      <xdr:rowOff>0</xdr:rowOff>
    </xdr:from>
    <xdr:to>
      <xdr:col>4</xdr:col>
      <xdr:colOff>506730</xdr:colOff>
      <xdr:row>111</xdr:row>
      <xdr:rowOff>40005</xdr:rowOff>
    </xdr:to>
    <xdr:pic>
      <xdr:nvPicPr>
        <xdr:cNvPr id="366" name="Picture 8182" descr="clip_image9318"/>
        <xdr:cNvPicPr>
          <a:picLocks noChangeAspect="1"/>
        </xdr:cNvPicPr>
      </xdr:nvPicPr>
      <xdr:blipFill>
        <a:blip r:embed="rId1"/>
        <a:stretch>
          <a:fillRect/>
        </a:stretch>
      </xdr:blipFill>
      <xdr:spPr>
        <a:xfrm>
          <a:off x="2292350" y="40449500"/>
          <a:ext cx="9525" cy="408305"/>
        </a:xfrm>
        <a:prstGeom prst="rect">
          <a:avLst/>
        </a:prstGeom>
        <a:noFill/>
        <a:ln w="9525">
          <a:noFill/>
        </a:ln>
      </xdr:spPr>
    </xdr:pic>
    <xdr:clientData/>
  </xdr:twoCellAnchor>
  <xdr:twoCellAnchor editAs="oneCell">
    <xdr:from>
      <xdr:col>4</xdr:col>
      <xdr:colOff>497205</xdr:colOff>
      <xdr:row>46</xdr:row>
      <xdr:rowOff>0</xdr:rowOff>
    </xdr:from>
    <xdr:to>
      <xdr:col>4</xdr:col>
      <xdr:colOff>507365</xdr:colOff>
      <xdr:row>47</xdr:row>
      <xdr:rowOff>31750</xdr:rowOff>
    </xdr:to>
    <xdr:pic>
      <xdr:nvPicPr>
        <xdr:cNvPr id="367" name="Picture 8182" descr="clip_image9318"/>
        <xdr:cNvPicPr>
          <a:picLocks noChangeAspect="1"/>
        </xdr:cNvPicPr>
      </xdr:nvPicPr>
      <xdr:blipFill>
        <a:blip r:embed="rId1"/>
        <a:stretch>
          <a:fillRect/>
        </a:stretch>
      </xdr:blipFill>
      <xdr:spPr>
        <a:xfrm>
          <a:off x="2292350" y="16878300"/>
          <a:ext cx="10160" cy="400050"/>
        </a:xfrm>
        <a:prstGeom prst="rect">
          <a:avLst/>
        </a:prstGeom>
        <a:noFill/>
        <a:ln w="9525">
          <a:noFill/>
        </a:ln>
      </xdr:spPr>
    </xdr:pic>
    <xdr:clientData/>
  </xdr:twoCellAnchor>
  <xdr:twoCellAnchor editAs="oneCell">
    <xdr:from>
      <xdr:col>4</xdr:col>
      <xdr:colOff>497205</xdr:colOff>
      <xdr:row>46</xdr:row>
      <xdr:rowOff>0</xdr:rowOff>
    </xdr:from>
    <xdr:to>
      <xdr:col>4</xdr:col>
      <xdr:colOff>507365</xdr:colOff>
      <xdr:row>47</xdr:row>
      <xdr:rowOff>50165</xdr:rowOff>
    </xdr:to>
    <xdr:pic>
      <xdr:nvPicPr>
        <xdr:cNvPr id="368" name="Picture 8182" descr="clip_image9318"/>
        <xdr:cNvPicPr>
          <a:picLocks noChangeAspect="1"/>
        </xdr:cNvPicPr>
      </xdr:nvPicPr>
      <xdr:blipFill>
        <a:blip r:embed="rId1"/>
        <a:stretch>
          <a:fillRect/>
        </a:stretch>
      </xdr:blipFill>
      <xdr:spPr>
        <a:xfrm>
          <a:off x="2292350" y="16878300"/>
          <a:ext cx="10160" cy="418465"/>
        </a:xfrm>
        <a:prstGeom prst="rect">
          <a:avLst/>
        </a:prstGeom>
        <a:noFill/>
        <a:ln w="9525">
          <a:noFill/>
        </a:ln>
      </xdr:spPr>
    </xdr:pic>
    <xdr:clientData/>
  </xdr:twoCellAnchor>
  <xdr:twoCellAnchor editAs="oneCell">
    <xdr:from>
      <xdr:col>4</xdr:col>
      <xdr:colOff>497205</xdr:colOff>
      <xdr:row>46</xdr:row>
      <xdr:rowOff>0</xdr:rowOff>
    </xdr:from>
    <xdr:to>
      <xdr:col>4</xdr:col>
      <xdr:colOff>507365</xdr:colOff>
      <xdr:row>47</xdr:row>
      <xdr:rowOff>50165</xdr:rowOff>
    </xdr:to>
    <xdr:pic>
      <xdr:nvPicPr>
        <xdr:cNvPr id="369" name="Picture 8182" descr="clip_image9318"/>
        <xdr:cNvPicPr>
          <a:picLocks noChangeAspect="1"/>
        </xdr:cNvPicPr>
      </xdr:nvPicPr>
      <xdr:blipFill>
        <a:blip r:embed="rId1"/>
        <a:stretch>
          <a:fillRect/>
        </a:stretch>
      </xdr:blipFill>
      <xdr:spPr>
        <a:xfrm>
          <a:off x="2292350" y="16878300"/>
          <a:ext cx="10160" cy="418465"/>
        </a:xfrm>
        <a:prstGeom prst="rect">
          <a:avLst/>
        </a:prstGeom>
        <a:noFill/>
        <a:ln w="9525">
          <a:noFill/>
        </a:ln>
      </xdr:spPr>
    </xdr:pic>
    <xdr:clientData/>
  </xdr:twoCellAnchor>
  <xdr:twoCellAnchor editAs="oneCell">
    <xdr:from>
      <xdr:col>4</xdr:col>
      <xdr:colOff>523875</xdr:colOff>
      <xdr:row>134</xdr:row>
      <xdr:rowOff>0</xdr:rowOff>
    </xdr:from>
    <xdr:to>
      <xdr:col>5</xdr:col>
      <xdr:colOff>10160</xdr:colOff>
      <xdr:row>135</xdr:row>
      <xdr:rowOff>44450</xdr:rowOff>
    </xdr:to>
    <xdr:pic>
      <xdr:nvPicPr>
        <xdr:cNvPr id="370" name="Picture 8182" descr="clip_image9318"/>
        <xdr:cNvPicPr>
          <a:picLocks noChangeAspect="1"/>
        </xdr:cNvPicPr>
      </xdr:nvPicPr>
      <xdr:blipFill>
        <a:blip r:embed="rId1"/>
        <a:stretch>
          <a:fillRect/>
        </a:stretch>
      </xdr:blipFill>
      <xdr:spPr>
        <a:xfrm>
          <a:off x="2319020" y="49288700"/>
          <a:ext cx="10160" cy="412750"/>
        </a:xfrm>
        <a:prstGeom prst="rect">
          <a:avLst/>
        </a:prstGeom>
        <a:noFill/>
        <a:ln w="9525">
          <a:noFill/>
        </a:ln>
      </xdr:spPr>
    </xdr:pic>
    <xdr:clientData/>
  </xdr:twoCellAnchor>
  <xdr:twoCellAnchor editAs="oneCell">
    <xdr:from>
      <xdr:col>4</xdr:col>
      <xdr:colOff>523875</xdr:colOff>
      <xdr:row>134</xdr:row>
      <xdr:rowOff>0</xdr:rowOff>
    </xdr:from>
    <xdr:to>
      <xdr:col>5</xdr:col>
      <xdr:colOff>10160</xdr:colOff>
      <xdr:row>135</xdr:row>
      <xdr:rowOff>44450</xdr:rowOff>
    </xdr:to>
    <xdr:pic>
      <xdr:nvPicPr>
        <xdr:cNvPr id="371" name="Picture 8182" descr="clip_image9318"/>
        <xdr:cNvPicPr>
          <a:picLocks noChangeAspect="1"/>
        </xdr:cNvPicPr>
      </xdr:nvPicPr>
      <xdr:blipFill>
        <a:blip r:embed="rId1"/>
        <a:stretch>
          <a:fillRect/>
        </a:stretch>
      </xdr:blipFill>
      <xdr:spPr>
        <a:xfrm>
          <a:off x="2319020" y="49288700"/>
          <a:ext cx="10160" cy="412750"/>
        </a:xfrm>
        <a:prstGeom prst="rect">
          <a:avLst/>
        </a:prstGeom>
        <a:noFill/>
        <a:ln w="9525">
          <a:noFill/>
        </a:ln>
      </xdr:spPr>
    </xdr:pic>
    <xdr:clientData/>
  </xdr:twoCellAnchor>
  <xdr:twoCellAnchor editAs="oneCell">
    <xdr:from>
      <xdr:col>4</xdr:col>
      <xdr:colOff>523875</xdr:colOff>
      <xdr:row>134</xdr:row>
      <xdr:rowOff>0</xdr:rowOff>
    </xdr:from>
    <xdr:to>
      <xdr:col>5</xdr:col>
      <xdr:colOff>10160</xdr:colOff>
      <xdr:row>135</xdr:row>
      <xdr:rowOff>37465</xdr:rowOff>
    </xdr:to>
    <xdr:pic>
      <xdr:nvPicPr>
        <xdr:cNvPr id="372" name="Picture 8182" descr="clip_image9318"/>
        <xdr:cNvPicPr>
          <a:picLocks noChangeAspect="1"/>
        </xdr:cNvPicPr>
      </xdr:nvPicPr>
      <xdr:blipFill>
        <a:blip r:embed="rId1"/>
        <a:stretch>
          <a:fillRect/>
        </a:stretch>
      </xdr:blipFill>
      <xdr:spPr>
        <a:xfrm>
          <a:off x="2319020" y="49288700"/>
          <a:ext cx="10160" cy="405765"/>
        </a:xfrm>
        <a:prstGeom prst="rect">
          <a:avLst/>
        </a:prstGeom>
        <a:noFill/>
        <a:ln w="9525">
          <a:noFill/>
        </a:ln>
      </xdr:spPr>
    </xdr:pic>
    <xdr:clientData/>
  </xdr:twoCellAnchor>
  <xdr:twoCellAnchor editAs="oneCell">
    <xdr:from>
      <xdr:col>4</xdr:col>
      <xdr:colOff>523875</xdr:colOff>
      <xdr:row>134</xdr:row>
      <xdr:rowOff>0</xdr:rowOff>
    </xdr:from>
    <xdr:to>
      <xdr:col>5</xdr:col>
      <xdr:colOff>10160</xdr:colOff>
      <xdr:row>135</xdr:row>
      <xdr:rowOff>44450</xdr:rowOff>
    </xdr:to>
    <xdr:pic>
      <xdr:nvPicPr>
        <xdr:cNvPr id="373" name="Picture 8182" descr="clip_image9318"/>
        <xdr:cNvPicPr>
          <a:picLocks noChangeAspect="1"/>
        </xdr:cNvPicPr>
      </xdr:nvPicPr>
      <xdr:blipFill>
        <a:blip r:embed="rId1"/>
        <a:stretch>
          <a:fillRect/>
        </a:stretch>
      </xdr:blipFill>
      <xdr:spPr>
        <a:xfrm>
          <a:off x="2319020" y="49288700"/>
          <a:ext cx="10160" cy="412750"/>
        </a:xfrm>
        <a:prstGeom prst="rect">
          <a:avLst/>
        </a:prstGeom>
        <a:noFill/>
        <a:ln w="9525">
          <a:noFill/>
        </a:ln>
      </xdr:spPr>
    </xdr:pic>
    <xdr:clientData/>
  </xdr:twoCellAnchor>
  <xdr:twoCellAnchor editAs="oneCell">
    <xdr:from>
      <xdr:col>4</xdr:col>
      <xdr:colOff>523875</xdr:colOff>
      <xdr:row>134</xdr:row>
      <xdr:rowOff>0</xdr:rowOff>
    </xdr:from>
    <xdr:to>
      <xdr:col>5</xdr:col>
      <xdr:colOff>10160</xdr:colOff>
      <xdr:row>135</xdr:row>
      <xdr:rowOff>44450</xdr:rowOff>
    </xdr:to>
    <xdr:pic>
      <xdr:nvPicPr>
        <xdr:cNvPr id="374" name="Picture 8182" descr="clip_image9318"/>
        <xdr:cNvPicPr>
          <a:picLocks noChangeAspect="1"/>
        </xdr:cNvPicPr>
      </xdr:nvPicPr>
      <xdr:blipFill>
        <a:blip r:embed="rId1"/>
        <a:stretch>
          <a:fillRect/>
        </a:stretch>
      </xdr:blipFill>
      <xdr:spPr>
        <a:xfrm>
          <a:off x="2319020" y="49288700"/>
          <a:ext cx="10160" cy="412750"/>
        </a:xfrm>
        <a:prstGeom prst="rect">
          <a:avLst/>
        </a:prstGeom>
        <a:noFill/>
        <a:ln w="9525">
          <a:noFill/>
        </a:ln>
      </xdr:spPr>
    </xdr:pic>
    <xdr:clientData/>
  </xdr:twoCellAnchor>
  <xdr:twoCellAnchor editAs="oneCell">
    <xdr:from>
      <xdr:col>4</xdr:col>
      <xdr:colOff>523875</xdr:colOff>
      <xdr:row>134</xdr:row>
      <xdr:rowOff>0</xdr:rowOff>
    </xdr:from>
    <xdr:to>
      <xdr:col>5</xdr:col>
      <xdr:colOff>10160</xdr:colOff>
      <xdr:row>135</xdr:row>
      <xdr:rowOff>31750</xdr:rowOff>
    </xdr:to>
    <xdr:pic>
      <xdr:nvPicPr>
        <xdr:cNvPr id="375" name="Picture 8182" descr="clip_image9318"/>
        <xdr:cNvPicPr>
          <a:picLocks noChangeAspect="1"/>
        </xdr:cNvPicPr>
      </xdr:nvPicPr>
      <xdr:blipFill>
        <a:blip r:embed="rId1"/>
        <a:stretch>
          <a:fillRect/>
        </a:stretch>
      </xdr:blipFill>
      <xdr:spPr>
        <a:xfrm>
          <a:off x="2319020" y="49288700"/>
          <a:ext cx="10160" cy="400050"/>
        </a:xfrm>
        <a:prstGeom prst="rect">
          <a:avLst/>
        </a:prstGeom>
        <a:noFill/>
        <a:ln w="9525">
          <a:noFill/>
        </a:ln>
      </xdr:spPr>
    </xdr:pic>
    <xdr:clientData/>
  </xdr:twoCellAnchor>
  <xdr:twoCellAnchor editAs="oneCell">
    <xdr:from>
      <xdr:col>4</xdr:col>
      <xdr:colOff>523875</xdr:colOff>
      <xdr:row>134</xdr:row>
      <xdr:rowOff>0</xdr:rowOff>
    </xdr:from>
    <xdr:to>
      <xdr:col>5</xdr:col>
      <xdr:colOff>10160</xdr:colOff>
      <xdr:row>135</xdr:row>
      <xdr:rowOff>37465</xdr:rowOff>
    </xdr:to>
    <xdr:pic>
      <xdr:nvPicPr>
        <xdr:cNvPr id="376" name="Picture 8182" descr="clip_image9318"/>
        <xdr:cNvPicPr>
          <a:picLocks noChangeAspect="1"/>
        </xdr:cNvPicPr>
      </xdr:nvPicPr>
      <xdr:blipFill>
        <a:blip r:embed="rId1"/>
        <a:stretch>
          <a:fillRect/>
        </a:stretch>
      </xdr:blipFill>
      <xdr:spPr>
        <a:xfrm>
          <a:off x="2319020" y="49288700"/>
          <a:ext cx="10160" cy="405765"/>
        </a:xfrm>
        <a:prstGeom prst="rect">
          <a:avLst/>
        </a:prstGeom>
        <a:noFill/>
        <a:ln w="9525">
          <a:noFill/>
        </a:ln>
      </xdr:spPr>
    </xdr:pic>
    <xdr:clientData/>
  </xdr:twoCellAnchor>
  <xdr:twoCellAnchor editAs="oneCell">
    <xdr:from>
      <xdr:col>4</xdr:col>
      <xdr:colOff>523875</xdr:colOff>
      <xdr:row>134</xdr:row>
      <xdr:rowOff>0</xdr:rowOff>
    </xdr:from>
    <xdr:to>
      <xdr:col>5</xdr:col>
      <xdr:colOff>10160</xdr:colOff>
      <xdr:row>135</xdr:row>
      <xdr:rowOff>37465</xdr:rowOff>
    </xdr:to>
    <xdr:pic>
      <xdr:nvPicPr>
        <xdr:cNvPr id="377" name="Picture 8182" descr="clip_image9318"/>
        <xdr:cNvPicPr>
          <a:picLocks noChangeAspect="1"/>
        </xdr:cNvPicPr>
      </xdr:nvPicPr>
      <xdr:blipFill>
        <a:blip r:embed="rId1"/>
        <a:stretch>
          <a:fillRect/>
        </a:stretch>
      </xdr:blipFill>
      <xdr:spPr>
        <a:xfrm>
          <a:off x="2319020" y="49288700"/>
          <a:ext cx="10160" cy="405765"/>
        </a:xfrm>
        <a:prstGeom prst="rect">
          <a:avLst/>
        </a:prstGeom>
        <a:noFill/>
        <a:ln w="9525">
          <a:noFill/>
        </a:ln>
      </xdr:spPr>
    </xdr:pic>
    <xdr:clientData/>
  </xdr:twoCellAnchor>
  <xdr:twoCellAnchor editAs="oneCell">
    <xdr:from>
      <xdr:col>4</xdr:col>
      <xdr:colOff>497205</xdr:colOff>
      <xdr:row>133</xdr:row>
      <xdr:rowOff>0</xdr:rowOff>
    </xdr:from>
    <xdr:to>
      <xdr:col>4</xdr:col>
      <xdr:colOff>507365</xdr:colOff>
      <xdr:row>134</xdr:row>
      <xdr:rowOff>37465</xdr:rowOff>
    </xdr:to>
    <xdr:pic>
      <xdr:nvPicPr>
        <xdr:cNvPr id="378" name="Picture 8182" descr="clip_image9318"/>
        <xdr:cNvPicPr>
          <a:picLocks noChangeAspect="1"/>
        </xdr:cNvPicPr>
      </xdr:nvPicPr>
      <xdr:blipFill>
        <a:blip r:embed="rId1"/>
        <a:stretch>
          <a:fillRect/>
        </a:stretch>
      </xdr:blipFill>
      <xdr:spPr>
        <a:xfrm>
          <a:off x="2292350" y="48920400"/>
          <a:ext cx="10160" cy="405765"/>
        </a:xfrm>
        <a:prstGeom prst="rect">
          <a:avLst/>
        </a:prstGeom>
        <a:noFill/>
        <a:ln w="9525">
          <a:noFill/>
        </a:ln>
      </xdr:spPr>
    </xdr:pic>
    <xdr:clientData/>
  </xdr:twoCellAnchor>
  <xdr:twoCellAnchor editAs="oneCell">
    <xdr:from>
      <xdr:col>4</xdr:col>
      <xdr:colOff>497205</xdr:colOff>
      <xdr:row>133</xdr:row>
      <xdr:rowOff>0</xdr:rowOff>
    </xdr:from>
    <xdr:to>
      <xdr:col>4</xdr:col>
      <xdr:colOff>507365</xdr:colOff>
      <xdr:row>134</xdr:row>
      <xdr:rowOff>44450</xdr:rowOff>
    </xdr:to>
    <xdr:pic>
      <xdr:nvPicPr>
        <xdr:cNvPr id="379" name="Picture 8182" descr="clip_image9318"/>
        <xdr:cNvPicPr>
          <a:picLocks noChangeAspect="1"/>
        </xdr:cNvPicPr>
      </xdr:nvPicPr>
      <xdr:blipFill>
        <a:blip r:embed="rId1"/>
        <a:stretch>
          <a:fillRect/>
        </a:stretch>
      </xdr:blipFill>
      <xdr:spPr>
        <a:xfrm>
          <a:off x="2292350" y="48920400"/>
          <a:ext cx="10160" cy="412750"/>
        </a:xfrm>
        <a:prstGeom prst="rect">
          <a:avLst/>
        </a:prstGeom>
        <a:noFill/>
        <a:ln w="9525">
          <a:noFill/>
        </a:ln>
      </xdr:spPr>
    </xdr:pic>
    <xdr:clientData/>
  </xdr:twoCellAnchor>
  <xdr:twoCellAnchor editAs="oneCell">
    <xdr:from>
      <xdr:col>4</xdr:col>
      <xdr:colOff>497205</xdr:colOff>
      <xdr:row>133</xdr:row>
      <xdr:rowOff>0</xdr:rowOff>
    </xdr:from>
    <xdr:to>
      <xdr:col>4</xdr:col>
      <xdr:colOff>507365</xdr:colOff>
      <xdr:row>134</xdr:row>
      <xdr:rowOff>44450</xdr:rowOff>
    </xdr:to>
    <xdr:pic>
      <xdr:nvPicPr>
        <xdr:cNvPr id="380" name="Picture 8182" descr="clip_image9318"/>
        <xdr:cNvPicPr>
          <a:picLocks noChangeAspect="1"/>
        </xdr:cNvPicPr>
      </xdr:nvPicPr>
      <xdr:blipFill>
        <a:blip r:embed="rId1"/>
        <a:stretch>
          <a:fillRect/>
        </a:stretch>
      </xdr:blipFill>
      <xdr:spPr>
        <a:xfrm>
          <a:off x="2292350" y="48920400"/>
          <a:ext cx="10160" cy="41275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516"/>
  <sheetViews>
    <sheetView tabSelected="1" workbookViewId="0">
      <pane ySplit="5" topLeftCell="A6" activePane="bottomLeft" state="frozen"/>
      <selection/>
      <selection pane="bottomLeft" activeCell="AK12" sqref="AK12"/>
    </sheetView>
  </sheetViews>
  <sheetFormatPr defaultColWidth="9" defaultRowHeight="13.5"/>
  <cols>
    <col min="1" max="1" width="5.125" style="101" customWidth="1"/>
    <col min="2" max="2" width="19.375" style="112" customWidth="1"/>
    <col min="3" max="4" width="9" style="113"/>
    <col min="5" max="5" width="6.25" style="101" customWidth="1"/>
    <col min="6" max="6" width="51.375" style="114" customWidth="1"/>
    <col min="7" max="7" width="13.5" style="113" customWidth="1"/>
    <col min="8" max="8" width="7.875" style="113" customWidth="1"/>
    <col min="9" max="9" width="36.75" style="115" customWidth="1"/>
    <col min="10" max="10" width="9.25" style="116" customWidth="1"/>
    <col min="11" max="11" width="11.125" style="116" customWidth="1"/>
    <col min="12" max="12" width="38.875" style="113" customWidth="1"/>
    <col min="13" max="13" width="12.625" style="117" customWidth="1"/>
    <col min="14" max="14" width="9.375" style="117" customWidth="1"/>
    <col min="15" max="15" width="10.5" style="117" customWidth="1"/>
    <col min="16" max="16" width="9.625" style="101" customWidth="1"/>
    <col min="17" max="17" width="6.625" style="101" customWidth="1"/>
    <col min="18" max="18" width="9" style="101" customWidth="1"/>
    <col min="19" max="19" width="5" style="101" customWidth="1"/>
    <col min="20" max="28" width="9" style="113" customWidth="1"/>
    <col min="29" max="29" width="9" style="113"/>
    <col min="30" max="30" width="7.125" style="113" customWidth="1"/>
    <col min="31" max="31" width="7.875" style="113" customWidth="1"/>
    <col min="32" max="34" width="9" style="113"/>
    <col min="35" max="35" width="13.75" style="113" customWidth="1"/>
    <col min="36" max="16384" width="9" style="113"/>
  </cols>
  <sheetData>
    <row r="1" s="98" customFormat="1" ht="28.5" spans="1:34">
      <c r="A1" s="118" t="s">
        <v>0</v>
      </c>
      <c r="B1" s="119"/>
      <c r="C1" s="118"/>
      <c r="D1" s="118"/>
      <c r="E1" s="118"/>
      <c r="F1" s="119"/>
      <c r="G1" s="118"/>
      <c r="H1" s="118"/>
      <c r="I1" s="126"/>
      <c r="J1" s="127"/>
      <c r="K1" s="127"/>
      <c r="L1" s="118"/>
      <c r="M1" s="128"/>
      <c r="N1" s="128"/>
      <c r="O1" s="129"/>
      <c r="P1" s="118"/>
      <c r="Q1" s="118"/>
      <c r="R1" s="118"/>
      <c r="S1" s="118"/>
      <c r="T1" s="118"/>
      <c r="U1" s="118"/>
      <c r="V1" s="118"/>
      <c r="W1" s="118"/>
      <c r="X1" s="118"/>
      <c r="Y1" s="118"/>
      <c r="Z1" s="118"/>
      <c r="AA1" s="118"/>
      <c r="AB1" s="118"/>
      <c r="AC1" s="118"/>
      <c r="AD1" s="118"/>
      <c r="AE1" s="118"/>
      <c r="AF1" s="118"/>
      <c r="AG1" s="118"/>
      <c r="AH1" s="118"/>
    </row>
    <row r="2" s="98" customFormat="1" ht="16.5" spans="1:34">
      <c r="A2" s="120" t="s">
        <v>1</v>
      </c>
      <c r="B2" s="120"/>
      <c r="C2" s="120"/>
      <c r="D2" s="120"/>
      <c r="E2" s="120"/>
      <c r="F2" s="120"/>
      <c r="G2" s="120"/>
      <c r="H2" s="120"/>
      <c r="I2" s="130"/>
      <c r="J2" s="131" t="s">
        <v>2</v>
      </c>
      <c r="K2" s="131"/>
      <c r="L2" s="132"/>
      <c r="M2" s="133"/>
      <c r="N2" s="133"/>
      <c r="O2" s="134"/>
      <c r="P2" s="135" t="s">
        <v>3</v>
      </c>
      <c r="Q2" s="135"/>
      <c r="R2" s="135"/>
      <c r="S2" s="135"/>
      <c r="T2" s="141"/>
      <c r="U2" s="141"/>
      <c r="V2" s="141"/>
      <c r="W2" s="141"/>
      <c r="X2" s="141"/>
      <c r="Y2" s="141"/>
      <c r="Z2" s="141" t="s">
        <v>4</v>
      </c>
      <c r="AA2" s="141"/>
      <c r="AB2" s="141"/>
      <c r="AC2" s="141"/>
      <c r="AD2" s="141"/>
      <c r="AE2" s="135" t="s">
        <v>5</v>
      </c>
      <c r="AF2" s="135"/>
      <c r="AG2" s="135"/>
      <c r="AH2" s="135"/>
    </row>
    <row r="3" s="98" customFormat="1" ht="16.5" spans="1:34">
      <c r="A3" s="121" t="s">
        <v>6</v>
      </c>
      <c r="B3" s="122" t="s">
        <v>7</v>
      </c>
      <c r="C3" s="123" t="s">
        <v>8</v>
      </c>
      <c r="D3" s="123"/>
      <c r="E3" s="123"/>
      <c r="F3" s="124" t="s">
        <v>9</v>
      </c>
      <c r="G3" s="123" t="s">
        <v>10</v>
      </c>
      <c r="H3" s="123" t="s">
        <v>11</v>
      </c>
      <c r="I3" s="121" t="s">
        <v>12</v>
      </c>
      <c r="J3" s="136" t="s">
        <v>13</v>
      </c>
      <c r="K3" s="136" t="s">
        <v>14</v>
      </c>
      <c r="L3" s="123" t="s">
        <v>15</v>
      </c>
      <c r="M3" s="137" t="s">
        <v>16</v>
      </c>
      <c r="N3" s="137"/>
      <c r="O3" s="137"/>
      <c r="P3" s="123" t="s">
        <v>17</v>
      </c>
      <c r="Q3" s="123"/>
      <c r="R3" s="123"/>
      <c r="S3" s="123"/>
      <c r="T3" s="123" t="s">
        <v>18</v>
      </c>
      <c r="U3" s="123" t="s">
        <v>19</v>
      </c>
      <c r="V3" s="123" t="s">
        <v>20</v>
      </c>
      <c r="W3" s="123" t="s">
        <v>21</v>
      </c>
      <c r="X3" s="123" t="s">
        <v>22</v>
      </c>
      <c r="Y3" s="123" t="s">
        <v>23</v>
      </c>
      <c r="Z3" s="123"/>
      <c r="AA3" s="123"/>
      <c r="AB3" s="123"/>
      <c r="AC3" s="123"/>
      <c r="AD3" s="123" t="s">
        <v>24</v>
      </c>
      <c r="AE3" s="123"/>
      <c r="AF3" s="123"/>
      <c r="AG3" s="123"/>
      <c r="AH3" s="121" t="s">
        <v>25</v>
      </c>
    </row>
    <row r="4" s="98" customFormat="1" ht="33" spans="1:34">
      <c r="A4" s="121"/>
      <c r="B4" s="122"/>
      <c r="C4" s="123" t="s">
        <v>26</v>
      </c>
      <c r="D4" s="123" t="s">
        <v>27</v>
      </c>
      <c r="E4" s="123" t="s">
        <v>28</v>
      </c>
      <c r="F4" s="124"/>
      <c r="G4" s="123"/>
      <c r="H4" s="123"/>
      <c r="I4" s="121"/>
      <c r="J4" s="136"/>
      <c r="K4" s="136"/>
      <c r="L4" s="123"/>
      <c r="M4" s="137" t="s">
        <v>29</v>
      </c>
      <c r="N4" s="137" t="s">
        <v>30</v>
      </c>
      <c r="O4" s="138" t="s">
        <v>31</v>
      </c>
      <c r="P4" s="123" t="s">
        <v>32</v>
      </c>
      <c r="Q4" s="123" t="s">
        <v>33</v>
      </c>
      <c r="R4" s="123" t="s">
        <v>34</v>
      </c>
      <c r="S4" s="123" t="s">
        <v>35</v>
      </c>
      <c r="T4" s="123"/>
      <c r="U4" s="123"/>
      <c r="V4" s="123"/>
      <c r="W4" s="123"/>
      <c r="X4" s="123"/>
      <c r="Y4" s="123" t="s">
        <v>36</v>
      </c>
      <c r="Z4" s="123" t="s">
        <v>37</v>
      </c>
      <c r="AA4" s="123" t="s">
        <v>38</v>
      </c>
      <c r="AB4" s="123" t="s">
        <v>39</v>
      </c>
      <c r="AC4" s="123" t="s">
        <v>40</v>
      </c>
      <c r="AD4" s="123" t="s">
        <v>41</v>
      </c>
      <c r="AE4" s="123" t="s">
        <v>42</v>
      </c>
      <c r="AF4" s="123" t="s">
        <v>43</v>
      </c>
      <c r="AG4" s="123" t="s">
        <v>44</v>
      </c>
      <c r="AH4" s="121"/>
    </row>
    <row r="5" s="98" customFormat="1" ht="44" customHeight="1" spans="1:34">
      <c r="A5" s="121"/>
      <c r="B5" s="122"/>
      <c r="C5" s="123"/>
      <c r="D5" s="123"/>
      <c r="E5" s="123"/>
      <c r="F5" s="124"/>
      <c r="G5" s="123"/>
      <c r="H5" s="123"/>
      <c r="I5" s="121"/>
      <c r="J5" s="123"/>
      <c r="K5" s="123"/>
      <c r="L5" s="123"/>
      <c r="M5" s="137">
        <f>SUM(M6:M516)</f>
        <v>84784.793</v>
      </c>
      <c r="N5" s="137">
        <f>SUM(N6:N516)</f>
        <v>64214.71</v>
      </c>
      <c r="O5" s="137">
        <f>SUM(O6:O516)</f>
        <v>20570.0834</v>
      </c>
      <c r="P5" s="123"/>
      <c r="Q5" s="123"/>
      <c r="R5" s="123"/>
      <c r="S5" s="123"/>
      <c r="T5" s="123"/>
      <c r="U5" s="123"/>
      <c r="V5" s="123"/>
      <c r="W5" s="123"/>
      <c r="X5" s="123"/>
      <c r="Y5" s="123"/>
      <c r="Z5" s="123"/>
      <c r="AA5" s="123"/>
      <c r="AB5" s="123"/>
      <c r="AC5" s="123"/>
      <c r="AD5" s="123"/>
      <c r="AE5" s="123"/>
      <c r="AF5" s="123"/>
      <c r="AG5" s="123"/>
      <c r="AH5" s="121"/>
    </row>
    <row r="6" s="99" customFormat="1" ht="29" customHeight="1" spans="1:34">
      <c r="A6" s="125">
        <v>1</v>
      </c>
      <c r="B6" s="125" t="s">
        <v>45</v>
      </c>
      <c r="C6" s="125" t="s">
        <v>46</v>
      </c>
      <c r="D6" s="125" t="s">
        <v>47</v>
      </c>
      <c r="E6" s="125" t="s">
        <v>48</v>
      </c>
      <c r="F6" s="125" t="s">
        <v>49</v>
      </c>
      <c r="G6" s="125" t="s">
        <v>50</v>
      </c>
      <c r="H6" s="125" t="s">
        <v>51</v>
      </c>
      <c r="I6" s="125" t="s">
        <v>52</v>
      </c>
      <c r="J6" s="125">
        <v>2026.4</v>
      </c>
      <c r="K6" s="125">
        <v>2026.12</v>
      </c>
      <c r="L6" s="125" t="s">
        <v>53</v>
      </c>
      <c r="M6" s="139">
        <v>53.29</v>
      </c>
      <c r="N6" s="139">
        <v>53.29</v>
      </c>
      <c r="O6" s="139"/>
      <c r="P6" s="125">
        <v>50</v>
      </c>
      <c r="Q6" s="125"/>
      <c r="R6" s="125">
        <v>3.29</v>
      </c>
      <c r="S6" s="125"/>
      <c r="T6" s="125" t="s">
        <v>54</v>
      </c>
      <c r="U6" s="125" t="s">
        <v>54</v>
      </c>
      <c r="V6" s="125"/>
      <c r="W6" s="125"/>
      <c r="X6" s="125" t="s">
        <v>48</v>
      </c>
      <c r="Y6" s="125" t="s">
        <v>55</v>
      </c>
      <c r="Z6" s="125"/>
      <c r="AA6" s="125"/>
      <c r="AB6" s="125"/>
      <c r="AC6" s="125"/>
      <c r="AD6" s="125">
        <v>31</v>
      </c>
      <c r="AE6" s="125">
        <v>95</v>
      </c>
      <c r="AF6" s="125">
        <v>5</v>
      </c>
      <c r="AG6" s="125">
        <v>20</v>
      </c>
      <c r="AH6" s="125" t="s">
        <v>56</v>
      </c>
    </row>
    <row r="7" s="99" customFormat="1" ht="29" customHeight="1" spans="1:34">
      <c r="A7" s="125">
        <v>2</v>
      </c>
      <c r="B7" s="125" t="s">
        <v>45</v>
      </c>
      <c r="C7" s="125" t="s">
        <v>46</v>
      </c>
      <c r="D7" s="125" t="s">
        <v>47</v>
      </c>
      <c r="E7" s="125" t="s">
        <v>48</v>
      </c>
      <c r="F7" s="125" t="s">
        <v>57</v>
      </c>
      <c r="G7" s="125" t="s">
        <v>50</v>
      </c>
      <c r="H7" s="125" t="s">
        <v>51</v>
      </c>
      <c r="I7" s="125" t="s">
        <v>58</v>
      </c>
      <c r="J7" s="125">
        <v>2026.1</v>
      </c>
      <c r="K7" s="125">
        <v>2026.12</v>
      </c>
      <c r="L7" s="125" t="s">
        <v>53</v>
      </c>
      <c r="M7" s="139">
        <v>47.34</v>
      </c>
      <c r="N7" s="139">
        <v>47.34</v>
      </c>
      <c r="O7" s="139"/>
      <c r="P7" s="125">
        <v>45</v>
      </c>
      <c r="Q7" s="125"/>
      <c r="R7" s="125">
        <v>2.34</v>
      </c>
      <c r="S7" s="125"/>
      <c r="T7" s="125" t="s">
        <v>54</v>
      </c>
      <c r="U7" s="125" t="s">
        <v>54</v>
      </c>
      <c r="V7" s="125"/>
      <c r="W7" s="125"/>
      <c r="X7" s="125" t="s">
        <v>48</v>
      </c>
      <c r="Y7" s="125" t="s">
        <v>55</v>
      </c>
      <c r="Z7" s="125"/>
      <c r="AA7" s="125"/>
      <c r="AB7" s="125"/>
      <c r="AC7" s="125"/>
      <c r="AD7" s="125">
        <v>31</v>
      </c>
      <c r="AE7" s="125">
        <v>95</v>
      </c>
      <c r="AF7" s="125">
        <v>5</v>
      </c>
      <c r="AG7" s="125">
        <v>20</v>
      </c>
      <c r="AH7" s="125" t="s">
        <v>56</v>
      </c>
    </row>
    <row r="8" s="99" customFormat="1" ht="29" customHeight="1" spans="1:34">
      <c r="A8" s="125">
        <v>3</v>
      </c>
      <c r="B8" s="125" t="s">
        <v>45</v>
      </c>
      <c r="C8" s="125" t="s">
        <v>46</v>
      </c>
      <c r="D8" s="125" t="s">
        <v>47</v>
      </c>
      <c r="E8" s="125" t="s">
        <v>48</v>
      </c>
      <c r="F8" s="125" t="s">
        <v>59</v>
      </c>
      <c r="G8" s="125" t="s">
        <v>60</v>
      </c>
      <c r="H8" s="125" t="s">
        <v>51</v>
      </c>
      <c r="I8" s="125" t="s">
        <v>61</v>
      </c>
      <c r="J8" s="125">
        <v>2026.4</v>
      </c>
      <c r="K8" s="125">
        <v>2026.1</v>
      </c>
      <c r="L8" s="125" t="s">
        <v>53</v>
      </c>
      <c r="M8" s="139">
        <v>32.25</v>
      </c>
      <c r="N8" s="139">
        <v>32.25</v>
      </c>
      <c r="O8" s="139"/>
      <c r="P8" s="125">
        <v>30</v>
      </c>
      <c r="Q8" s="125"/>
      <c r="R8" s="125">
        <v>2.25</v>
      </c>
      <c r="S8" s="125"/>
      <c r="T8" s="125" t="s">
        <v>54</v>
      </c>
      <c r="U8" s="125" t="s">
        <v>54</v>
      </c>
      <c r="V8" s="125"/>
      <c r="W8" s="125"/>
      <c r="X8" s="125" t="s">
        <v>48</v>
      </c>
      <c r="Y8" s="125" t="s">
        <v>55</v>
      </c>
      <c r="Z8" s="125"/>
      <c r="AA8" s="125"/>
      <c r="AB8" s="125"/>
      <c r="AC8" s="125"/>
      <c r="AD8" s="125">
        <v>148</v>
      </c>
      <c r="AE8" s="125">
        <v>456</v>
      </c>
      <c r="AF8" s="125">
        <v>5</v>
      </c>
      <c r="AG8" s="125">
        <v>20</v>
      </c>
      <c r="AH8" s="125" t="s">
        <v>56</v>
      </c>
    </row>
    <row r="9" s="99" customFormat="1" ht="29" customHeight="1" spans="1:34">
      <c r="A9" s="125">
        <v>4</v>
      </c>
      <c r="B9" s="125" t="s">
        <v>62</v>
      </c>
      <c r="C9" s="125" t="s">
        <v>63</v>
      </c>
      <c r="D9" s="125" t="s">
        <v>64</v>
      </c>
      <c r="E9" s="125"/>
      <c r="F9" s="125" t="s">
        <v>65</v>
      </c>
      <c r="G9" s="125" t="s">
        <v>66</v>
      </c>
      <c r="H9" s="125" t="s">
        <v>67</v>
      </c>
      <c r="I9" s="125" t="s">
        <v>68</v>
      </c>
      <c r="J9" s="125">
        <v>2026</v>
      </c>
      <c r="K9" s="125">
        <v>2026</v>
      </c>
      <c r="L9" s="125" t="s">
        <v>69</v>
      </c>
      <c r="M9" s="140">
        <v>125</v>
      </c>
      <c r="N9" s="139"/>
      <c r="O9" s="139">
        <v>125</v>
      </c>
      <c r="P9" s="125">
        <v>125</v>
      </c>
      <c r="Q9" s="125"/>
      <c r="R9" s="125"/>
      <c r="S9" s="125"/>
      <c r="T9" s="125" t="s">
        <v>54</v>
      </c>
      <c r="U9" s="125" t="s">
        <v>54</v>
      </c>
      <c r="V9" s="125" t="s">
        <v>54</v>
      </c>
      <c r="W9" s="125" t="s">
        <v>54</v>
      </c>
      <c r="X9" s="125" t="s">
        <v>48</v>
      </c>
      <c r="Y9" s="125"/>
      <c r="Z9" s="125"/>
      <c r="AA9" s="125"/>
      <c r="AB9" s="125"/>
      <c r="AC9" s="125"/>
      <c r="AD9" s="125">
        <v>36</v>
      </c>
      <c r="AE9" s="125">
        <v>162</v>
      </c>
      <c r="AF9" s="125">
        <v>5</v>
      </c>
      <c r="AG9" s="125">
        <v>22</v>
      </c>
      <c r="AH9" s="142"/>
    </row>
    <row r="10" s="99" customFormat="1" ht="29" customHeight="1" spans="1:34">
      <c r="A10" s="125">
        <v>5</v>
      </c>
      <c r="B10" s="125" t="s">
        <v>62</v>
      </c>
      <c r="C10" s="125" t="s">
        <v>70</v>
      </c>
      <c r="D10" s="125" t="s">
        <v>71</v>
      </c>
      <c r="E10" s="125"/>
      <c r="F10" s="125" t="s">
        <v>72</v>
      </c>
      <c r="G10" s="125" t="s">
        <v>66</v>
      </c>
      <c r="H10" s="125" t="s">
        <v>67</v>
      </c>
      <c r="I10" s="125" t="s">
        <v>73</v>
      </c>
      <c r="J10" s="125">
        <v>2026</v>
      </c>
      <c r="K10" s="125">
        <v>2026</v>
      </c>
      <c r="L10" s="125" t="s">
        <v>74</v>
      </c>
      <c r="M10" s="140">
        <v>2.9807</v>
      </c>
      <c r="N10" s="139"/>
      <c r="O10" s="125">
        <v>2.9807</v>
      </c>
      <c r="P10" s="125">
        <v>2.9807</v>
      </c>
      <c r="Q10" s="125"/>
      <c r="R10" s="125"/>
      <c r="S10" s="125"/>
      <c r="T10" s="125" t="s">
        <v>54</v>
      </c>
      <c r="U10" s="125" t="s">
        <v>54</v>
      </c>
      <c r="V10" s="125" t="s">
        <v>54</v>
      </c>
      <c r="W10" s="125" t="s">
        <v>54</v>
      </c>
      <c r="X10" s="125" t="s">
        <v>48</v>
      </c>
      <c r="Y10" s="125"/>
      <c r="Z10" s="125"/>
      <c r="AA10" s="125"/>
      <c r="AB10" s="125"/>
      <c r="AC10" s="125"/>
      <c r="AD10" s="125">
        <v>86</v>
      </c>
      <c r="AE10" s="125">
        <v>359</v>
      </c>
      <c r="AF10" s="125">
        <v>2</v>
      </c>
      <c r="AG10" s="125">
        <v>8</v>
      </c>
      <c r="AH10" s="142"/>
    </row>
    <row r="11" s="99" customFormat="1" ht="29" customHeight="1" spans="1:34">
      <c r="A11" s="125">
        <v>6</v>
      </c>
      <c r="B11" s="125" t="s">
        <v>62</v>
      </c>
      <c r="C11" s="125" t="s">
        <v>70</v>
      </c>
      <c r="D11" s="125" t="s">
        <v>75</v>
      </c>
      <c r="E11" s="125"/>
      <c r="F11" s="125" t="s">
        <v>76</v>
      </c>
      <c r="G11" s="125" t="s">
        <v>66</v>
      </c>
      <c r="H11" s="125" t="s">
        <v>67</v>
      </c>
      <c r="I11" s="125" t="s">
        <v>77</v>
      </c>
      <c r="J11" s="125">
        <v>2026</v>
      </c>
      <c r="K11" s="125">
        <v>2026</v>
      </c>
      <c r="L11" s="125" t="s">
        <v>78</v>
      </c>
      <c r="M11" s="140">
        <v>5.6618</v>
      </c>
      <c r="N11" s="139"/>
      <c r="O11" s="125">
        <v>5.6618</v>
      </c>
      <c r="P11" s="125">
        <v>5.6618</v>
      </c>
      <c r="Q11" s="125"/>
      <c r="R11" s="125"/>
      <c r="S11" s="125"/>
      <c r="T11" s="125" t="s">
        <v>54</v>
      </c>
      <c r="U11" s="125" t="s">
        <v>54</v>
      </c>
      <c r="V11" s="125" t="s">
        <v>54</v>
      </c>
      <c r="W11" s="125" t="s">
        <v>54</v>
      </c>
      <c r="X11" s="125" t="s">
        <v>48</v>
      </c>
      <c r="Y11" s="125"/>
      <c r="Z11" s="125"/>
      <c r="AA11" s="125"/>
      <c r="AB11" s="125"/>
      <c r="AC11" s="125"/>
      <c r="AD11" s="125">
        <v>65</v>
      </c>
      <c r="AE11" s="125">
        <v>320</v>
      </c>
      <c r="AF11" s="125">
        <v>0</v>
      </c>
      <c r="AG11" s="125">
        <v>0</v>
      </c>
      <c r="AH11" s="142"/>
    </row>
    <row r="12" s="99" customFormat="1" ht="29" customHeight="1" spans="1:34">
      <c r="A12" s="125">
        <v>7</v>
      </c>
      <c r="B12" s="125" t="s">
        <v>62</v>
      </c>
      <c r="C12" s="125" t="s">
        <v>46</v>
      </c>
      <c r="D12" s="125" t="s">
        <v>79</v>
      </c>
      <c r="E12" s="125"/>
      <c r="F12" s="125" t="s">
        <v>80</v>
      </c>
      <c r="G12" s="125" t="s">
        <v>66</v>
      </c>
      <c r="H12" s="125" t="s">
        <v>67</v>
      </c>
      <c r="I12" s="125" t="s">
        <v>81</v>
      </c>
      <c r="J12" s="125">
        <v>2026</v>
      </c>
      <c r="K12" s="125">
        <v>2026</v>
      </c>
      <c r="L12" s="125" t="s">
        <v>82</v>
      </c>
      <c r="M12" s="140">
        <v>47.7499</v>
      </c>
      <c r="N12" s="139"/>
      <c r="O12" s="125">
        <v>47.7499</v>
      </c>
      <c r="P12" s="125">
        <v>47.7499</v>
      </c>
      <c r="Q12" s="125"/>
      <c r="R12" s="125"/>
      <c r="S12" s="125"/>
      <c r="T12" s="125" t="s">
        <v>54</v>
      </c>
      <c r="U12" s="125" t="s">
        <v>54</v>
      </c>
      <c r="V12" s="125" t="s">
        <v>54</v>
      </c>
      <c r="W12" s="125" t="s">
        <v>54</v>
      </c>
      <c r="X12" s="125" t="s">
        <v>48</v>
      </c>
      <c r="Y12" s="125"/>
      <c r="Z12" s="125"/>
      <c r="AA12" s="125"/>
      <c r="AB12" s="125"/>
      <c r="AC12" s="125"/>
      <c r="AD12" s="125">
        <v>98</v>
      </c>
      <c r="AE12" s="125">
        <v>490</v>
      </c>
      <c r="AF12" s="125">
        <v>26</v>
      </c>
      <c r="AG12" s="125">
        <v>93</v>
      </c>
      <c r="AH12" s="142"/>
    </row>
    <row r="13" s="99" customFormat="1" ht="29" customHeight="1" spans="1:34">
      <c r="A13" s="125">
        <v>8</v>
      </c>
      <c r="B13" s="125" t="s">
        <v>62</v>
      </c>
      <c r="C13" s="125" t="s">
        <v>83</v>
      </c>
      <c r="D13" s="125" t="s">
        <v>84</v>
      </c>
      <c r="E13" s="125"/>
      <c r="F13" s="125" t="s">
        <v>85</v>
      </c>
      <c r="G13" s="125" t="s">
        <v>66</v>
      </c>
      <c r="H13" s="125" t="s">
        <v>67</v>
      </c>
      <c r="I13" s="125" t="s">
        <v>86</v>
      </c>
      <c r="J13" s="125">
        <v>2026</v>
      </c>
      <c r="K13" s="125">
        <v>2026</v>
      </c>
      <c r="L13" s="125" t="s">
        <v>87</v>
      </c>
      <c r="M13" s="140">
        <v>0.8221</v>
      </c>
      <c r="N13" s="139"/>
      <c r="O13" s="125">
        <v>0.8221</v>
      </c>
      <c r="P13" s="125">
        <v>0.8221</v>
      </c>
      <c r="Q13" s="125"/>
      <c r="R13" s="125"/>
      <c r="S13" s="125"/>
      <c r="T13" s="125" t="s">
        <v>54</v>
      </c>
      <c r="U13" s="125" t="s">
        <v>54</v>
      </c>
      <c r="V13" s="125" t="s">
        <v>54</v>
      </c>
      <c r="W13" s="125" t="s">
        <v>54</v>
      </c>
      <c r="X13" s="125" t="s">
        <v>48</v>
      </c>
      <c r="Y13" s="125"/>
      <c r="Z13" s="125"/>
      <c r="AA13" s="125"/>
      <c r="AB13" s="125"/>
      <c r="AC13" s="125"/>
      <c r="AD13" s="125">
        <v>45</v>
      </c>
      <c r="AE13" s="125">
        <v>268</v>
      </c>
      <c r="AF13" s="125">
        <v>2</v>
      </c>
      <c r="AG13" s="125">
        <v>7</v>
      </c>
      <c r="AH13" s="142"/>
    </row>
    <row r="14" s="99" customFormat="1" ht="29" customHeight="1" spans="1:34">
      <c r="A14" s="125">
        <v>9</v>
      </c>
      <c r="B14" s="125" t="s">
        <v>62</v>
      </c>
      <c r="C14" s="125" t="s">
        <v>63</v>
      </c>
      <c r="D14" s="125" t="s">
        <v>88</v>
      </c>
      <c r="E14" s="125"/>
      <c r="F14" s="125" t="s">
        <v>89</v>
      </c>
      <c r="G14" s="125" t="s">
        <v>66</v>
      </c>
      <c r="H14" s="125" t="s">
        <v>67</v>
      </c>
      <c r="I14" s="125" t="s">
        <v>90</v>
      </c>
      <c r="J14" s="125">
        <v>2026</v>
      </c>
      <c r="K14" s="125">
        <v>2026</v>
      </c>
      <c r="L14" s="125" t="s">
        <v>91</v>
      </c>
      <c r="M14" s="140">
        <v>31.2234</v>
      </c>
      <c r="N14" s="139"/>
      <c r="O14" s="125">
        <v>31.2234</v>
      </c>
      <c r="P14" s="125">
        <v>31.2234</v>
      </c>
      <c r="Q14" s="125"/>
      <c r="R14" s="125"/>
      <c r="S14" s="125"/>
      <c r="T14" s="125" t="s">
        <v>54</v>
      </c>
      <c r="U14" s="125" t="s">
        <v>54</v>
      </c>
      <c r="V14" s="125" t="s">
        <v>54</v>
      </c>
      <c r="W14" s="125" t="s">
        <v>54</v>
      </c>
      <c r="X14" s="125" t="s">
        <v>48</v>
      </c>
      <c r="Y14" s="125"/>
      <c r="Z14" s="125"/>
      <c r="AA14" s="125"/>
      <c r="AB14" s="125"/>
      <c r="AC14" s="125"/>
      <c r="AD14" s="125">
        <v>66</v>
      </c>
      <c r="AE14" s="125">
        <v>326</v>
      </c>
      <c r="AF14" s="125">
        <v>3</v>
      </c>
      <c r="AG14" s="125">
        <v>12</v>
      </c>
      <c r="AH14" s="142"/>
    </row>
    <row r="15" s="99" customFormat="1" ht="29" customHeight="1" spans="1:34">
      <c r="A15" s="125">
        <v>10</v>
      </c>
      <c r="B15" s="125" t="s">
        <v>62</v>
      </c>
      <c r="C15" s="125" t="s">
        <v>92</v>
      </c>
      <c r="D15" s="125" t="s">
        <v>93</v>
      </c>
      <c r="E15" s="125"/>
      <c r="F15" s="125" t="s">
        <v>94</v>
      </c>
      <c r="G15" s="125" t="s">
        <v>66</v>
      </c>
      <c r="H15" s="125" t="s">
        <v>67</v>
      </c>
      <c r="I15" s="125" t="s">
        <v>95</v>
      </c>
      <c r="J15" s="125">
        <v>2026</v>
      </c>
      <c r="K15" s="125">
        <v>2026</v>
      </c>
      <c r="L15" s="125" t="s">
        <v>96</v>
      </c>
      <c r="M15" s="140">
        <v>39.6314</v>
      </c>
      <c r="N15" s="139"/>
      <c r="O15" s="125">
        <v>39.6314</v>
      </c>
      <c r="P15" s="125">
        <v>39.6314</v>
      </c>
      <c r="Q15" s="125"/>
      <c r="R15" s="125"/>
      <c r="S15" s="125"/>
      <c r="T15" s="125" t="s">
        <v>54</v>
      </c>
      <c r="U15" s="125" t="s">
        <v>54</v>
      </c>
      <c r="V15" s="125" t="s">
        <v>54</v>
      </c>
      <c r="W15" s="125" t="s">
        <v>54</v>
      </c>
      <c r="X15" s="125" t="s">
        <v>48</v>
      </c>
      <c r="Y15" s="125"/>
      <c r="Z15" s="125"/>
      <c r="AA15" s="125"/>
      <c r="AB15" s="125"/>
      <c r="AC15" s="125"/>
      <c r="AD15" s="125">
        <v>26</v>
      </c>
      <c r="AE15" s="125">
        <v>127</v>
      </c>
      <c r="AF15" s="125">
        <v>9</v>
      </c>
      <c r="AG15" s="125">
        <v>24</v>
      </c>
      <c r="AH15" s="142"/>
    </row>
    <row r="16" s="99" customFormat="1" ht="29" customHeight="1" spans="1:34">
      <c r="A16" s="125">
        <v>11</v>
      </c>
      <c r="B16" s="125" t="s">
        <v>62</v>
      </c>
      <c r="C16" s="125" t="s">
        <v>92</v>
      </c>
      <c r="D16" s="125" t="s">
        <v>97</v>
      </c>
      <c r="E16" s="125"/>
      <c r="F16" s="125" t="s">
        <v>98</v>
      </c>
      <c r="G16" s="125" t="s">
        <v>66</v>
      </c>
      <c r="H16" s="125" t="s">
        <v>67</v>
      </c>
      <c r="I16" s="125" t="s">
        <v>99</v>
      </c>
      <c r="J16" s="125">
        <v>2026</v>
      </c>
      <c r="K16" s="125">
        <v>2026</v>
      </c>
      <c r="L16" s="125" t="s">
        <v>100</v>
      </c>
      <c r="M16" s="140">
        <v>0.5876</v>
      </c>
      <c r="N16" s="139"/>
      <c r="O16" s="125">
        <v>0.5876</v>
      </c>
      <c r="P16" s="125">
        <v>0.5876</v>
      </c>
      <c r="Q16" s="125"/>
      <c r="R16" s="125"/>
      <c r="S16" s="125"/>
      <c r="T16" s="125" t="s">
        <v>54</v>
      </c>
      <c r="U16" s="125" t="s">
        <v>54</v>
      </c>
      <c r="V16" s="125" t="s">
        <v>54</v>
      </c>
      <c r="W16" s="125" t="s">
        <v>54</v>
      </c>
      <c r="X16" s="125" t="s">
        <v>48</v>
      </c>
      <c r="Y16" s="125"/>
      <c r="Z16" s="125"/>
      <c r="AA16" s="125"/>
      <c r="AB16" s="125"/>
      <c r="AC16" s="125"/>
      <c r="AD16" s="125">
        <v>23</v>
      </c>
      <c r="AE16" s="125">
        <v>118</v>
      </c>
      <c r="AF16" s="125">
        <v>6</v>
      </c>
      <c r="AG16" s="125">
        <v>19</v>
      </c>
      <c r="AH16" s="142"/>
    </row>
    <row r="17" s="99" customFormat="1" ht="29" customHeight="1" spans="1:34">
      <c r="A17" s="125">
        <v>12</v>
      </c>
      <c r="B17" s="125" t="s">
        <v>62</v>
      </c>
      <c r="C17" s="125" t="s">
        <v>101</v>
      </c>
      <c r="D17" s="125" t="s">
        <v>102</v>
      </c>
      <c r="E17" s="125"/>
      <c r="F17" s="125" t="s">
        <v>103</v>
      </c>
      <c r="G17" s="125" t="s">
        <v>66</v>
      </c>
      <c r="H17" s="125" t="s">
        <v>67</v>
      </c>
      <c r="I17" s="125" t="s">
        <v>104</v>
      </c>
      <c r="J17" s="125">
        <v>2026</v>
      </c>
      <c r="K17" s="125">
        <v>2026</v>
      </c>
      <c r="L17" s="125" t="s">
        <v>105</v>
      </c>
      <c r="M17" s="140">
        <v>53.6443</v>
      </c>
      <c r="N17" s="139"/>
      <c r="O17" s="125">
        <v>53.6443</v>
      </c>
      <c r="P17" s="125">
        <v>53.6443</v>
      </c>
      <c r="Q17" s="125"/>
      <c r="R17" s="125"/>
      <c r="S17" s="125"/>
      <c r="T17" s="125" t="s">
        <v>54</v>
      </c>
      <c r="U17" s="125" t="s">
        <v>54</v>
      </c>
      <c r="V17" s="125" t="s">
        <v>54</v>
      </c>
      <c r="W17" s="125" t="s">
        <v>54</v>
      </c>
      <c r="X17" s="125" t="s">
        <v>48</v>
      </c>
      <c r="Y17" s="125"/>
      <c r="Z17" s="125"/>
      <c r="AA17" s="125"/>
      <c r="AB17" s="125"/>
      <c r="AC17" s="125"/>
      <c r="AD17" s="125">
        <v>32</v>
      </c>
      <c r="AE17" s="125">
        <v>115</v>
      </c>
      <c r="AF17" s="125">
        <v>1</v>
      </c>
      <c r="AG17" s="125">
        <v>6</v>
      </c>
      <c r="AH17" s="142"/>
    </row>
    <row r="18" s="99" customFormat="1" ht="29" customHeight="1" spans="1:34">
      <c r="A18" s="125">
        <v>13</v>
      </c>
      <c r="B18" s="125" t="s">
        <v>62</v>
      </c>
      <c r="C18" s="125" t="s">
        <v>106</v>
      </c>
      <c r="D18" s="125" t="s">
        <v>107</v>
      </c>
      <c r="E18" s="125"/>
      <c r="F18" s="125" t="s">
        <v>108</v>
      </c>
      <c r="G18" s="125" t="s">
        <v>66</v>
      </c>
      <c r="H18" s="125" t="s">
        <v>67</v>
      </c>
      <c r="I18" s="125" t="s">
        <v>109</v>
      </c>
      <c r="J18" s="125">
        <v>2026</v>
      </c>
      <c r="K18" s="125">
        <v>2026</v>
      </c>
      <c r="L18" s="125" t="s">
        <v>110</v>
      </c>
      <c r="M18" s="140">
        <v>24.1708</v>
      </c>
      <c r="N18" s="139"/>
      <c r="O18" s="125">
        <v>24.1708</v>
      </c>
      <c r="P18" s="125">
        <v>24.1708</v>
      </c>
      <c r="Q18" s="125"/>
      <c r="R18" s="125"/>
      <c r="S18" s="125"/>
      <c r="T18" s="125" t="s">
        <v>54</v>
      </c>
      <c r="U18" s="125" t="s">
        <v>54</v>
      </c>
      <c r="V18" s="125" t="s">
        <v>54</v>
      </c>
      <c r="W18" s="125" t="s">
        <v>54</v>
      </c>
      <c r="X18" s="125" t="s">
        <v>48</v>
      </c>
      <c r="Y18" s="125"/>
      <c r="Z18" s="125"/>
      <c r="AA18" s="125"/>
      <c r="AB18" s="125"/>
      <c r="AC18" s="125"/>
      <c r="AD18" s="125">
        <v>78</v>
      </c>
      <c r="AE18" s="125">
        <v>322</v>
      </c>
      <c r="AF18" s="125">
        <v>9</v>
      </c>
      <c r="AG18" s="125">
        <v>32</v>
      </c>
      <c r="AH18" s="142"/>
    </row>
    <row r="19" s="99" customFormat="1" ht="29" customHeight="1" spans="1:34">
      <c r="A19" s="125">
        <v>14</v>
      </c>
      <c r="B19" s="125" t="s">
        <v>62</v>
      </c>
      <c r="C19" s="125" t="s">
        <v>63</v>
      </c>
      <c r="D19" s="125" t="s">
        <v>111</v>
      </c>
      <c r="E19" s="125"/>
      <c r="F19" s="125" t="s">
        <v>112</v>
      </c>
      <c r="G19" s="125" t="s">
        <v>66</v>
      </c>
      <c r="H19" s="125" t="s">
        <v>67</v>
      </c>
      <c r="I19" s="125" t="s">
        <v>113</v>
      </c>
      <c r="J19" s="125">
        <v>2026</v>
      </c>
      <c r="K19" s="125">
        <v>2026</v>
      </c>
      <c r="L19" s="125" t="s">
        <v>114</v>
      </c>
      <c r="M19" s="140">
        <v>56.7363</v>
      </c>
      <c r="N19" s="139"/>
      <c r="O19" s="125">
        <v>56.7363</v>
      </c>
      <c r="P19" s="125">
        <v>56.7363</v>
      </c>
      <c r="Q19" s="125"/>
      <c r="R19" s="125"/>
      <c r="S19" s="125"/>
      <c r="T19" s="125" t="s">
        <v>54</v>
      </c>
      <c r="U19" s="125" t="s">
        <v>54</v>
      </c>
      <c r="V19" s="125" t="s">
        <v>54</v>
      </c>
      <c r="W19" s="125" t="s">
        <v>54</v>
      </c>
      <c r="X19" s="125" t="s">
        <v>48</v>
      </c>
      <c r="Y19" s="125"/>
      <c r="Z19" s="125"/>
      <c r="AA19" s="125"/>
      <c r="AB19" s="125"/>
      <c r="AC19" s="125"/>
      <c r="AD19" s="125">
        <v>51</v>
      </c>
      <c r="AE19" s="125">
        <v>267</v>
      </c>
      <c r="AF19" s="125">
        <v>13</v>
      </c>
      <c r="AG19" s="125">
        <v>51</v>
      </c>
      <c r="AH19" s="142"/>
    </row>
    <row r="20" s="99" customFormat="1" ht="29" customHeight="1" spans="1:34">
      <c r="A20" s="125">
        <v>15</v>
      </c>
      <c r="B20" s="125" t="s">
        <v>62</v>
      </c>
      <c r="C20" s="125" t="s">
        <v>63</v>
      </c>
      <c r="D20" s="125" t="s">
        <v>115</v>
      </c>
      <c r="E20" s="125"/>
      <c r="F20" s="125" t="s">
        <v>116</v>
      </c>
      <c r="G20" s="125" t="s">
        <v>66</v>
      </c>
      <c r="H20" s="125" t="s">
        <v>67</v>
      </c>
      <c r="I20" s="125" t="s">
        <v>117</v>
      </c>
      <c r="J20" s="125">
        <v>2026</v>
      </c>
      <c r="K20" s="125">
        <v>2026</v>
      </c>
      <c r="L20" s="125" t="s">
        <v>118</v>
      </c>
      <c r="M20" s="140">
        <v>28.1533</v>
      </c>
      <c r="N20" s="139"/>
      <c r="O20" s="125">
        <v>28.1533</v>
      </c>
      <c r="P20" s="125">
        <v>28.1533</v>
      </c>
      <c r="Q20" s="125"/>
      <c r="R20" s="125"/>
      <c r="S20" s="125"/>
      <c r="T20" s="125" t="s">
        <v>54</v>
      </c>
      <c r="U20" s="125" t="s">
        <v>54</v>
      </c>
      <c r="V20" s="125" t="s">
        <v>54</v>
      </c>
      <c r="W20" s="125" t="s">
        <v>54</v>
      </c>
      <c r="X20" s="125" t="s">
        <v>48</v>
      </c>
      <c r="Y20" s="125"/>
      <c r="Z20" s="125"/>
      <c r="AA20" s="125"/>
      <c r="AB20" s="125"/>
      <c r="AC20" s="125"/>
      <c r="AD20" s="125">
        <v>21</v>
      </c>
      <c r="AE20" s="125">
        <v>108</v>
      </c>
      <c r="AF20" s="125">
        <v>0</v>
      </c>
      <c r="AG20" s="125">
        <v>0</v>
      </c>
      <c r="AH20" s="142"/>
    </row>
    <row r="21" s="99" customFormat="1" ht="29" customHeight="1" spans="1:34">
      <c r="A21" s="125">
        <v>16</v>
      </c>
      <c r="B21" s="125" t="s">
        <v>62</v>
      </c>
      <c r="C21" s="125" t="s">
        <v>63</v>
      </c>
      <c r="D21" s="125" t="s">
        <v>115</v>
      </c>
      <c r="E21" s="125"/>
      <c r="F21" s="125" t="s">
        <v>119</v>
      </c>
      <c r="G21" s="125" t="s">
        <v>66</v>
      </c>
      <c r="H21" s="125" t="s">
        <v>67</v>
      </c>
      <c r="I21" s="125" t="s">
        <v>120</v>
      </c>
      <c r="J21" s="125">
        <v>2026</v>
      </c>
      <c r="K21" s="125">
        <v>2026</v>
      </c>
      <c r="L21" s="125" t="s">
        <v>121</v>
      </c>
      <c r="M21" s="140">
        <v>0.4988</v>
      </c>
      <c r="N21" s="139"/>
      <c r="O21" s="125">
        <v>0.4988</v>
      </c>
      <c r="P21" s="125">
        <v>0.4988</v>
      </c>
      <c r="Q21" s="125"/>
      <c r="R21" s="125"/>
      <c r="S21" s="125"/>
      <c r="T21" s="125" t="s">
        <v>54</v>
      </c>
      <c r="U21" s="125" t="s">
        <v>54</v>
      </c>
      <c r="V21" s="125" t="s">
        <v>54</v>
      </c>
      <c r="W21" s="125" t="s">
        <v>54</v>
      </c>
      <c r="X21" s="125" t="s">
        <v>48</v>
      </c>
      <c r="Y21" s="125"/>
      <c r="Z21" s="125"/>
      <c r="AA21" s="125"/>
      <c r="AB21" s="125"/>
      <c r="AC21" s="125"/>
      <c r="AD21" s="125">
        <v>20</v>
      </c>
      <c r="AE21" s="125">
        <v>131</v>
      </c>
      <c r="AF21" s="125">
        <v>4</v>
      </c>
      <c r="AG21" s="125">
        <v>12</v>
      </c>
      <c r="AH21" s="142"/>
    </row>
    <row r="22" s="99" customFormat="1" ht="29" customHeight="1" spans="1:34">
      <c r="A22" s="125">
        <v>17</v>
      </c>
      <c r="B22" s="125" t="s">
        <v>62</v>
      </c>
      <c r="C22" s="125" t="s">
        <v>63</v>
      </c>
      <c r="D22" s="125" t="s">
        <v>115</v>
      </c>
      <c r="E22" s="125"/>
      <c r="F22" s="125" t="s">
        <v>122</v>
      </c>
      <c r="G22" s="125" t="s">
        <v>66</v>
      </c>
      <c r="H22" s="125" t="s">
        <v>67</v>
      </c>
      <c r="I22" s="125" t="s">
        <v>123</v>
      </c>
      <c r="J22" s="125">
        <v>2026</v>
      </c>
      <c r="K22" s="125">
        <v>2026</v>
      </c>
      <c r="L22" s="125" t="s">
        <v>124</v>
      </c>
      <c r="M22" s="140">
        <v>7.8105</v>
      </c>
      <c r="N22" s="139"/>
      <c r="O22" s="139">
        <v>7.81</v>
      </c>
      <c r="P22" s="125">
        <v>7.8105</v>
      </c>
      <c r="Q22" s="125"/>
      <c r="R22" s="125"/>
      <c r="S22" s="125"/>
      <c r="T22" s="125" t="s">
        <v>54</v>
      </c>
      <c r="U22" s="125" t="s">
        <v>54</v>
      </c>
      <c r="V22" s="125" t="s">
        <v>54</v>
      </c>
      <c r="W22" s="125" t="s">
        <v>54</v>
      </c>
      <c r="X22" s="125" t="s">
        <v>48</v>
      </c>
      <c r="Y22" s="125"/>
      <c r="Z22" s="125"/>
      <c r="AA22" s="125"/>
      <c r="AB22" s="125"/>
      <c r="AC22" s="125"/>
      <c r="AD22" s="125">
        <v>65</v>
      </c>
      <c r="AE22" s="125">
        <v>326</v>
      </c>
      <c r="AF22" s="125">
        <v>7</v>
      </c>
      <c r="AG22" s="125">
        <v>30</v>
      </c>
      <c r="AH22" s="142"/>
    </row>
    <row r="23" s="99" customFormat="1" ht="29" customHeight="1" spans="1:34">
      <c r="A23" s="125">
        <v>18</v>
      </c>
      <c r="B23" s="125" t="s">
        <v>62</v>
      </c>
      <c r="C23" s="125" t="s">
        <v>63</v>
      </c>
      <c r="D23" s="125" t="s">
        <v>88</v>
      </c>
      <c r="E23" s="125"/>
      <c r="F23" s="125" t="s">
        <v>125</v>
      </c>
      <c r="G23" s="125" t="s">
        <v>66</v>
      </c>
      <c r="H23" s="125" t="s">
        <v>67</v>
      </c>
      <c r="I23" s="125" t="s">
        <v>126</v>
      </c>
      <c r="J23" s="125">
        <v>2026</v>
      </c>
      <c r="K23" s="125">
        <v>2026</v>
      </c>
      <c r="L23" s="125" t="s">
        <v>127</v>
      </c>
      <c r="M23" s="140">
        <v>62.8154</v>
      </c>
      <c r="N23" s="139"/>
      <c r="O23" s="139">
        <v>62.82</v>
      </c>
      <c r="P23" s="125">
        <v>62.8154</v>
      </c>
      <c r="Q23" s="125"/>
      <c r="R23" s="125"/>
      <c r="S23" s="125"/>
      <c r="T23" s="125" t="s">
        <v>54</v>
      </c>
      <c r="U23" s="125" t="s">
        <v>54</v>
      </c>
      <c r="V23" s="125" t="s">
        <v>54</v>
      </c>
      <c r="W23" s="125" t="s">
        <v>54</v>
      </c>
      <c r="X23" s="125" t="s">
        <v>48</v>
      </c>
      <c r="Y23" s="125"/>
      <c r="Z23" s="125"/>
      <c r="AA23" s="125"/>
      <c r="AB23" s="125"/>
      <c r="AC23" s="125"/>
      <c r="AD23" s="125">
        <v>66</v>
      </c>
      <c r="AE23" s="125">
        <v>326</v>
      </c>
      <c r="AF23" s="125">
        <v>5</v>
      </c>
      <c r="AG23" s="125">
        <v>22</v>
      </c>
      <c r="AH23" s="142"/>
    </row>
    <row r="24" s="99" customFormat="1" ht="29" customHeight="1" spans="1:34">
      <c r="A24" s="125">
        <v>19</v>
      </c>
      <c r="B24" s="125" t="s">
        <v>62</v>
      </c>
      <c r="C24" s="125" t="s">
        <v>70</v>
      </c>
      <c r="D24" s="125" t="s">
        <v>128</v>
      </c>
      <c r="E24" s="125"/>
      <c r="F24" s="125" t="s">
        <v>129</v>
      </c>
      <c r="G24" s="125" t="s">
        <v>66</v>
      </c>
      <c r="H24" s="125" t="s">
        <v>67</v>
      </c>
      <c r="I24" s="125" t="s">
        <v>130</v>
      </c>
      <c r="J24" s="125">
        <v>2026</v>
      </c>
      <c r="K24" s="125">
        <v>2026</v>
      </c>
      <c r="L24" s="125" t="s">
        <v>131</v>
      </c>
      <c r="M24" s="140">
        <v>6.3588</v>
      </c>
      <c r="N24" s="139"/>
      <c r="O24" s="139">
        <v>6.36</v>
      </c>
      <c r="P24" s="125">
        <v>6.3588</v>
      </c>
      <c r="Q24" s="125"/>
      <c r="R24" s="125"/>
      <c r="S24" s="125"/>
      <c r="T24" s="125" t="s">
        <v>54</v>
      </c>
      <c r="U24" s="125" t="s">
        <v>54</v>
      </c>
      <c r="V24" s="125" t="s">
        <v>54</v>
      </c>
      <c r="W24" s="125" t="s">
        <v>54</v>
      </c>
      <c r="X24" s="125" t="s">
        <v>48</v>
      </c>
      <c r="Y24" s="125"/>
      <c r="Z24" s="125"/>
      <c r="AA24" s="125"/>
      <c r="AB24" s="125"/>
      <c r="AC24" s="125"/>
      <c r="AD24" s="125">
        <v>42</v>
      </c>
      <c r="AE24" s="125">
        <v>208</v>
      </c>
      <c r="AF24" s="125">
        <v>4</v>
      </c>
      <c r="AG24" s="125">
        <v>14</v>
      </c>
      <c r="AH24" s="142"/>
    </row>
    <row r="25" s="99" customFormat="1" ht="29" customHeight="1" spans="1:34">
      <c r="A25" s="125">
        <v>20</v>
      </c>
      <c r="B25" s="125" t="s">
        <v>62</v>
      </c>
      <c r="C25" s="125" t="s">
        <v>132</v>
      </c>
      <c r="D25" s="125" t="s">
        <v>133</v>
      </c>
      <c r="E25" s="125"/>
      <c r="F25" s="125" t="s">
        <v>134</v>
      </c>
      <c r="G25" s="125" t="s">
        <v>66</v>
      </c>
      <c r="H25" s="125" t="s">
        <v>67</v>
      </c>
      <c r="I25" s="125" t="s">
        <v>135</v>
      </c>
      <c r="J25" s="125">
        <v>2026</v>
      </c>
      <c r="K25" s="125">
        <v>2026</v>
      </c>
      <c r="L25" s="125" t="s">
        <v>136</v>
      </c>
      <c r="M25" s="140">
        <v>0.7279</v>
      </c>
      <c r="N25" s="139"/>
      <c r="O25" s="139">
        <v>0.73</v>
      </c>
      <c r="P25" s="125">
        <v>0.7279</v>
      </c>
      <c r="Q25" s="125"/>
      <c r="R25" s="125"/>
      <c r="S25" s="125"/>
      <c r="T25" s="125" t="s">
        <v>54</v>
      </c>
      <c r="U25" s="125" t="s">
        <v>54</v>
      </c>
      <c r="V25" s="125" t="s">
        <v>54</v>
      </c>
      <c r="W25" s="125" t="s">
        <v>54</v>
      </c>
      <c r="X25" s="125" t="s">
        <v>48</v>
      </c>
      <c r="Y25" s="125"/>
      <c r="Z25" s="125"/>
      <c r="AA25" s="125"/>
      <c r="AB25" s="125"/>
      <c r="AC25" s="125"/>
      <c r="AD25" s="125">
        <v>17</v>
      </c>
      <c r="AE25" s="125">
        <v>66</v>
      </c>
      <c r="AF25" s="125">
        <v>2</v>
      </c>
      <c r="AG25" s="125">
        <v>12</v>
      </c>
      <c r="AH25" s="142"/>
    </row>
    <row r="26" s="99" customFormat="1" ht="29" customHeight="1" spans="1:34">
      <c r="A26" s="125">
        <v>21</v>
      </c>
      <c r="B26" s="125" t="s">
        <v>62</v>
      </c>
      <c r="C26" s="125" t="s">
        <v>137</v>
      </c>
      <c r="D26" s="125" t="s">
        <v>138</v>
      </c>
      <c r="E26" s="125"/>
      <c r="F26" s="125" t="s">
        <v>139</v>
      </c>
      <c r="G26" s="125" t="s">
        <v>66</v>
      </c>
      <c r="H26" s="125" t="s">
        <v>67</v>
      </c>
      <c r="I26" s="125" t="s">
        <v>140</v>
      </c>
      <c r="J26" s="125">
        <v>2026</v>
      </c>
      <c r="K26" s="125">
        <v>2026</v>
      </c>
      <c r="L26" s="125" t="s">
        <v>141</v>
      </c>
      <c r="M26" s="140">
        <v>87.2817</v>
      </c>
      <c r="N26" s="139"/>
      <c r="O26" s="139">
        <v>87.28</v>
      </c>
      <c r="P26" s="125">
        <v>87.2817</v>
      </c>
      <c r="Q26" s="125"/>
      <c r="R26" s="125"/>
      <c r="S26" s="125"/>
      <c r="T26" s="125" t="s">
        <v>54</v>
      </c>
      <c r="U26" s="125" t="s">
        <v>54</v>
      </c>
      <c r="V26" s="125" t="s">
        <v>54</v>
      </c>
      <c r="W26" s="125" t="s">
        <v>54</v>
      </c>
      <c r="X26" s="125" t="s">
        <v>48</v>
      </c>
      <c r="Y26" s="125"/>
      <c r="Z26" s="125"/>
      <c r="AA26" s="125"/>
      <c r="AB26" s="125"/>
      <c r="AC26" s="125"/>
      <c r="AD26" s="125">
        <v>73</v>
      </c>
      <c r="AE26" s="125">
        <v>301</v>
      </c>
      <c r="AF26" s="125">
        <v>35</v>
      </c>
      <c r="AG26" s="125">
        <v>120</v>
      </c>
      <c r="AH26" s="142"/>
    </row>
    <row r="27" s="99" customFormat="1" ht="29" customHeight="1" spans="1:34">
      <c r="A27" s="125">
        <v>22</v>
      </c>
      <c r="B27" s="125" t="s">
        <v>62</v>
      </c>
      <c r="C27" s="125" t="s">
        <v>137</v>
      </c>
      <c r="D27" s="125" t="s">
        <v>138</v>
      </c>
      <c r="E27" s="125"/>
      <c r="F27" s="125" t="s">
        <v>142</v>
      </c>
      <c r="G27" s="125" t="s">
        <v>66</v>
      </c>
      <c r="H27" s="125" t="s">
        <v>67</v>
      </c>
      <c r="I27" s="125" t="s">
        <v>143</v>
      </c>
      <c r="J27" s="125">
        <v>2026</v>
      </c>
      <c r="K27" s="125">
        <v>2026</v>
      </c>
      <c r="L27" s="125" t="s">
        <v>144</v>
      </c>
      <c r="M27" s="140">
        <v>89.3892</v>
      </c>
      <c r="N27" s="139"/>
      <c r="O27" s="139">
        <v>89.39</v>
      </c>
      <c r="P27" s="125">
        <v>89.3892</v>
      </c>
      <c r="Q27" s="125"/>
      <c r="R27" s="125"/>
      <c r="S27" s="125"/>
      <c r="T27" s="125" t="s">
        <v>54</v>
      </c>
      <c r="U27" s="125" t="s">
        <v>54</v>
      </c>
      <c r="V27" s="125" t="s">
        <v>54</v>
      </c>
      <c r="W27" s="125" t="s">
        <v>54</v>
      </c>
      <c r="X27" s="125" t="s">
        <v>48</v>
      </c>
      <c r="Y27" s="125"/>
      <c r="Z27" s="125"/>
      <c r="AA27" s="125"/>
      <c r="AB27" s="125"/>
      <c r="AC27" s="125"/>
      <c r="AD27" s="125">
        <v>73</v>
      </c>
      <c r="AE27" s="125">
        <v>301</v>
      </c>
      <c r="AF27" s="125">
        <v>35</v>
      </c>
      <c r="AG27" s="125">
        <v>120</v>
      </c>
      <c r="AH27" s="142"/>
    </row>
    <row r="28" s="99" customFormat="1" ht="29" customHeight="1" spans="1:34">
      <c r="A28" s="125">
        <v>23</v>
      </c>
      <c r="B28" s="125" t="s">
        <v>62</v>
      </c>
      <c r="C28" s="125" t="s">
        <v>137</v>
      </c>
      <c r="D28" s="125" t="s">
        <v>138</v>
      </c>
      <c r="E28" s="125"/>
      <c r="F28" s="125" t="s">
        <v>145</v>
      </c>
      <c r="G28" s="125" t="s">
        <v>66</v>
      </c>
      <c r="H28" s="125" t="s">
        <v>67</v>
      </c>
      <c r="I28" s="125" t="s">
        <v>146</v>
      </c>
      <c r="J28" s="125">
        <v>2026</v>
      </c>
      <c r="K28" s="125">
        <v>2026</v>
      </c>
      <c r="L28" s="125" t="s">
        <v>147</v>
      </c>
      <c r="M28" s="140">
        <v>40.5642</v>
      </c>
      <c r="N28" s="139"/>
      <c r="O28" s="139">
        <v>40.56</v>
      </c>
      <c r="P28" s="125">
        <v>40.5642</v>
      </c>
      <c r="Q28" s="125"/>
      <c r="R28" s="125"/>
      <c r="S28" s="125"/>
      <c r="T28" s="125" t="s">
        <v>54</v>
      </c>
      <c r="U28" s="125" t="s">
        <v>54</v>
      </c>
      <c r="V28" s="125" t="s">
        <v>54</v>
      </c>
      <c r="W28" s="125" t="s">
        <v>54</v>
      </c>
      <c r="X28" s="125" t="s">
        <v>48</v>
      </c>
      <c r="Y28" s="125"/>
      <c r="Z28" s="125"/>
      <c r="AA28" s="125"/>
      <c r="AB28" s="125"/>
      <c r="AC28" s="125"/>
      <c r="AD28" s="125">
        <v>51</v>
      </c>
      <c r="AE28" s="125">
        <v>255</v>
      </c>
      <c r="AF28" s="125">
        <v>5</v>
      </c>
      <c r="AG28" s="125">
        <v>18</v>
      </c>
      <c r="AH28" s="143"/>
    </row>
    <row r="29" s="99" customFormat="1" ht="29" customHeight="1" spans="1:34">
      <c r="A29" s="125">
        <v>24</v>
      </c>
      <c r="B29" s="125" t="s">
        <v>62</v>
      </c>
      <c r="C29" s="125" t="s">
        <v>137</v>
      </c>
      <c r="D29" s="125" t="s">
        <v>138</v>
      </c>
      <c r="E29" s="125"/>
      <c r="F29" s="125" t="s">
        <v>148</v>
      </c>
      <c r="G29" s="125" t="s">
        <v>66</v>
      </c>
      <c r="H29" s="125" t="s">
        <v>67</v>
      </c>
      <c r="I29" s="125" t="s">
        <v>149</v>
      </c>
      <c r="J29" s="125">
        <v>2026</v>
      </c>
      <c r="K29" s="125">
        <v>2026</v>
      </c>
      <c r="L29" s="125" t="s">
        <v>150</v>
      </c>
      <c r="M29" s="140">
        <v>41.3119</v>
      </c>
      <c r="N29" s="139"/>
      <c r="O29" s="139">
        <v>41.31</v>
      </c>
      <c r="P29" s="125">
        <v>41.3119</v>
      </c>
      <c r="Q29" s="125"/>
      <c r="R29" s="125"/>
      <c r="S29" s="125"/>
      <c r="T29" s="125" t="s">
        <v>54</v>
      </c>
      <c r="U29" s="125" t="s">
        <v>54</v>
      </c>
      <c r="V29" s="125" t="s">
        <v>54</v>
      </c>
      <c r="W29" s="125" t="s">
        <v>54</v>
      </c>
      <c r="X29" s="125" t="s">
        <v>48</v>
      </c>
      <c r="Y29" s="125"/>
      <c r="Z29" s="125"/>
      <c r="AA29" s="125"/>
      <c r="AB29" s="125"/>
      <c r="AC29" s="125"/>
      <c r="AD29" s="125">
        <v>63</v>
      </c>
      <c r="AE29" s="125">
        <v>278</v>
      </c>
      <c r="AF29" s="125">
        <v>44</v>
      </c>
      <c r="AG29" s="125">
        <v>183</v>
      </c>
      <c r="AH29" s="125"/>
    </row>
    <row r="30" s="99" customFormat="1" ht="29" customHeight="1" spans="1:34">
      <c r="A30" s="125">
        <v>25</v>
      </c>
      <c r="B30" s="125" t="s">
        <v>62</v>
      </c>
      <c r="C30" s="125" t="s">
        <v>46</v>
      </c>
      <c r="D30" s="125" t="s">
        <v>151</v>
      </c>
      <c r="E30" s="125"/>
      <c r="F30" s="125" t="s">
        <v>152</v>
      </c>
      <c r="G30" s="125" t="s">
        <v>66</v>
      </c>
      <c r="H30" s="125" t="s">
        <v>67</v>
      </c>
      <c r="I30" s="125" t="s">
        <v>153</v>
      </c>
      <c r="J30" s="125">
        <v>2026</v>
      </c>
      <c r="K30" s="125">
        <v>2026</v>
      </c>
      <c r="L30" s="125" t="s">
        <v>154</v>
      </c>
      <c r="M30" s="140">
        <v>17.61</v>
      </c>
      <c r="N30" s="139"/>
      <c r="O30" s="139">
        <v>17.61</v>
      </c>
      <c r="P30" s="125">
        <v>17.61</v>
      </c>
      <c r="Q30" s="125"/>
      <c r="R30" s="125"/>
      <c r="S30" s="125"/>
      <c r="T30" s="125" t="s">
        <v>54</v>
      </c>
      <c r="U30" s="125" t="s">
        <v>54</v>
      </c>
      <c r="V30" s="125" t="s">
        <v>54</v>
      </c>
      <c r="W30" s="125" t="s">
        <v>54</v>
      </c>
      <c r="X30" s="125" t="s">
        <v>48</v>
      </c>
      <c r="Y30" s="125"/>
      <c r="Z30" s="125"/>
      <c r="AA30" s="125"/>
      <c r="AB30" s="125"/>
      <c r="AC30" s="125"/>
      <c r="AD30" s="125">
        <v>24</v>
      </c>
      <c r="AE30" s="125">
        <v>116</v>
      </c>
      <c r="AF30" s="125">
        <v>6</v>
      </c>
      <c r="AG30" s="125">
        <v>23</v>
      </c>
      <c r="AH30" s="125"/>
    </row>
    <row r="31" s="99" customFormat="1" ht="29" customHeight="1" spans="1:34">
      <c r="A31" s="125">
        <v>26</v>
      </c>
      <c r="B31" s="125" t="s">
        <v>62</v>
      </c>
      <c r="C31" s="125" t="s">
        <v>63</v>
      </c>
      <c r="D31" s="125" t="s">
        <v>115</v>
      </c>
      <c r="E31" s="125"/>
      <c r="F31" s="125" t="s">
        <v>155</v>
      </c>
      <c r="G31" s="125" t="s">
        <v>66</v>
      </c>
      <c r="H31" s="125" t="s">
        <v>67</v>
      </c>
      <c r="I31" s="125" t="s">
        <v>156</v>
      </c>
      <c r="J31" s="125">
        <v>2026</v>
      </c>
      <c r="K31" s="125">
        <v>2026</v>
      </c>
      <c r="L31" s="125" t="s">
        <v>157</v>
      </c>
      <c r="M31" s="140">
        <v>8.94</v>
      </c>
      <c r="N31" s="139"/>
      <c r="O31" s="139">
        <v>8.94</v>
      </c>
      <c r="P31" s="125">
        <v>8.94</v>
      </c>
      <c r="Q31" s="125"/>
      <c r="R31" s="125"/>
      <c r="S31" s="125"/>
      <c r="T31" s="125" t="s">
        <v>54</v>
      </c>
      <c r="U31" s="125" t="s">
        <v>54</v>
      </c>
      <c r="V31" s="125" t="s">
        <v>54</v>
      </c>
      <c r="W31" s="125" t="s">
        <v>54</v>
      </c>
      <c r="X31" s="125" t="s">
        <v>48</v>
      </c>
      <c r="Y31" s="125"/>
      <c r="Z31" s="125"/>
      <c r="AA31" s="125"/>
      <c r="AB31" s="125"/>
      <c r="AC31" s="125"/>
      <c r="AD31" s="125">
        <v>35</v>
      </c>
      <c r="AE31" s="125">
        <v>146</v>
      </c>
      <c r="AF31" s="125">
        <v>0</v>
      </c>
      <c r="AG31" s="125">
        <v>0</v>
      </c>
      <c r="AH31" s="125"/>
    </row>
    <row r="32" s="99" customFormat="1" ht="29" customHeight="1" spans="1:34">
      <c r="A32" s="125">
        <v>27</v>
      </c>
      <c r="B32" s="125" t="s">
        <v>62</v>
      </c>
      <c r="C32" s="125" t="s">
        <v>46</v>
      </c>
      <c r="D32" s="125" t="s">
        <v>158</v>
      </c>
      <c r="E32" s="125"/>
      <c r="F32" s="125" t="s">
        <v>159</v>
      </c>
      <c r="G32" s="125" t="s">
        <v>66</v>
      </c>
      <c r="H32" s="125" t="s">
        <v>67</v>
      </c>
      <c r="I32" s="125" t="s">
        <v>160</v>
      </c>
      <c r="J32" s="125">
        <v>2026</v>
      </c>
      <c r="K32" s="125">
        <v>2026</v>
      </c>
      <c r="L32" s="125" t="s">
        <v>161</v>
      </c>
      <c r="M32" s="140">
        <v>3.83</v>
      </c>
      <c r="N32" s="139"/>
      <c r="O32" s="139">
        <v>3.83</v>
      </c>
      <c r="P32" s="125">
        <v>3.83</v>
      </c>
      <c r="Q32" s="125"/>
      <c r="R32" s="125"/>
      <c r="S32" s="125"/>
      <c r="T32" s="125" t="s">
        <v>54</v>
      </c>
      <c r="U32" s="125" t="s">
        <v>54</v>
      </c>
      <c r="V32" s="125" t="s">
        <v>54</v>
      </c>
      <c r="W32" s="125" t="s">
        <v>54</v>
      </c>
      <c r="X32" s="125" t="s">
        <v>48</v>
      </c>
      <c r="Y32" s="125"/>
      <c r="Z32" s="125"/>
      <c r="AA32" s="125"/>
      <c r="AB32" s="125"/>
      <c r="AC32" s="125"/>
      <c r="AD32" s="125">
        <v>29</v>
      </c>
      <c r="AE32" s="125">
        <v>162</v>
      </c>
      <c r="AF32" s="125">
        <v>6</v>
      </c>
      <c r="AG32" s="125">
        <v>23</v>
      </c>
      <c r="AH32" s="125"/>
    </row>
    <row r="33" s="99" customFormat="1" ht="29" customHeight="1" spans="1:34">
      <c r="A33" s="125">
        <v>28</v>
      </c>
      <c r="B33" s="125" t="s">
        <v>62</v>
      </c>
      <c r="C33" s="125" t="s">
        <v>46</v>
      </c>
      <c r="D33" s="125" t="s">
        <v>162</v>
      </c>
      <c r="E33" s="125"/>
      <c r="F33" s="125" t="s">
        <v>163</v>
      </c>
      <c r="G33" s="125" t="s">
        <v>66</v>
      </c>
      <c r="H33" s="125" t="s">
        <v>67</v>
      </c>
      <c r="I33" s="125" t="s">
        <v>164</v>
      </c>
      <c r="J33" s="125">
        <v>2026</v>
      </c>
      <c r="K33" s="125">
        <v>2026</v>
      </c>
      <c r="L33" s="125" t="s">
        <v>165</v>
      </c>
      <c r="M33" s="140">
        <v>32</v>
      </c>
      <c r="N33" s="139"/>
      <c r="O33" s="139">
        <v>32</v>
      </c>
      <c r="P33" s="125">
        <v>32</v>
      </c>
      <c r="Q33" s="125"/>
      <c r="R33" s="125"/>
      <c r="S33" s="125"/>
      <c r="T33" s="125" t="s">
        <v>54</v>
      </c>
      <c r="U33" s="125" t="s">
        <v>54</v>
      </c>
      <c r="V33" s="125" t="s">
        <v>54</v>
      </c>
      <c r="W33" s="125" t="s">
        <v>54</v>
      </c>
      <c r="X33" s="125" t="s">
        <v>48</v>
      </c>
      <c r="Y33" s="125"/>
      <c r="Z33" s="125"/>
      <c r="AA33" s="125"/>
      <c r="AB33" s="125"/>
      <c r="AC33" s="125"/>
      <c r="AD33" s="125">
        <v>82</v>
      </c>
      <c r="AE33" s="125">
        <v>354</v>
      </c>
      <c r="AF33" s="125">
        <v>10</v>
      </c>
      <c r="AG33" s="125">
        <v>41</v>
      </c>
      <c r="AH33" s="125"/>
    </row>
    <row r="34" s="99" customFormat="1" ht="29" customHeight="1" spans="1:34">
      <c r="A34" s="125">
        <v>29</v>
      </c>
      <c r="B34" s="125" t="s">
        <v>62</v>
      </c>
      <c r="C34" s="125" t="s">
        <v>46</v>
      </c>
      <c r="D34" s="125" t="s">
        <v>166</v>
      </c>
      <c r="E34" s="125"/>
      <c r="F34" s="125" t="s">
        <v>167</v>
      </c>
      <c r="G34" s="125" t="s">
        <v>66</v>
      </c>
      <c r="H34" s="125" t="s">
        <v>67</v>
      </c>
      <c r="I34" s="125" t="s">
        <v>168</v>
      </c>
      <c r="J34" s="125">
        <v>2026</v>
      </c>
      <c r="K34" s="125">
        <v>2026</v>
      </c>
      <c r="L34" s="125" t="s">
        <v>169</v>
      </c>
      <c r="M34" s="140">
        <v>10.71</v>
      </c>
      <c r="N34" s="139"/>
      <c r="O34" s="139">
        <v>10.71</v>
      </c>
      <c r="P34" s="125">
        <v>10.71</v>
      </c>
      <c r="Q34" s="125"/>
      <c r="R34" s="125"/>
      <c r="S34" s="125"/>
      <c r="T34" s="125" t="s">
        <v>54</v>
      </c>
      <c r="U34" s="125" t="s">
        <v>54</v>
      </c>
      <c r="V34" s="125" t="s">
        <v>54</v>
      </c>
      <c r="W34" s="125" t="s">
        <v>54</v>
      </c>
      <c r="X34" s="125" t="s">
        <v>48</v>
      </c>
      <c r="Y34" s="125"/>
      <c r="Z34" s="125"/>
      <c r="AA34" s="125"/>
      <c r="AB34" s="125"/>
      <c r="AC34" s="125"/>
      <c r="AD34" s="125">
        <v>84</v>
      </c>
      <c r="AE34" s="125">
        <v>322</v>
      </c>
      <c r="AF34" s="125">
        <v>1</v>
      </c>
      <c r="AG34" s="125">
        <v>1</v>
      </c>
      <c r="AH34" s="125"/>
    </row>
    <row r="35" s="99" customFormat="1" ht="29" customHeight="1" spans="1:34">
      <c r="A35" s="125">
        <v>30</v>
      </c>
      <c r="B35" s="125" t="s">
        <v>62</v>
      </c>
      <c r="C35" s="125" t="s">
        <v>132</v>
      </c>
      <c r="D35" s="125" t="s">
        <v>170</v>
      </c>
      <c r="E35" s="125"/>
      <c r="F35" s="125" t="s">
        <v>171</v>
      </c>
      <c r="G35" s="125" t="s">
        <v>66</v>
      </c>
      <c r="H35" s="125" t="s">
        <v>67</v>
      </c>
      <c r="I35" s="125" t="s">
        <v>172</v>
      </c>
      <c r="J35" s="125">
        <v>2026</v>
      </c>
      <c r="K35" s="125">
        <v>2026</v>
      </c>
      <c r="L35" s="125" t="s">
        <v>173</v>
      </c>
      <c r="M35" s="140">
        <v>90</v>
      </c>
      <c r="N35" s="139"/>
      <c r="O35" s="139">
        <v>90</v>
      </c>
      <c r="P35" s="125">
        <v>90</v>
      </c>
      <c r="Q35" s="125"/>
      <c r="R35" s="125"/>
      <c r="S35" s="125"/>
      <c r="T35" s="125" t="s">
        <v>54</v>
      </c>
      <c r="U35" s="125" t="s">
        <v>54</v>
      </c>
      <c r="V35" s="125" t="s">
        <v>54</v>
      </c>
      <c r="W35" s="125" t="s">
        <v>54</v>
      </c>
      <c r="X35" s="125" t="s">
        <v>48</v>
      </c>
      <c r="Y35" s="125"/>
      <c r="Z35" s="125"/>
      <c r="AA35" s="125"/>
      <c r="AB35" s="125"/>
      <c r="AC35" s="125"/>
      <c r="AD35" s="125">
        <v>110</v>
      </c>
      <c r="AE35" s="125">
        <v>432</v>
      </c>
      <c r="AF35" s="125">
        <v>88</v>
      </c>
      <c r="AG35" s="125">
        <v>322</v>
      </c>
      <c r="AH35" s="125"/>
    </row>
    <row r="36" s="99" customFormat="1" ht="29" customHeight="1" spans="1:34">
      <c r="A36" s="125">
        <v>31</v>
      </c>
      <c r="B36" s="125" t="s">
        <v>62</v>
      </c>
      <c r="C36" s="125" t="s">
        <v>137</v>
      </c>
      <c r="D36" s="125" t="s">
        <v>174</v>
      </c>
      <c r="E36" s="125"/>
      <c r="F36" s="125" t="s">
        <v>175</v>
      </c>
      <c r="G36" s="125" t="s">
        <v>66</v>
      </c>
      <c r="H36" s="125" t="s">
        <v>67</v>
      </c>
      <c r="I36" s="125" t="s">
        <v>176</v>
      </c>
      <c r="J36" s="125">
        <v>2026</v>
      </c>
      <c r="K36" s="125">
        <v>2026</v>
      </c>
      <c r="L36" s="125" t="s">
        <v>177</v>
      </c>
      <c r="M36" s="140">
        <v>35.25</v>
      </c>
      <c r="N36" s="139"/>
      <c r="O36" s="139">
        <v>35.25</v>
      </c>
      <c r="P36" s="125">
        <v>35.25</v>
      </c>
      <c r="Q36" s="125"/>
      <c r="R36" s="125"/>
      <c r="S36" s="125"/>
      <c r="T36" s="125" t="s">
        <v>54</v>
      </c>
      <c r="U36" s="125" t="s">
        <v>54</v>
      </c>
      <c r="V36" s="125" t="s">
        <v>54</v>
      </c>
      <c r="W36" s="125" t="s">
        <v>54</v>
      </c>
      <c r="X36" s="125" t="s">
        <v>48</v>
      </c>
      <c r="Y36" s="125"/>
      <c r="Z36" s="125"/>
      <c r="AA36" s="125"/>
      <c r="AB36" s="125"/>
      <c r="AC36" s="125"/>
      <c r="AD36" s="125">
        <v>101</v>
      </c>
      <c r="AE36" s="125">
        <v>512</v>
      </c>
      <c r="AF36" s="125">
        <v>7</v>
      </c>
      <c r="AG36" s="125">
        <v>20</v>
      </c>
      <c r="AH36" s="125"/>
    </row>
    <row r="37" s="99" customFormat="1" ht="29" customHeight="1" spans="1:34">
      <c r="A37" s="125">
        <v>32</v>
      </c>
      <c r="B37" s="125" t="s">
        <v>62</v>
      </c>
      <c r="C37" s="125" t="s">
        <v>132</v>
      </c>
      <c r="D37" s="125" t="s">
        <v>178</v>
      </c>
      <c r="E37" s="125"/>
      <c r="F37" s="125" t="s">
        <v>179</v>
      </c>
      <c r="G37" s="125" t="s">
        <v>66</v>
      </c>
      <c r="H37" s="125" t="s">
        <v>67</v>
      </c>
      <c r="I37" s="125" t="s">
        <v>180</v>
      </c>
      <c r="J37" s="125">
        <v>2026</v>
      </c>
      <c r="K37" s="125">
        <v>2026</v>
      </c>
      <c r="L37" s="125" t="s">
        <v>181</v>
      </c>
      <c r="M37" s="140">
        <v>0.82</v>
      </c>
      <c r="N37" s="139"/>
      <c r="O37" s="139">
        <v>0.82</v>
      </c>
      <c r="P37" s="125">
        <v>0.82</v>
      </c>
      <c r="Q37" s="125"/>
      <c r="R37" s="125"/>
      <c r="S37" s="125"/>
      <c r="T37" s="125" t="s">
        <v>54</v>
      </c>
      <c r="U37" s="125" t="s">
        <v>54</v>
      </c>
      <c r="V37" s="125" t="s">
        <v>54</v>
      </c>
      <c r="W37" s="125" t="s">
        <v>54</v>
      </c>
      <c r="X37" s="125" t="s">
        <v>48</v>
      </c>
      <c r="Y37" s="125"/>
      <c r="Z37" s="125"/>
      <c r="AA37" s="125"/>
      <c r="AB37" s="125"/>
      <c r="AC37" s="125"/>
      <c r="AD37" s="125">
        <v>30</v>
      </c>
      <c r="AE37" s="125">
        <v>153</v>
      </c>
      <c r="AF37" s="125">
        <v>0</v>
      </c>
      <c r="AG37" s="125">
        <v>0</v>
      </c>
      <c r="AH37" s="125"/>
    </row>
    <row r="38" s="99" customFormat="1" ht="29" customHeight="1" spans="1:34">
      <c r="A38" s="125">
        <v>33</v>
      </c>
      <c r="B38" s="125" t="s">
        <v>62</v>
      </c>
      <c r="C38" s="125" t="s">
        <v>137</v>
      </c>
      <c r="D38" s="125" t="s">
        <v>174</v>
      </c>
      <c r="E38" s="125"/>
      <c r="F38" s="125" t="s">
        <v>182</v>
      </c>
      <c r="G38" s="125" t="s">
        <v>66</v>
      </c>
      <c r="H38" s="125" t="s">
        <v>67</v>
      </c>
      <c r="I38" s="125" t="s">
        <v>183</v>
      </c>
      <c r="J38" s="125">
        <v>2026</v>
      </c>
      <c r="K38" s="125">
        <v>2026</v>
      </c>
      <c r="L38" s="125" t="s">
        <v>184</v>
      </c>
      <c r="M38" s="140">
        <v>30.19</v>
      </c>
      <c r="N38" s="139"/>
      <c r="O38" s="139">
        <v>30.19</v>
      </c>
      <c r="P38" s="125">
        <v>30.19</v>
      </c>
      <c r="Q38" s="125"/>
      <c r="R38" s="125"/>
      <c r="S38" s="125"/>
      <c r="T38" s="125" t="s">
        <v>54</v>
      </c>
      <c r="U38" s="125" t="s">
        <v>54</v>
      </c>
      <c r="V38" s="125" t="s">
        <v>54</v>
      </c>
      <c r="W38" s="125" t="s">
        <v>54</v>
      </c>
      <c r="X38" s="125" t="s">
        <v>48</v>
      </c>
      <c r="Y38" s="125"/>
      <c r="Z38" s="125"/>
      <c r="AA38" s="125"/>
      <c r="AB38" s="125"/>
      <c r="AC38" s="125"/>
      <c r="AD38" s="125">
        <v>62</v>
      </c>
      <c r="AE38" s="125">
        <v>289</v>
      </c>
      <c r="AF38" s="125">
        <v>7</v>
      </c>
      <c r="AG38" s="125">
        <v>20</v>
      </c>
      <c r="AH38" s="125"/>
    </row>
    <row r="39" s="99" customFormat="1" ht="29" customHeight="1" spans="1:34">
      <c r="A39" s="125">
        <v>34</v>
      </c>
      <c r="B39" s="125" t="s">
        <v>62</v>
      </c>
      <c r="C39" s="125" t="s">
        <v>70</v>
      </c>
      <c r="D39" s="125" t="s">
        <v>185</v>
      </c>
      <c r="E39" s="125"/>
      <c r="F39" s="125" t="s">
        <v>186</v>
      </c>
      <c r="G39" s="125" t="s">
        <v>66</v>
      </c>
      <c r="H39" s="125" t="s">
        <v>67</v>
      </c>
      <c r="I39" s="125" t="s">
        <v>187</v>
      </c>
      <c r="J39" s="125">
        <v>2026</v>
      </c>
      <c r="K39" s="125">
        <v>2026</v>
      </c>
      <c r="L39" s="125" t="s">
        <v>188</v>
      </c>
      <c r="M39" s="140">
        <v>16.78</v>
      </c>
      <c r="N39" s="139"/>
      <c r="O39" s="139">
        <v>16.78</v>
      </c>
      <c r="P39" s="125">
        <v>16.78</v>
      </c>
      <c r="Q39" s="125"/>
      <c r="R39" s="125"/>
      <c r="S39" s="125"/>
      <c r="T39" s="125" t="s">
        <v>54</v>
      </c>
      <c r="U39" s="125" t="s">
        <v>54</v>
      </c>
      <c r="V39" s="125" t="s">
        <v>54</v>
      </c>
      <c r="W39" s="125" t="s">
        <v>54</v>
      </c>
      <c r="X39" s="125" t="s">
        <v>48</v>
      </c>
      <c r="Y39" s="125"/>
      <c r="Z39" s="125"/>
      <c r="AA39" s="125"/>
      <c r="AB39" s="125"/>
      <c r="AC39" s="125"/>
      <c r="AD39" s="125">
        <v>53</v>
      </c>
      <c r="AE39" s="125">
        <v>221</v>
      </c>
      <c r="AF39" s="125">
        <v>2</v>
      </c>
      <c r="AG39" s="125">
        <v>5</v>
      </c>
      <c r="AH39" s="125"/>
    </row>
    <row r="40" s="99" customFormat="1" ht="29" customHeight="1" spans="1:34">
      <c r="A40" s="125">
        <v>35</v>
      </c>
      <c r="B40" s="125" t="s">
        <v>62</v>
      </c>
      <c r="C40" s="125" t="s">
        <v>189</v>
      </c>
      <c r="D40" s="125" t="s">
        <v>190</v>
      </c>
      <c r="E40" s="125"/>
      <c r="F40" s="125" t="s">
        <v>191</v>
      </c>
      <c r="G40" s="125" t="s">
        <v>66</v>
      </c>
      <c r="H40" s="125" t="s">
        <v>67</v>
      </c>
      <c r="I40" s="125" t="s">
        <v>192</v>
      </c>
      <c r="J40" s="125">
        <v>2026</v>
      </c>
      <c r="K40" s="125">
        <v>2026</v>
      </c>
      <c r="L40" s="125" t="s">
        <v>193</v>
      </c>
      <c r="M40" s="140">
        <v>13.33</v>
      </c>
      <c r="N40" s="139"/>
      <c r="O40" s="139">
        <v>13.33</v>
      </c>
      <c r="P40" s="125">
        <v>13.33</v>
      </c>
      <c r="Q40" s="125"/>
      <c r="R40" s="125"/>
      <c r="S40" s="125"/>
      <c r="T40" s="125" t="s">
        <v>54</v>
      </c>
      <c r="U40" s="125" t="s">
        <v>54</v>
      </c>
      <c r="V40" s="125" t="s">
        <v>54</v>
      </c>
      <c r="W40" s="125" t="s">
        <v>54</v>
      </c>
      <c r="X40" s="125" t="s">
        <v>48</v>
      </c>
      <c r="Y40" s="125"/>
      <c r="Z40" s="125"/>
      <c r="AA40" s="125"/>
      <c r="AB40" s="125"/>
      <c r="AC40" s="125"/>
      <c r="AD40" s="125">
        <v>27</v>
      </c>
      <c r="AE40" s="125">
        <v>109</v>
      </c>
      <c r="AF40" s="125">
        <v>7</v>
      </c>
      <c r="AG40" s="125">
        <v>23</v>
      </c>
      <c r="AH40" s="125"/>
    </row>
    <row r="41" s="99" customFormat="1" ht="29" customHeight="1" spans="1:34">
      <c r="A41" s="125">
        <v>36</v>
      </c>
      <c r="B41" s="125" t="s">
        <v>62</v>
      </c>
      <c r="C41" s="125" t="s">
        <v>106</v>
      </c>
      <c r="D41" s="125" t="s">
        <v>194</v>
      </c>
      <c r="E41" s="125"/>
      <c r="F41" s="125" t="s">
        <v>195</v>
      </c>
      <c r="G41" s="125" t="s">
        <v>66</v>
      </c>
      <c r="H41" s="125" t="s">
        <v>67</v>
      </c>
      <c r="I41" s="125" t="s">
        <v>196</v>
      </c>
      <c r="J41" s="125">
        <v>2026</v>
      </c>
      <c r="K41" s="125">
        <v>2026</v>
      </c>
      <c r="L41" s="125" t="s">
        <v>197</v>
      </c>
      <c r="M41" s="140">
        <v>11.64</v>
      </c>
      <c r="N41" s="139"/>
      <c r="O41" s="139">
        <v>11.64</v>
      </c>
      <c r="P41" s="125">
        <v>11.64</v>
      </c>
      <c r="Q41" s="125"/>
      <c r="R41" s="125"/>
      <c r="S41" s="125"/>
      <c r="T41" s="125" t="s">
        <v>54</v>
      </c>
      <c r="U41" s="125" t="s">
        <v>54</v>
      </c>
      <c r="V41" s="125" t="s">
        <v>54</v>
      </c>
      <c r="W41" s="125" t="s">
        <v>54</v>
      </c>
      <c r="X41" s="125" t="s">
        <v>48</v>
      </c>
      <c r="Y41" s="125"/>
      <c r="Z41" s="125"/>
      <c r="AA41" s="125"/>
      <c r="AB41" s="125"/>
      <c r="AC41" s="125"/>
      <c r="AD41" s="125">
        <v>53</v>
      </c>
      <c r="AE41" s="125">
        <v>280</v>
      </c>
      <c r="AF41" s="125">
        <v>10</v>
      </c>
      <c r="AG41" s="125">
        <v>37</v>
      </c>
      <c r="AH41" s="125"/>
    </row>
    <row r="42" s="99" customFormat="1" ht="29" customHeight="1" spans="1:34">
      <c r="A42" s="125">
        <v>37</v>
      </c>
      <c r="B42" s="125" t="s">
        <v>62</v>
      </c>
      <c r="C42" s="125" t="s">
        <v>132</v>
      </c>
      <c r="D42" s="125" t="s">
        <v>198</v>
      </c>
      <c r="E42" s="125"/>
      <c r="F42" s="125" t="s">
        <v>199</v>
      </c>
      <c r="G42" s="125" t="s">
        <v>66</v>
      </c>
      <c r="H42" s="125" t="s">
        <v>67</v>
      </c>
      <c r="I42" s="125" t="s">
        <v>200</v>
      </c>
      <c r="J42" s="125">
        <v>2026</v>
      </c>
      <c r="K42" s="125">
        <v>2026</v>
      </c>
      <c r="L42" s="125" t="s">
        <v>201</v>
      </c>
      <c r="M42" s="140">
        <v>4.04</v>
      </c>
      <c r="N42" s="139"/>
      <c r="O42" s="139">
        <v>4.04</v>
      </c>
      <c r="P42" s="125">
        <v>4.04</v>
      </c>
      <c r="Q42" s="125"/>
      <c r="R42" s="125"/>
      <c r="S42" s="125"/>
      <c r="T42" s="125" t="s">
        <v>54</v>
      </c>
      <c r="U42" s="125" t="s">
        <v>54</v>
      </c>
      <c r="V42" s="125" t="s">
        <v>54</v>
      </c>
      <c r="W42" s="125" t="s">
        <v>54</v>
      </c>
      <c r="X42" s="125" t="s">
        <v>48</v>
      </c>
      <c r="Y42" s="125"/>
      <c r="Z42" s="125"/>
      <c r="AA42" s="125"/>
      <c r="AB42" s="125"/>
      <c r="AC42" s="125"/>
      <c r="AD42" s="125">
        <v>21</v>
      </c>
      <c r="AE42" s="125">
        <v>81</v>
      </c>
      <c r="AF42" s="125">
        <v>2</v>
      </c>
      <c r="AG42" s="125">
        <v>8</v>
      </c>
      <c r="AH42" s="125"/>
    </row>
    <row r="43" s="99" customFormat="1" ht="29" customHeight="1" spans="1:34">
      <c r="A43" s="125">
        <v>38</v>
      </c>
      <c r="B43" s="125" t="s">
        <v>62</v>
      </c>
      <c r="C43" s="125" t="s">
        <v>63</v>
      </c>
      <c r="D43" s="125" t="s">
        <v>202</v>
      </c>
      <c r="E43" s="125"/>
      <c r="F43" s="125" t="s">
        <v>203</v>
      </c>
      <c r="G43" s="125" t="s">
        <v>66</v>
      </c>
      <c r="H43" s="125" t="s">
        <v>67</v>
      </c>
      <c r="I43" s="125" t="s">
        <v>204</v>
      </c>
      <c r="J43" s="125">
        <v>2026</v>
      </c>
      <c r="K43" s="125">
        <v>2026</v>
      </c>
      <c r="L43" s="125" t="s">
        <v>205</v>
      </c>
      <c r="M43" s="140">
        <v>15.37</v>
      </c>
      <c r="N43" s="139"/>
      <c r="O43" s="139">
        <v>15.37</v>
      </c>
      <c r="P43" s="125">
        <v>15.37</v>
      </c>
      <c r="Q43" s="125"/>
      <c r="R43" s="125"/>
      <c r="S43" s="125"/>
      <c r="T43" s="125" t="s">
        <v>54</v>
      </c>
      <c r="U43" s="125" t="s">
        <v>54</v>
      </c>
      <c r="V43" s="125" t="s">
        <v>54</v>
      </c>
      <c r="W43" s="125" t="s">
        <v>54</v>
      </c>
      <c r="X43" s="125" t="s">
        <v>48</v>
      </c>
      <c r="Y43" s="125"/>
      <c r="Z43" s="125"/>
      <c r="AA43" s="125"/>
      <c r="AB43" s="125"/>
      <c r="AC43" s="125"/>
      <c r="AD43" s="125">
        <v>18</v>
      </c>
      <c r="AE43" s="125">
        <v>88</v>
      </c>
      <c r="AF43" s="125">
        <v>8</v>
      </c>
      <c r="AG43" s="125">
        <v>25</v>
      </c>
      <c r="AH43" s="125"/>
    </row>
    <row r="44" s="99" customFormat="1" ht="29" customHeight="1" spans="1:34">
      <c r="A44" s="125">
        <v>39</v>
      </c>
      <c r="B44" s="125" t="s">
        <v>62</v>
      </c>
      <c r="C44" s="125" t="s">
        <v>189</v>
      </c>
      <c r="D44" s="125" t="s">
        <v>206</v>
      </c>
      <c r="E44" s="125"/>
      <c r="F44" s="125" t="s">
        <v>207</v>
      </c>
      <c r="G44" s="125" t="s">
        <v>66</v>
      </c>
      <c r="H44" s="125" t="s">
        <v>67</v>
      </c>
      <c r="I44" s="125" t="s">
        <v>208</v>
      </c>
      <c r="J44" s="125">
        <v>2026</v>
      </c>
      <c r="K44" s="125">
        <v>2026</v>
      </c>
      <c r="L44" s="125" t="s">
        <v>209</v>
      </c>
      <c r="M44" s="140">
        <v>2.21</v>
      </c>
      <c r="N44" s="139"/>
      <c r="O44" s="139">
        <v>2.21</v>
      </c>
      <c r="P44" s="125">
        <v>2.21</v>
      </c>
      <c r="Q44" s="125"/>
      <c r="R44" s="125"/>
      <c r="S44" s="125"/>
      <c r="T44" s="125" t="s">
        <v>54</v>
      </c>
      <c r="U44" s="125" t="s">
        <v>54</v>
      </c>
      <c r="V44" s="125" t="s">
        <v>54</v>
      </c>
      <c r="W44" s="125" t="s">
        <v>54</v>
      </c>
      <c r="X44" s="125" t="s">
        <v>48</v>
      </c>
      <c r="Y44" s="125"/>
      <c r="Z44" s="125"/>
      <c r="AA44" s="125"/>
      <c r="AB44" s="125"/>
      <c r="AC44" s="125"/>
      <c r="AD44" s="125">
        <v>23</v>
      </c>
      <c r="AE44" s="125">
        <v>113</v>
      </c>
      <c r="AF44" s="125">
        <v>1</v>
      </c>
      <c r="AG44" s="125">
        <v>4</v>
      </c>
      <c r="AH44" s="125"/>
    </row>
    <row r="45" s="99" customFormat="1" ht="29" customHeight="1" spans="1:34">
      <c r="A45" s="125">
        <v>40</v>
      </c>
      <c r="B45" s="125" t="s">
        <v>62</v>
      </c>
      <c r="C45" s="125" t="s">
        <v>137</v>
      </c>
      <c r="D45" s="125" t="s">
        <v>210</v>
      </c>
      <c r="E45" s="125"/>
      <c r="F45" s="125" t="s">
        <v>211</v>
      </c>
      <c r="G45" s="125" t="s">
        <v>66</v>
      </c>
      <c r="H45" s="125" t="s">
        <v>67</v>
      </c>
      <c r="I45" s="125" t="s">
        <v>212</v>
      </c>
      <c r="J45" s="125">
        <v>2026</v>
      </c>
      <c r="K45" s="125">
        <v>2026</v>
      </c>
      <c r="L45" s="125" t="s">
        <v>213</v>
      </c>
      <c r="M45" s="140">
        <v>19.32</v>
      </c>
      <c r="N45" s="139"/>
      <c r="O45" s="139">
        <v>19.32</v>
      </c>
      <c r="P45" s="125">
        <v>19.32</v>
      </c>
      <c r="Q45" s="125"/>
      <c r="R45" s="125"/>
      <c r="S45" s="125"/>
      <c r="T45" s="125" t="s">
        <v>54</v>
      </c>
      <c r="U45" s="125" t="s">
        <v>54</v>
      </c>
      <c r="V45" s="125" t="s">
        <v>54</v>
      </c>
      <c r="W45" s="125" t="s">
        <v>54</v>
      </c>
      <c r="X45" s="125" t="s">
        <v>48</v>
      </c>
      <c r="Y45" s="125"/>
      <c r="Z45" s="125"/>
      <c r="AA45" s="125"/>
      <c r="AB45" s="125"/>
      <c r="AC45" s="125"/>
      <c r="AD45" s="125">
        <v>50</v>
      </c>
      <c r="AE45" s="125">
        <v>260</v>
      </c>
      <c r="AF45" s="125">
        <v>3</v>
      </c>
      <c r="AG45" s="125">
        <v>14</v>
      </c>
      <c r="AH45" s="125"/>
    </row>
    <row r="46" s="99" customFormat="1" ht="29" customHeight="1" spans="1:34">
      <c r="A46" s="125">
        <v>41</v>
      </c>
      <c r="B46" s="125" t="s">
        <v>62</v>
      </c>
      <c r="C46" s="125" t="s">
        <v>63</v>
      </c>
      <c r="D46" s="125" t="s">
        <v>111</v>
      </c>
      <c r="E46" s="125"/>
      <c r="F46" s="125" t="s">
        <v>214</v>
      </c>
      <c r="G46" s="125" t="s">
        <v>66</v>
      </c>
      <c r="H46" s="125" t="s">
        <v>67</v>
      </c>
      <c r="I46" s="125" t="s">
        <v>215</v>
      </c>
      <c r="J46" s="125">
        <v>2026</v>
      </c>
      <c r="K46" s="125">
        <v>2026</v>
      </c>
      <c r="L46" s="125" t="s">
        <v>216</v>
      </c>
      <c r="M46" s="140">
        <v>4.6</v>
      </c>
      <c r="N46" s="139"/>
      <c r="O46" s="139">
        <v>4.6</v>
      </c>
      <c r="P46" s="125">
        <v>4.6</v>
      </c>
      <c r="Q46" s="125"/>
      <c r="R46" s="125"/>
      <c r="S46" s="125"/>
      <c r="T46" s="125" t="s">
        <v>54</v>
      </c>
      <c r="U46" s="125" t="s">
        <v>54</v>
      </c>
      <c r="V46" s="125" t="s">
        <v>54</v>
      </c>
      <c r="W46" s="125" t="s">
        <v>54</v>
      </c>
      <c r="X46" s="125" t="s">
        <v>48</v>
      </c>
      <c r="Y46" s="125"/>
      <c r="Z46" s="125"/>
      <c r="AA46" s="125"/>
      <c r="AB46" s="125"/>
      <c r="AC46" s="125"/>
      <c r="AD46" s="125">
        <v>22</v>
      </c>
      <c r="AE46" s="125">
        <v>108</v>
      </c>
      <c r="AF46" s="125">
        <v>1</v>
      </c>
      <c r="AG46" s="125">
        <v>5</v>
      </c>
      <c r="AH46" s="125"/>
    </row>
    <row r="47" s="99" customFormat="1" ht="29" customHeight="1" spans="1:34">
      <c r="A47" s="125">
        <v>42</v>
      </c>
      <c r="B47" s="125" t="s">
        <v>62</v>
      </c>
      <c r="C47" s="125" t="s">
        <v>189</v>
      </c>
      <c r="D47" s="125" t="s">
        <v>217</v>
      </c>
      <c r="E47" s="125"/>
      <c r="F47" s="125" t="s">
        <v>218</v>
      </c>
      <c r="G47" s="125" t="s">
        <v>66</v>
      </c>
      <c r="H47" s="125" t="s">
        <v>67</v>
      </c>
      <c r="I47" s="125" t="s">
        <v>219</v>
      </c>
      <c r="J47" s="125">
        <v>2026</v>
      </c>
      <c r="K47" s="125">
        <v>2026</v>
      </c>
      <c r="L47" s="125" t="s">
        <v>220</v>
      </c>
      <c r="M47" s="140">
        <v>32.05</v>
      </c>
      <c r="N47" s="139"/>
      <c r="O47" s="139">
        <v>32.05</v>
      </c>
      <c r="P47" s="125">
        <v>32.05</v>
      </c>
      <c r="Q47" s="125"/>
      <c r="R47" s="125"/>
      <c r="S47" s="125"/>
      <c r="T47" s="125" t="s">
        <v>54</v>
      </c>
      <c r="U47" s="125" t="s">
        <v>54</v>
      </c>
      <c r="V47" s="125" t="s">
        <v>54</v>
      </c>
      <c r="W47" s="125" t="s">
        <v>54</v>
      </c>
      <c r="X47" s="125" t="s">
        <v>48</v>
      </c>
      <c r="Y47" s="125"/>
      <c r="Z47" s="125"/>
      <c r="AA47" s="125"/>
      <c r="AB47" s="125"/>
      <c r="AC47" s="125"/>
      <c r="AD47" s="125">
        <v>524</v>
      </c>
      <c r="AE47" s="125">
        <v>2625</v>
      </c>
      <c r="AF47" s="125">
        <v>135</v>
      </c>
      <c r="AG47" s="125">
        <v>498</v>
      </c>
      <c r="AH47" s="125"/>
    </row>
    <row r="48" s="99" customFormat="1" ht="29" customHeight="1" spans="1:34">
      <c r="A48" s="125">
        <v>43</v>
      </c>
      <c r="B48" s="125" t="s">
        <v>62</v>
      </c>
      <c r="C48" s="125" t="s">
        <v>189</v>
      </c>
      <c r="D48" s="125" t="s">
        <v>217</v>
      </c>
      <c r="E48" s="125"/>
      <c r="F48" s="125" t="s">
        <v>221</v>
      </c>
      <c r="G48" s="125" t="s">
        <v>66</v>
      </c>
      <c r="H48" s="125" t="s">
        <v>67</v>
      </c>
      <c r="I48" s="125" t="s">
        <v>222</v>
      </c>
      <c r="J48" s="125">
        <v>2026</v>
      </c>
      <c r="K48" s="125">
        <v>2026</v>
      </c>
      <c r="L48" s="125" t="s">
        <v>223</v>
      </c>
      <c r="M48" s="125">
        <v>41.54</v>
      </c>
      <c r="N48" s="125"/>
      <c r="O48" s="125">
        <v>41.54</v>
      </c>
      <c r="P48" s="125">
        <v>41.54</v>
      </c>
      <c r="Q48" s="125"/>
      <c r="R48" s="125"/>
      <c r="S48" s="125"/>
      <c r="T48" s="125" t="s">
        <v>54</v>
      </c>
      <c r="U48" s="125" t="s">
        <v>54</v>
      </c>
      <c r="V48" s="125" t="s">
        <v>54</v>
      </c>
      <c r="W48" s="125" t="s">
        <v>54</v>
      </c>
      <c r="X48" s="125" t="s">
        <v>48</v>
      </c>
      <c r="Y48" s="125"/>
      <c r="Z48" s="125"/>
      <c r="AA48" s="125"/>
      <c r="AB48" s="125"/>
      <c r="AC48" s="125"/>
      <c r="AD48" s="125">
        <v>524</v>
      </c>
      <c r="AE48" s="125">
        <v>2625</v>
      </c>
      <c r="AF48" s="125">
        <v>135</v>
      </c>
      <c r="AG48" s="125">
        <v>498</v>
      </c>
      <c r="AH48" s="125"/>
    </row>
    <row r="49" s="99" customFormat="1" ht="29" customHeight="1" spans="1:34">
      <c r="A49" s="125">
        <v>44</v>
      </c>
      <c r="B49" s="125" t="s">
        <v>62</v>
      </c>
      <c r="C49" s="125" t="s">
        <v>63</v>
      </c>
      <c r="D49" s="125" t="s">
        <v>202</v>
      </c>
      <c r="E49" s="125"/>
      <c r="F49" s="125" t="s">
        <v>224</v>
      </c>
      <c r="G49" s="125" t="s">
        <v>66</v>
      </c>
      <c r="H49" s="125" t="s">
        <v>67</v>
      </c>
      <c r="I49" s="125" t="s">
        <v>225</v>
      </c>
      <c r="J49" s="125">
        <v>2026</v>
      </c>
      <c r="K49" s="125">
        <v>2026</v>
      </c>
      <c r="L49" s="125" t="s">
        <v>226</v>
      </c>
      <c r="M49" s="140">
        <v>94.1</v>
      </c>
      <c r="N49" s="139"/>
      <c r="O49" s="139">
        <v>94.1</v>
      </c>
      <c r="P49" s="125">
        <v>94.1</v>
      </c>
      <c r="Q49" s="125"/>
      <c r="R49" s="125"/>
      <c r="S49" s="125"/>
      <c r="T49" s="125" t="s">
        <v>54</v>
      </c>
      <c r="U49" s="125" t="s">
        <v>54</v>
      </c>
      <c r="V49" s="125" t="s">
        <v>54</v>
      </c>
      <c r="W49" s="125" t="s">
        <v>54</v>
      </c>
      <c r="X49" s="125" t="s">
        <v>48</v>
      </c>
      <c r="Y49" s="125"/>
      <c r="Z49" s="125"/>
      <c r="AA49" s="125"/>
      <c r="AB49" s="125"/>
      <c r="AC49" s="125"/>
      <c r="AD49" s="125">
        <v>175</v>
      </c>
      <c r="AE49" s="125">
        <v>875</v>
      </c>
      <c r="AF49" s="125">
        <v>64</v>
      </c>
      <c r="AG49" s="125">
        <v>211</v>
      </c>
      <c r="AH49" s="125"/>
    </row>
    <row r="50" s="99" customFormat="1" ht="29" customHeight="1" spans="1:34">
      <c r="A50" s="125">
        <v>45</v>
      </c>
      <c r="B50" s="125" t="s">
        <v>62</v>
      </c>
      <c r="C50" s="125" t="s">
        <v>137</v>
      </c>
      <c r="D50" s="125" t="s">
        <v>227</v>
      </c>
      <c r="E50" s="125"/>
      <c r="F50" s="125" t="s">
        <v>228</v>
      </c>
      <c r="G50" s="125" t="s">
        <v>66</v>
      </c>
      <c r="H50" s="125" t="s">
        <v>67</v>
      </c>
      <c r="I50" s="125" t="s">
        <v>229</v>
      </c>
      <c r="J50" s="125">
        <v>2026</v>
      </c>
      <c r="K50" s="125">
        <v>2026</v>
      </c>
      <c r="L50" s="125" t="s">
        <v>230</v>
      </c>
      <c r="M50" s="140">
        <v>8.11</v>
      </c>
      <c r="N50" s="139"/>
      <c r="O50" s="139">
        <v>8.11</v>
      </c>
      <c r="P50" s="125">
        <v>8.11</v>
      </c>
      <c r="Q50" s="125"/>
      <c r="R50" s="125"/>
      <c r="S50" s="125"/>
      <c r="T50" s="125" t="s">
        <v>54</v>
      </c>
      <c r="U50" s="125" t="s">
        <v>54</v>
      </c>
      <c r="V50" s="125" t="s">
        <v>54</v>
      </c>
      <c r="W50" s="125" t="s">
        <v>54</v>
      </c>
      <c r="X50" s="125" t="s">
        <v>48</v>
      </c>
      <c r="Y50" s="125"/>
      <c r="Z50" s="125"/>
      <c r="AA50" s="125"/>
      <c r="AB50" s="125"/>
      <c r="AC50" s="125"/>
      <c r="AD50" s="125">
        <v>658</v>
      </c>
      <c r="AE50" s="125">
        <v>3299</v>
      </c>
      <c r="AF50" s="125">
        <v>15</v>
      </c>
      <c r="AG50" s="125">
        <v>63</v>
      </c>
      <c r="AH50" s="125"/>
    </row>
    <row r="51" s="99" customFormat="1" ht="29" customHeight="1" spans="1:34">
      <c r="A51" s="125">
        <v>46</v>
      </c>
      <c r="B51" s="125" t="s">
        <v>62</v>
      </c>
      <c r="C51" s="125" t="s">
        <v>137</v>
      </c>
      <c r="D51" s="125" t="s">
        <v>231</v>
      </c>
      <c r="E51" s="125"/>
      <c r="F51" s="125" t="s">
        <v>232</v>
      </c>
      <c r="G51" s="125" t="s">
        <v>66</v>
      </c>
      <c r="H51" s="125" t="s">
        <v>67</v>
      </c>
      <c r="I51" s="125" t="s">
        <v>233</v>
      </c>
      <c r="J51" s="125">
        <v>2026</v>
      </c>
      <c r="K51" s="125">
        <v>2026</v>
      </c>
      <c r="L51" s="125" t="s">
        <v>234</v>
      </c>
      <c r="M51" s="140">
        <v>6.33</v>
      </c>
      <c r="N51" s="139"/>
      <c r="O51" s="139">
        <v>6.33</v>
      </c>
      <c r="P51" s="125">
        <v>6.33</v>
      </c>
      <c r="Q51" s="125"/>
      <c r="R51" s="125"/>
      <c r="S51" s="125"/>
      <c r="T51" s="125" t="s">
        <v>54</v>
      </c>
      <c r="U51" s="125" t="s">
        <v>54</v>
      </c>
      <c r="V51" s="125" t="s">
        <v>54</v>
      </c>
      <c r="W51" s="125" t="s">
        <v>54</v>
      </c>
      <c r="X51" s="125" t="s">
        <v>48</v>
      </c>
      <c r="Y51" s="125"/>
      <c r="Z51" s="125"/>
      <c r="AA51" s="125"/>
      <c r="AB51" s="125"/>
      <c r="AC51" s="125"/>
      <c r="AD51" s="125">
        <v>86</v>
      </c>
      <c r="AE51" s="125">
        <v>516</v>
      </c>
      <c r="AF51" s="125">
        <v>21</v>
      </c>
      <c r="AG51" s="125">
        <v>102</v>
      </c>
      <c r="AH51" s="125"/>
    </row>
    <row r="52" s="99" customFormat="1" ht="29" customHeight="1" spans="1:34">
      <c r="A52" s="125">
        <v>47</v>
      </c>
      <c r="B52" s="125" t="s">
        <v>62</v>
      </c>
      <c r="C52" s="125" t="s">
        <v>137</v>
      </c>
      <c r="D52" s="125" t="s">
        <v>227</v>
      </c>
      <c r="E52" s="125"/>
      <c r="F52" s="125" t="s">
        <v>235</v>
      </c>
      <c r="G52" s="125" t="s">
        <v>66</v>
      </c>
      <c r="H52" s="125" t="s">
        <v>67</v>
      </c>
      <c r="I52" s="125" t="s">
        <v>236</v>
      </c>
      <c r="J52" s="125">
        <v>2026</v>
      </c>
      <c r="K52" s="125">
        <v>2026</v>
      </c>
      <c r="L52" s="125" t="s">
        <v>237</v>
      </c>
      <c r="M52" s="140">
        <v>10.01</v>
      </c>
      <c r="N52" s="139"/>
      <c r="O52" s="139">
        <v>10.01</v>
      </c>
      <c r="P52" s="125">
        <v>10.01</v>
      </c>
      <c r="Q52" s="125"/>
      <c r="R52" s="125"/>
      <c r="S52" s="125"/>
      <c r="T52" s="125" t="s">
        <v>54</v>
      </c>
      <c r="U52" s="125" t="s">
        <v>54</v>
      </c>
      <c r="V52" s="125" t="s">
        <v>54</v>
      </c>
      <c r="W52" s="125" t="s">
        <v>54</v>
      </c>
      <c r="X52" s="125" t="s">
        <v>48</v>
      </c>
      <c r="Y52" s="125"/>
      <c r="Z52" s="125"/>
      <c r="AA52" s="125"/>
      <c r="AB52" s="125"/>
      <c r="AC52" s="125"/>
      <c r="AD52" s="125">
        <v>795</v>
      </c>
      <c r="AE52" s="125">
        <v>4770</v>
      </c>
      <c r="AF52" s="125">
        <v>15</v>
      </c>
      <c r="AG52" s="125">
        <v>63</v>
      </c>
      <c r="AH52" s="125"/>
    </row>
    <row r="53" s="99" customFormat="1" ht="29" customHeight="1" spans="1:34">
      <c r="A53" s="125">
        <v>48</v>
      </c>
      <c r="B53" s="125" t="s">
        <v>62</v>
      </c>
      <c r="C53" s="125" t="s">
        <v>238</v>
      </c>
      <c r="D53" s="125" t="s">
        <v>239</v>
      </c>
      <c r="E53" s="125"/>
      <c r="F53" s="125" t="s">
        <v>240</v>
      </c>
      <c r="G53" s="125" t="s">
        <v>66</v>
      </c>
      <c r="H53" s="125" t="s">
        <v>67</v>
      </c>
      <c r="I53" s="125" t="s">
        <v>241</v>
      </c>
      <c r="J53" s="125">
        <v>2026</v>
      </c>
      <c r="K53" s="125">
        <v>2026</v>
      </c>
      <c r="L53" s="125" t="s">
        <v>242</v>
      </c>
      <c r="M53" s="140">
        <v>9.34</v>
      </c>
      <c r="N53" s="139"/>
      <c r="O53" s="139">
        <v>9.34</v>
      </c>
      <c r="P53" s="125">
        <v>9.34</v>
      </c>
      <c r="Q53" s="125"/>
      <c r="R53" s="125"/>
      <c r="S53" s="125"/>
      <c r="T53" s="125" t="s">
        <v>54</v>
      </c>
      <c r="U53" s="125" t="s">
        <v>54</v>
      </c>
      <c r="V53" s="125" t="s">
        <v>54</v>
      </c>
      <c r="W53" s="125" t="s">
        <v>54</v>
      </c>
      <c r="X53" s="125" t="s">
        <v>48</v>
      </c>
      <c r="Y53" s="125"/>
      <c r="Z53" s="125"/>
      <c r="AA53" s="125"/>
      <c r="AB53" s="125"/>
      <c r="AC53" s="125"/>
      <c r="AD53" s="125">
        <v>98</v>
      </c>
      <c r="AE53" s="125">
        <v>490</v>
      </c>
      <c r="AF53" s="125">
        <v>25</v>
      </c>
      <c r="AG53" s="125">
        <v>49</v>
      </c>
      <c r="AH53" s="125"/>
    </row>
    <row r="54" s="99" customFormat="1" ht="29" customHeight="1" spans="1:34">
      <c r="A54" s="125">
        <v>49</v>
      </c>
      <c r="B54" s="125" t="s">
        <v>62</v>
      </c>
      <c r="C54" s="125" t="s">
        <v>137</v>
      </c>
      <c r="D54" s="125" t="s">
        <v>227</v>
      </c>
      <c r="E54" s="125"/>
      <c r="F54" s="125" t="s">
        <v>243</v>
      </c>
      <c r="G54" s="125" t="s">
        <v>66</v>
      </c>
      <c r="H54" s="125" t="s">
        <v>67</v>
      </c>
      <c r="I54" s="125" t="s">
        <v>244</v>
      </c>
      <c r="J54" s="125">
        <v>2026</v>
      </c>
      <c r="K54" s="125">
        <v>2026</v>
      </c>
      <c r="L54" s="125" t="s">
        <v>245</v>
      </c>
      <c r="M54" s="140">
        <v>9.44</v>
      </c>
      <c r="N54" s="139"/>
      <c r="O54" s="139">
        <v>9.44</v>
      </c>
      <c r="P54" s="125">
        <v>9.44</v>
      </c>
      <c r="Q54" s="125"/>
      <c r="R54" s="125"/>
      <c r="S54" s="125"/>
      <c r="T54" s="125" t="s">
        <v>54</v>
      </c>
      <c r="U54" s="125" t="s">
        <v>54</v>
      </c>
      <c r="V54" s="125" t="s">
        <v>54</v>
      </c>
      <c r="W54" s="125" t="s">
        <v>54</v>
      </c>
      <c r="X54" s="125" t="s">
        <v>48</v>
      </c>
      <c r="Y54" s="125"/>
      <c r="Z54" s="125"/>
      <c r="AA54" s="125"/>
      <c r="AB54" s="125"/>
      <c r="AC54" s="125"/>
      <c r="AD54" s="125">
        <v>658</v>
      </c>
      <c r="AE54" s="125">
        <v>3299</v>
      </c>
      <c r="AF54" s="125">
        <v>250</v>
      </c>
      <c r="AG54" s="125">
        <v>1023</v>
      </c>
      <c r="AH54" s="125"/>
    </row>
    <row r="55" s="99" customFormat="1" ht="29" customHeight="1" spans="1:34">
      <c r="A55" s="125">
        <v>50</v>
      </c>
      <c r="B55" s="125" t="s">
        <v>62</v>
      </c>
      <c r="C55" s="125" t="s">
        <v>246</v>
      </c>
      <c r="D55" s="125" t="s">
        <v>247</v>
      </c>
      <c r="E55" s="125"/>
      <c r="F55" s="125" t="s">
        <v>248</v>
      </c>
      <c r="G55" s="125" t="s">
        <v>66</v>
      </c>
      <c r="H55" s="125" t="s">
        <v>67</v>
      </c>
      <c r="I55" s="125" t="s">
        <v>249</v>
      </c>
      <c r="J55" s="125">
        <v>2026</v>
      </c>
      <c r="K55" s="125">
        <v>2026</v>
      </c>
      <c r="L55" s="125" t="s">
        <v>250</v>
      </c>
      <c r="M55" s="140">
        <v>19.93</v>
      </c>
      <c r="N55" s="139"/>
      <c r="O55" s="139">
        <v>19.93</v>
      </c>
      <c r="P55" s="125">
        <v>19.93</v>
      </c>
      <c r="Q55" s="125"/>
      <c r="R55" s="125"/>
      <c r="S55" s="125"/>
      <c r="T55" s="125" t="s">
        <v>54</v>
      </c>
      <c r="U55" s="125" t="s">
        <v>54</v>
      </c>
      <c r="V55" s="125" t="s">
        <v>54</v>
      </c>
      <c r="W55" s="125" t="s">
        <v>54</v>
      </c>
      <c r="X55" s="125" t="s">
        <v>48</v>
      </c>
      <c r="Y55" s="125"/>
      <c r="Z55" s="125"/>
      <c r="AA55" s="125"/>
      <c r="AB55" s="125"/>
      <c r="AC55" s="125"/>
      <c r="AD55" s="125">
        <v>78</v>
      </c>
      <c r="AE55" s="125">
        <v>398</v>
      </c>
      <c r="AF55" s="125">
        <v>0</v>
      </c>
      <c r="AG55" s="125">
        <v>0</v>
      </c>
      <c r="AH55" s="125"/>
    </row>
    <row r="56" s="99" customFormat="1" ht="29" customHeight="1" spans="1:34">
      <c r="A56" s="125">
        <v>51</v>
      </c>
      <c r="B56" s="125" t="s">
        <v>62</v>
      </c>
      <c r="C56" s="125" t="s">
        <v>189</v>
      </c>
      <c r="D56" s="125" t="s">
        <v>251</v>
      </c>
      <c r="E56" s="125"/>
      <c r="F56" s="125" t="s">
        <v>252</v>
      </c>
      <c r="G56" s="125" t="s">
        <v>66</v>
      </c>
      <c r="H56" s="125" t="s">
        <v>67</v>
      </c>
      <c r="I56" s="125" t="s">
        <v>253</v>
      </c>
      <c r="J56" s="125">
        <v>2026</v>
      </c>
      <c r="K56" s="125">
        <v>2026</v>
      </c>
      <c r="L56" s="125" t="s">
        <v>254</v>
      </c>
      <c r="M56" s="140">
        <v>6.62</v>
      </c>
      <c r="N56" s="139"/>
      <c r="O56" s="139">
        <v>6.62</v>
      </c>
      <c r="P56" s="125">
        <v>6.62</v>
      </c>
      <c r="Q56" s="125"/>
      <c r="R56" s="125"/>
      <c r="S56" s="125"/>
      <c r="T56" s="125" t="s">
        <v>54</v>
      </c>
      <c r="U56" s="125" t="s">
        <v>54</v>
      </c>
      <c r="V56" s="125" t="s">
        <v>54</v>
      </c>
      <c r="W56" s="125" t="s">
        <v>54</v>
      </c>
      <c r="X56" s="125" t="s">
        <v>48</v>
      </c>
      <c r="Y56" s="125"/>
      <c r="Z56" s="125"/>
      <c r="AA56" s="125"/>
      <c r="AB56" s="125"/>
      <c r="AC56" s="125"/>
      <c r="AD56" s="125">
        <v>62</v>
      </c>
      <c r="AE56" s="125">
        <v>298</v>
      </c>
      <c r="AF56" s="125">
        <v>23</v>
      </c>
      <c r="AG56" s="125">
        <v>96</v>
      </c>
      <c r="AH56" s="125"/>
    </row>
    <row r="57" s="99" customFormat="1" ht="29" customHeight="1" spans="1:34">
      <c r="A57" s="125">
        <v>52</v>
      </c>
      <c r="B57" s="125" t="s">
        <v>62</v>
      </c>
      <c r="C57" s="125" t="s">
        <v>101</v>
      </c>
      <c r="D57" s="125" t="s">
        <v>255</v>
      </c>
      <c r="E57" s="125"/>
      <c r="F57" s="125" t="s">
        <v>256</v>
      </c>
      <c r="G57" s="125" t="s">
        <v>66</v>
      </c>
      <c r="H57" s="125" t="s">
        <v>67</v>
      </c>
      <c r="I57" s="125" t="s">
        <v>257</v>
      </c>
      <c r="J57" s="125">
        <v>2026</v>
      </c>
      <c r="K57" s="125">
        <v>2026</v>
      </c>
      <c r="L57" s="125" t="s">
        <v>258</v>
      </c>
      <c r="M57" s="140">
        <v>0.39</v>
      </c>
      <c r="N57" s="139"/>
      <c r="O57" s="139">
        <v>0.39</v>
      </c>
      <c r="P57" s="125">
        <v>0.39</v>
      </c>
      <c r="Q57" s="125"/>
      <c r="R57" s="125"/>
      <c r="S57" s="125"/>
      <c r="T57" s="125" t="s">
        <v>54</v>
      </c>
      <c r="U57" s="125" t="s">
        <v>54</v>
      </c>
      <c r="V57" s="125" t="s">
        <v>54</v>
      </c>
      <c r="W57" s="125" t="s">
        <v>54</v>
      </c>
      <c r="X57" s="125" t="s">
        <v>48</v>
      </c>
      <c r="Y57" s="125"/>
      <c r="Z57" s="125"/>
      <c r="AA57" s="125"/>
      <c r="AB57" s="125"/>
      <c r="AC57" s="125"/>
      <c r="AD57" s="125">
        <v>395</v>
      </c>
      <c r="AE57" s="125">
        <v>2260</v>
      </c>
      <c r="AF57" s="125">
        <v>78</v>
      </c>
      <c r="AG57" s="125">
        <v>296</v>
      </c>
      <c r="AH57" s="125"/>
    </row>
    <row r="58" s="99" customFormat="1" ht="29" customHeight="1" spans="1:34">
      <c r="A58" s="125">
        <v>53</v>
      </c>
      <c r="B58" s="125" t="s">
        <v>62</v>
      </c>
      <c r="C58" s="125" t="s">
        <v>259</v>
      </c>
      <c r="D58" s="125"/>
      <c r="E58" s="125"/>
      <c r="F58" s="125" t="s">
        <v>260</v>
      </c>
      <c r="G58" s="125" t="s">
        <v>66</v>
      </c>
      <c r="H58" s="125" t="s">
        <v>67</v>
      </c>
      <c r="I58" s="125" t="s">
        <v>261</v>
      </c>
      <c r="J58" s="125">
        <v>2026</v>
      </c>
      <c r="K58" s="125">
        <v>2026</v>
      </c>
      <c r="L58" s="125" t="s">
        <v>262</v>
      </c>
      <c r="M58" s="140">
        <v>2.23</v>
      </c>
      <c r="N58" s="139"/>
      <c r="O58" s="139">
        <v>2.23</v>
      </c>
      <c r="P58" s="125">
        <v>2.23</v>
      </c>
      <c r="Q58" s="125"/>
      <c r="R58" s="125"/>
      <c r="S58" s="125"/>
      <c r="T58" s="125" t="s">
        <v>54</v>
      </c>
      <c r="U58" s="125" t="s">
        <v>54</v>
      </c>
      <c r="V58" s="125" t="s">
        <v>54</v>
      </c>
      <c r="W58" s="125" t="s">
        <v>54</v>
      </c>
      <c r="X58" s="125" t="s">
        <v>48</v>
      </c>
      <c r="Y58" s="125"/>
      <c r="Z58" s="125"/>
      <c r="AA58" s="125"/>
      <c r="AB58" s="125"/>
      <c r="AC58" s="125"/>
      <c r="AD58" s="125">
        <v>695</v>
      </c>
      <c r="AE58" s="125">
        <v>4287</v>
      </c>
      <c r="AF58" s="125">
        <v>166</v>
      </c>
      <c r="AG58" s="125">
        <v>659</v>
      </c>
      <c r="AH58" s="125"/>
    </row>
    <row r="59" s="99" customFormat="1" ht="29" customHeight="1" spans="1:34">
      <c r="A59" s="125">
        <v>54</v>
      </c>
      <c r="B59" s="125" t="s">
        <v>62</v>
      </c>
      <c r="C59" s="125" t="s">
        <v>70</v>
      </c>
      <c r="D59" s="125" t="s">
        <v>263</v>
      </c>
      <c r="E59" s="125"/>
      <c r="F59" s="125" t="s">
        <v>264</v>
      </c>
      <c r="G59" s="125" t="s">
        <v>66</v>
      </c>
      <c r="H59" s="125" t="s">
        <v>67</v>
      </c>
      <c r="I59" s="125" t="s">
        <v>265</v>
      </c>
      <c r="J59" s="125">
        <v>2026</v>
      </c>
      <c r="K59" s="125">
        <v>2026</v>
      </c>
      <c r="L59" s="125" t="s">
        <v>266</v>
      </c>
      <c r="M59" s="140">
        <v>40.57</v>
      </c>
      <c r="N59" s="139"/>
      <c r="O59" s="139">
        <v>40.57</v>
      </c>
      <c r="P59" s="125">
        <v>40.57</v>
      </c>
      <c r="Q59" s="125"/>
      <c r="R59" s="125"/>
      <c r="S59" s="125"/>
      <c r="T59" s="125" t="s">
        <v>54</v>
      </c>
      <c r="U59" s="125" t="s">
        <v>54</v>
      </c>
      <c r="V59" s="125" t="s">
        <v>54</v>
      </c>
      <c r="W59" s="125" t="s">
        <v>54</v>
      </c>
      <c r="X59" s="125" t="s">
        <v>48</v>
      </c>
      <c r="Y59" s="125"/>
      <c r="Z59" s="125"/>
      <c r="AA59" s="125"/>
      <c r="AB59" s="125"/>
      <c r="AC59" s="125"/>
      <c r="AD59" s="125">
        <v>695</v>
      </c>
      <c r="AE59" s="125">
        <v>4287</v>
      </c>
      <c r="AF59" s="125">
        <v>66</v>
      </c>
      <c r="AG59" s="125">
        <v>227</v>
      </c>
      <c r="AH59" s="125"/>
    </row>
    <row r="60" s="99" customFormat="1" ht="29" customHeight="1" spans="1:34">
      <c r="A60" s="125">
        <v>55</v>
      </c>
      <c r="B60" s="125" t="s">
        <v>62</v>
      </c>
      <c r="C60" s="125" t="s">
        <v>70</v>
      </c>
      <c r="D60" s="125" t="s">
        <v>263</v>
      </c>
      <c r="E60" s="125"/>
      <c r="F60" s="125" t="s">
        <v>267</v>
      </c>
      <c r="G60" s="125" t="s">
        <v>66</v>
      </c>
      <c r="H60" s="125" t="s">
        <v>67</v>
      </c>
      <c r="I60" s="125" t="s">
        <v>268</v>
      </c>
      <c r="J60" s="125">
        <v>2026</v>
      </c>
      <c r="K60" s="125">
        <v>2026</v>
      </c>
      <c r="L60" s="125" t="s">
        <v>269</v>
      </c>
      <c r="M60" s="140">
        <v>42.74</v>
      </c>
      <c r="N60" s="139"/>
      <c r="O60" s="139">
        <v>42.74</v>
      </c>
      <c r="P60" s="125">
        <v>42.74</v>
      </c>
      <c r="Q60" s="125"/>
      <c r="R60" s="125"/>
      <c r="S60" s="125"/>
      <c r="T60" s="125" t="s">
        <v>54</v>
      </c>
      <c r="U60" s="125" t="s">
        <v>54</v>
      </c>
      <c r="V60" s="125" t="s">
        <v>54</v>
      </c>
      <c r="W60" s="125" t="s">
        <v>54</v>
      </c>
      <c r="X60" s="125" t="s">
        <v>48</v>
      </c>
      <c r="Y60" s="125"/>
      <c r="Z60" s="125"/>
      <c r="AA60" s="125"/>
      <c r="AB60" s="125"/>
      <c r="AC60" s="125"/>
      <c r="AD60" s="125">
        <v>695</v>
      </c>
      <c r="AE60" s="125">
        <v>4287</v>
      </c>
      <c r="AF60" s="125">
        <v>66</v>
      </c>
      <c r="AG60" s="125">
        <v>227</v>
      </c>
      <c r="AH60" s="125"/>
    </row>
    <row r="61" s="99" customFormat="1" ht="29" customHeight="1" spans="1:34">
      <c r="A61" s="125">
        <v>56</v>
      </c>
      <c r="B61" s="125" t="s">
        <v>62</v>
      </c>
      <c r="C61" s="125" t="s">
        <v>70</v>
      </c>
      <c r="D61" s="125" t="s">
        <v>263</v>
      </c>
      <c r="E61" s="125"/>
      <c r="F61" s="125" t="s">
        <v>270</v>
      </c>
      <c r="G61" s="125" t="s">
        <v>66</v>
      </c>
      <c r="H61" s="125" t="s">
        <v>67</v>
      </c>
      <c r="I61" s="125" t="s">
        <v>271</v>
      </c>
      <c r="J61" s="125">
        <v>2026</v>
      </c>
      <c r="K61" s="125">
        <v>2026</v>
      </c>
      <c r="L61" s="125" t="s">
        <v>272</v>
      </c>
      <c r="M61" s="140">
        <v>32.09</v>
      </c>
      <c r="N61" s="139"/>
      <c r="O61" s="139">
        <v>32.09</v>
      </c>
      <c r="P61" s="125">
        <v>32.09</v>
      </c>
      <c r="Q61" s="125"/>
      <c r="R61" s="125"/>
      <c r="S61" s="125"/>
      <c r="T61" s="125" t="s">
        <v>54</v>
      </c>
      <c r="U61" s="125" t="s">
        <v>54</v>
      </c>
      <c r="V61" s="125" t="s">
        <v>54</v>
      </c>
      <c r="W61" s="125" t="s">
        <v>54</v>
      </c>
      <c r="X61" s="125" t="s">
        <v>48</v>
      </c>
      <c r="Y61" s="125"/>
      <c r="Z61" s="125"/>
      <c r="AA61" s="125"/>
      <c r="AB61" s="125"/>
      <c r="AC61" s="125"/>
      <c r="AD61" s="125">
        <v>695</v>
      </c>
      <c r="AE61" s="125">
        <v>4287</v>
      </c>
      <c r="AF61" s="125">
        <v>66</v>
      </c>
      <c r="AG61" s="125">
        <v>227</v>
      </c>
      <c r="AH61" s="125"/>
    </row>
    <row r="62" s="99" customFormat="1" ht="29" customHeight="1" spans="1:34">
      <c r="A62" s="125">
        <v>57</v>
      </c>
      <c r="B62" s="125" t="s">
        <v>62</v>
      </c>
      <c r="C62" s="125" t="s">
        <v>101</v>
      </c>
      <c r="D62" s="125" t="s">
        <v>255</v>
      </c>
      <c r="E62" s="125"/>
      <c r="F62" s="125" t="s">
        <v>273</v>
      </c>
      <c r="G62" s="125" t="s">
        <v>66</v>
      </c>
      <c r="H62" s="125" t="s">
        <v>67</v>
      </c>
      <c r="I62" s="125" t="s">
        <v>274</v>
      </c>
      <c r="J62" s="125">
        <v>2026</v>
      </c>
      <c r="K62" s="125">
        <v>2026</v>
      </c>
      <c r="L62" s="125" t="s">
        <v>275</v>
      </c>
      <c r="M62" s="140">
        <v>8.01</v>
      </c>
      <c r="N62" s="139"/>
      <c r="O62" s="139">
        <v>8.01</v>
      </c>
      <c r="P62" s="125">
        <v>8.01</v>
      </c>
      <c r="Q62" s="125"/>
      <c r="R62" s="125"/>
      <c r="S62" s="125"/>
      <c r="T62" s="125" t="s">
        <v>54</v>
      </c>
      <c r="U62" s="125" t="s">
        <v>54</v>
      </c>
      <c r="V62" s="125" t="s">
        <v>54</v>
      </c>
      <c r="W62" s="125" t="s">
        <v>54</v>
      </c>
      <c r="X62" s="125" t="s">
        <v>48</v>
      </c>
      <c r="Y62" s="125"/>
      <c r="Z62" s="125"/>
      <c r="AA62" s="125"/>
      <c r="AB62" s="125"/>
      <c r="AC62" s="125"/>
      <c r="AD62" s="125">
        <v>395</v>
      </c>
      <c r="AE62" s="125">
        <v>2260</v>
      </c>
      <c r="AF62" s="125">
        <v>78</v>
      </c>
      <c r="AG62" s="125">
        <v>351</v>
      </c>
      <c r="AH62" s="125"/>
    </row>
    <row r="63" s="99" customFormat="1" ht="29" customHeight="1" spans="1:34">
      <c r="A63" s="125">
        <v>58</v>
      </c>
      <c r="B63" s="125" t="s">
        <v>62</v>
      </c>
      <c r="C63" s="125" t="s">
        <v>101</v>
      </c>
      <c r="D63" s="125" t="s">
        <v>255</v>
      </c>
      <c r="E63" s="125"/>
      <c r="F63" s="125" t="s">
        <v>276</v>
      </c>
      <c r="G63" s="125" t="s">
        <v>66</v>
      </c>
      <c r="H63" s="125" t="s">
        <v>67</v>
      </c>
      <c r="I63" s="125" t="s">
        <v>277</v>
      </c>
      <c r="J63" s="125">
        <v>2026</v>
      </c>
      <c r="K63" s="125">
        <v>2026</v>
      </c>
      <c r="L63" s="125" t="s">
        <v>278</v>
      </c>
      <c r="M63" s="140">
        <v>3.7998</v>
      </c>
      <c r="N63" s="139"/>
      <c r="O63" s="125">
        <v>3.7998</v>
      </c>
      <c r="P63" s="125">
        <v>3.7998</v>
      </c>
      <c r="Q63" s="125"/>
      <c r="R63" s="125"/>
      <c r="S63" s="125"/>
      <c r="T63" s="125" t="s">
        <v>54</v>
      </c>
      <c r="U63" s="125" t="s">
        <v>54</v>
      </c>
      <c r="V63" s="125" t="s">
        <v>54</v>
      </c>
      <c r="W63" s="125" t="s">
        <v>54</v>
      </c>
      <c r="X63" s="125" t="s">
        <v>48</v>
      </c>
      <c r="Y63" s="125"/>
      <c r="Z63" s="125"/>
      <c r="AA63" s="125"/>
      <c r="AB63" s="125"/>
      <c r="AC63" s="125"/>
      <c r="AD63" s="125">
        <v>395</v>
      </c>
      <c r="AE63" s="125">
        <v>2260</v>
      </c>
      <c r="AF63" s="125">
        <v>78</v>
      </c>
      <c r="AG63" s="125">
        <v>351</v>
      </c>
      <c r="AH63" s="125"/>
    </row>
    <row r="64" s="99" customFormat="1" ht="29" customHeight="1" spans="1:34">
      <c r="A64" s="125">
        <v>59</v>
      </c>
      <c r="B64" s="125" t="s">
        <v>62</v>
      </c>
      <c r="C64" s="125" t="s">
        <v>279</v>
      </c>
      <c r="D64" s="125" t="s">
        <v>280</v>
      </c>
      <c r="E64" s="125"/>
      <c r="F64" s="125" t="s">
        <v>281</v>
      </c>
      <c r="G64" s="125" t="s">
        <v>66</v>
      </c>
      <c r="H64" s="125" t="s">
        <v>67</v>
      </c>
      <c r="I64" s="125" t="s">
        <v>282</v>
      </c>
      <c r="J64" s="125">
        <v>2026</v>
      </c>
      <c r="K64" s="125">
        <v>2026</v>
      </c>
      <c r="L64" s="125" t="s">
        <v>283</v>
      </c>
      <c r="M64" s="140">
        <v>5.74</v>
      </c>
      <c r="N64" s="139"/>
      <c r="O64" s="139">
        <v>5.74</v>
      </c>
      <c r="P64" s="125">
        <v>5.74</v>
      </c>
      <c r="Q64" s="125"/>
      <c r="R64" s="125"/>
      <c r="S64" s="125"/>
      <c r="T64" s="125" t="s">
        <v>54</v>
      </c>
      <c r="U64" s="125" t="s">
        <v>54</v>
      </c>
      <c r="V64" s="125" t="s">
        <v>54</v>
      </c>
      <c r="W64" s="125" t="s">
        <v>54</v>
      </c>
      <c r="X64" s="125" t="s">
        <v>48</v>
      </c>
      <c r="Y64" s="125"/>
      <c r="Z64" s="125"/>
      <c r="AA64" s="125"/>
      <c r="AB64" s="125"/>
      <c r="AC64" s="125"/>
      <c r="AD64" s="125">
        <v>26</v>
      </c>
      <c r="AE64" s="125">
        <v>135</v>
      </c>
      <c r="AF64" s="125">
        <v>2</v>
      </c>
      <c r="AG64" s="125">
        <v>10</v>
      </c>
      <c r="AH64" s="125"/>
    </row>
    <row r="65" s="99" customFormat="1" ht="29" customHeight="1" spans="1:34">
      <c r="A65" s="125">
        <v>60</v>
      </c>
      <c r="B65" s="125" t="s">
        <v>62</v>
      </c>
      <c r="C65" s="125" t="s">
        <v>279</v>
      </c>
      <c r="D65" s="125" t="s">
        <v>280</v>
      </c>
      <c r="E65" s="125"/>
      <c r="F65" s="125" t="s">
        <v>284</v>
      </c>
      <c r="G65" s="125" t="s">
        <v>66</v>
      </c>
      <c r="H65" s="125" t="s">
        <v>67</v>
      </c>
      <c r="I65" s="125" t="s">
        <v>285</v>
      </c>
      <c r="J65" s="125">
        <v>2026</v>
      </c>
      <c r="K65" s="125">
        <v>2026</v>
      </c>
      <c r="L65" s="125" t="s">
        <v>286</v>
      </c>
      <c r="M65" s="140">
        <v>34.2</v>
      </c>
      <c r="N65" s="139"/>
      <c r="O65" s="139">
        <v>34.2</v>
      </c>
      <c r="P65" s="125">
        <v>34.2</v>
      </c>
      <c r="Q65" s="125"/>
      <c r="R65" s="125"/>
      <c r="S65" s="125"/>
      <c r="T65" s="125" t="s">
        <v>54</v>
      </c>
      <c r="U65" s="125" t="s">
        <v>54</v>
      </c>
      <c r="V65" s="125" t="s">
        <v>54</v>
      </c>
      <c r="W65" s="125" t="s">
        <v>54</v>
      </c>
      <c r="X65" s="125" t="s">
        <v>48</v>
      </c>
      <c r="Y65" s="125"/>
      <c r="Z65" s="125"/>
      <c r="AA65" s="125"/>
      <c r="AB65" s="125"/>
      <c r="AC65" s="125"/>
      <c r="AD65" s="125">
        <v>26</v>
      </c>
      <c r="AE65" s="125">
        <v>135</v>
      </c>
      <c r="AF65" s="125">
        <v>2</v>
      </c>
      <c r="AG65" s="125">
        <v>10</v>
      </c>
      <c r="AH65" s="125"/>
    </row>
    <row r="66" s="99" customFormat="1" ht="29" customHeight="1" spans="1:34">
      <c r="A66" s="125">
        <v>61</v>
      </c>
      <c r="B66" s="125" t="s">
        <v>62</v>
      </c>
      <c r="C66" s="125" t="s">
        <v>46</v>
      </c>
      <c r="D66" s="125" t="s">
        <v>79</v>
      </c>
      <c r="E66" s="125"/>
      <c r="F66" s="125" t="s">
        <v>287</v>
      </c>
      <c r="G66" s="125" t="s">
        <v>66</v>
      </c>
      <c r="H66" s="125" t="s">
        <v>67</v>
      </c>
      <c r="I66" s="125" t="s">
        <v>288</v>
      </c>
      <c r="J66" s="125">
        <v>2026</v>
      </c>
      <c r="K66" s="125">
        <v>2026</v>
      </c>
      <c r="L66" s="125" t="s">
        <v>289</v>
      </c>
      <c r="M66" s="140">
        <v>19.98</v>
      </c>
      <c r="N66" s="139"/>
      <c r="O66" s="139">
        <v>19.98</v>
      </c>
      <c r="P66" s="125">
        <v>19.98</v>
      </c>
      <c r="Q66" s="125"/>
      <c r="R66" s="125"/>
      <c r="S66" s="125"/>
      <c r="T66" s="125" t="s">
        <v>54</v>
      </c>
      <c r="U66" s="125" t="s">
        <v>54</v>
      </c>
      <c r="V66" s="125" t="s">
        <v>54</v>
      </c>
      <c r="W66" s="125" t="s">
        <v>54</v>
      </c>
      <c r="X66" s="125" t="s">
        <v>48</v>
      </c>
      <c r="Y66" s="125"/>
      <c r="Z66" s="125"/>
      <c r="AA66" s="125"/>
      <c r="AB66" s="125"/>
      <c r="AC66" s="125"/>
      <c r="AD66" s="125">
        <v>96</v>
      </c>
      <c r="AE66" s="125">
        <v>492</v>
      </c>
      <c r="AF66" s="125">
        <v>35</v>
      </c>
      <c r="AG66" s="125">
        <v>144</v>
      </c>
      <c r="AH66" s="125"/>
    </row>
    <row r="67" s="99" customFormat="1" ht="29" customHeight="1" spans="1:34">
      <c r="A67" s="125">
        <v>62</v>
      </c>
      <c r="B67" s="125" t="s">
        <v>62</v>
      </c>
      <c r="C67" s="125" t="s">
        <v>46</v>
      </c>
      <c r="D67" s="125" t="s">
        <v>79</v>
      </c>
      <c r="E67" s="125"/>
      <c r="F67" s="125" t="s">
        <v>290</v>
      </c>
      <c r="G67" s="125" t="s">
        <v>66</v>
      </c>
      <c r="H67" s="125" t="s">
        <v>67</v>
      </c>
      <c r="I67" s="125" t="s">
        <v>291</v>
      </c>
      <c r="J67" s="125">
        <v>2026</v>
      </c>
      <c r="K67" s="125">
        <v>2026</v>
      </c>
      <c r="L67" s="125" t="s">
        <v>292</v>
      </c>
      <c r="M67" s="140">
        <v>17.81</v>
      </c>
      <c r="N67" s="139"/>
      <c r="O67" s="139">
        <v>17.81</v>
      </c>
      <c r="P67" s="125">
        <v>17.81</v>
      </c>
      <c r="Q67" s="125"/>
      <c r="R67" s="125"/>
      <c r="S67" s="125"/>
      <c r="T67" s="125" t="s">
        <v>54</v>
      </c>
      <c r="U67" s="125" t="s">
        <v>54</v>
      </c>
      <c r="V67" s="125" t="s">
        <v>54</v>
      </c>
      <c r="W67" s="125" t="s">
        <v>54</v>
      </c>
      <c r="X67" s="125" t="s">
        <v>48</v>
      </c>
      <c r="Y67" s="125"/>
      <c r="Z67" s="125"/>
      <c r="AA67" s="125"/>
      <c r="AB67" s="125"/>
      <c r="AC67" s="125"/>
      <c r="AD67" s="125">
        <v>71</v>
      </c>
      <c r="AE67" s="125">
        <v>368</v>
      </c>
      <c r="AF67" s="125">
        <v>9</v>
      </c>
      <c r="AG67" s="125">
        <v>32</v>
      </c>
      <c r="AH67" s="125"/>
    </row>
    <row r="68" s="99" customFormat="1" ht="29" customHeight="1" spans="1:34">
      <c r="A68" s="125">
        <v>63</v>
      </c>
      <c r="B68" s="125" t="s">
        <v>62</v>
      </c>
      <c r="C68" s="125" t="s">
        <v>293</v>
      </c>
      <c r="D68" s="125"/>
      <c r="E68" s="125"/>
      <c r="F68" s="125" t="s">
        <v>294</v>
      </c>
      <c r="G68" s="125" t="s">
        <v>66</v>
      </c>
      <c r="H68" s="125" t="s">
        <v>67</v>
      </c>
      <c r="I68" s="125" t="s">
        <v>295</v>
      </c>
      <c r="J68" s="125">
        <v>2026</v>
      </c>
      <c r="K68" s="125">
        <v>2026</v>
      </c>
      <c r="L68" s="125" t="s">
        <v>296</v>
      </c>
      <c r="M68" s="140">
        <v>31.49</v>
      </c>
      <c r="N68" s="139"/>
      <c r="O68" s="139">
        <v>31.49</v>
      </c>
      <c r="P68" s="125">
        <v>31.49</v>
      </c>
      <c r="Q68" s="125"/>
      <c r="R68" s="125"/>
      <c r="S68" s="125"/>
      <c r="T68" s="125" t="s">
        <v>54</v>
      </c>
      <c r="U68" s="125" t="s">
        <v>54</v>
      </c>
      <c r="V68" s="125" t="s">
        <v>54</v>
      </c>
      <c r="W68" s="125" t="s">
        <v>54</v>
      </c>
      <c r="X68" s="125" t="s">
        <v>48</v>
      </c>
      <c r="Y68" s="125"/>
      <c r="Z68" s="125"/>
      <c r="AA68" s="125"/>
      <c r="AB68" s="125"/>
      <c r="AC68" s="125"/>
      <c r="AD68" s="125">
        <v>5685</v>
      </c>
      <c r="AE68" s="125">
        <v>28462</v>
      </c>
      <c r="AF68" s="125">
        <v>1520</v>
      </c>
      <c r="AG68" s="125">
        <v>10253</v>
      </c>
      <c r="AH68" s="125"/>
    </row>
    <row r="69" s="99" customFormat="1" ht="29" customHeight="1" spans="1:34">
      <c r="A69" s="125">
        <v>64</v>
      </c>
      <c r="B69" s="125" t="s">
        <v>62</v>
      </c>
      <c r="C69" s="125" t="s">
        <v>70</v>
      </c>
      <c r="D69" s="125" t="s">
        <v>185</v>
      </c>
      <c r="E69" s="125"/>
      <c r="F69" s="125" t="s">
        <v>297</v>
      </c>
      <c r="G69" s="125" t="s">
        <v>66</v>
      </c>
      <c r="H69" s="125" t="s">
        <v>67</v>
      </c>
      <c r="I69" s="125" t="s">
        <v>298</v>
      </c>
      <c r="J69" s="125">
        <v>2026</v>
      </c>
      <c r="K69" s="125">
        <v>2026</v>
      </c>
      <c r="L69" s="125" t="s">
        <v>299</v>
      </c>
      <c r="M69" s="140">
        <v>1.92</v>
      </c>
      <c r="N69" s="139"/>
      <c r="O69" s="139">
        <v>1.92</v>
      </c>
      <c r="P69" s="125">
        <v>1.92</v>
      </c>
      <c r="Q69" s="125"/>
      <c r="R69" s="125"/>
      <c r="S69" s="125"/>
      <c r="T69" s="125" t="s">
        <v>54</v>
      </c>
      <c r="U69" s="125" t="s">
        <v>54</v>
      </c>
      <c r="V69" s="125" t="s">
        <v>54</v>
      </c>
      <c r="W69" s="125" t="s">
        <v>54</v>
      </c>
      <c r="X69" s="125" t="s">
        <v>48</v>
      </c>
      <c r="Y69" s="125"/>
      <c r="Z69" s="125"/>
      <c r="AA69" s="125"/>
      <c r="AB69" s="125"/>
      <c r="AC69" s="125"/>
      <c r="AD69" s="125">
        <v>102</v>
      </c>
      <c r="AE69" s="125">
        <v>523</v>
      </c>
      <c r="AF69" s="125">
        <v>25</v>
      </c>
      <c r="AG69" s="125">
        <v>85</v>
      </c>
      <c r="AH69" s="125"/>
    </row>
    <row r="70" s="99" customFormat="1" ht="29" customHeight="1" spans="1:34">
      <c r="A70" s="125">
        <v>65</v>
      </c>
      <c r="B70" s="125" t="s">
        <v>62</v>
      </c>
      <c r="C70" s="125" t="s">
        <v>83</v>
      </c>
      <c r="D70" s="125" t="s">
        <v>300</v>
      </c>
      <c r="E70" s="125"/>
      <c r="F70" s="125" t="s">
        <v>301</v>
      </c>
      <c r="G70" s="125" t="s">
        <v>66</v>
      </c>
      <c r="H70" s="125" t="s">
        <v>51</v>
      </c>
      <c r="I70" s="125" t="s">
        <v>302</v>
      </c>
      <c r="J70" s="125">
        <v>2026</v>
      </c>
      <c r="K70" s="125">
        <v>2026</v>
      </c>
      <c r="L70" s="125" t="s">
        <v>303</v>
      </c>
      <c r="M70" s="140">
        <v>150</v>
      </c>
      <c r="N70" s="139"/>
      <c r="O70" s="139">
        <v>150</v>
      </c>
      <c r="P70" s="125">
        <v>150</v>
      </c>
      <c r="Q70" s="125"/>
      <c r="R70" s="125"/>
      <c r="S70" s="125"/>
      <c r="T70" s="125" t="s">
        <v>54</v>
      </c>
      <c r="U70" s="125" t="s">
        <v>48</v>
      </c>
      <c r="V70" s="125" t="s">
        <v>48</v>
      </c>
      <c r="W70" s="125" t="s">
        <v>48</v>
      </c>
      <c r="X70" s="125" t="s">
        <v>48</v>
      </c>
      <c r="Y70" s="125"/>
      <c r="Z70" s="125"/>
      <c r="AA70" s="125"/>
      <c r="AB70" s="125"/>
      <c r="AC70" s="125"/>
      <c r="AD70" s="125">
        <v>268</v>
      </c>
      <c r="AE70" s="125">
        <v>1332</v>
      </c>
      <c r="AF70" s="125">
        <v>30</v>
      </c>
      <c r="AG70" s="125">
        <v>126</v>
      </c>
      <c r="AH70" s="125"/>
    </row>
    <row r="71" s="99" customFormat="1" ht="29" customHeight="1" spans="1:34">
      <c r="A71" s="125">
        <v>66</v>
      </c>
      <c r="B71" s="125" t="s">
        <v>62</v>
      </c>
      <c r="C71" s="125" t="s">
        <v>83</v>
      </c>
      <c r="D71" s="125" t="s">
        <v>198</v>
      </c>
      <c r="E71" s="125"/>
      <c r="F71" s="125" t="s">
        <v>304</v>
      </c>
      <c r="G71" s="125" t="s">
        <v>66</v>
      </c>
      <c r="H71" s="125" t="s">
        <v>51</v>
      </c>
      <c r="I71" s="125" t="s">
        <v>305</v>
      </c>
      <c r="J71" s="125">
        <v>2026</v>
      </c>
      <c r="K71" s="125">
        <v>2026</v>
      </c>
      <c r="L71" s="125" t="s">
        <v>306</v>
      </c>
      <c r="M71" s="140">
        <v>42</v>
      </c>
      <c r="N71" s="139"/>
      <c r="O71" s="139">
        <v>42</v>
      </c>
      <c r="P71" s="125">
        <v>42</v>
      </c>
      <c r="Q71" s="125"/>
      <c r="R71" s="125"/>
      <c r="S71" s="125"/>
      <c r="T71" s="125" t="s">
        <v>54</v>
      </c>
      <c r="U71" s="125" t="s">
        <v>48</v>
      </c>
      <c r="V71" s="125" t="s">
        <v>48</v>
      </c>
      <c r="W71" s="125" t="s">
        <v>48</v>
      </c>
      <c r="X71" s="125" t="s">
        <v>48</v>
      </c>
      <c r="Y71" s="125"/>
      <c r="Z71" s="125"/>
      <c r="AA71" s="125"/>
      <c r="AB71" s="125"/>
      <c r="AC71" s="125"/>
      <c r="AD71" s="125">
        <v>62</v>
      </c>
      <c r="AE71" s="125">
        <v>318</v>
      </c>
      <c r="AF71" s="125">
        <v>23</v>
      </c>
      <c r="AG71" s="125">
        <v>106</v>
      </c>
      <c r="AH71" s="125"/>
    </row>
    <row r="72" s="99" customFormat="1" ht="29" customHeight="1" spans="1:34">
      <c r="A72" s="125">
        <v>67</v>
      </c>
      <c r="B72" s="125" t="s">
        <v>62</v>
      </c>
      <c r="C72" s="125" t="s">
        <v>83</v>
      </c>
      <c r="D72" s="125" t="s">
        <v>198</v>
      </c>
      <c r="E72" s="125"/>
      <c r="F72" s="125" t="s">
        <v>307</v>
      </c>
      <c r="G72" s="125" t="s">
        <v>66</v>
      </c>
      <c r="H72" s="125" t="s">
        <v>51</v>
      </c>
      <c r="I72" s="125" t="s">
        <v>308</v>
      </c>
      <c r="J72" s="125">
        <v>2026</v>
      </c>
      <c r="K72" s="125">
        <v>2026</v>
      </c>
      <c r="L72" s="125" t="s">
        <v>309</v>
      </c>
      <c r="M72" s="140">
        <v>30</v>
      </c>
      <c r="N72" s="139"/>
      <c r="O72" s="139">
        <v>30</v>
      </c>
      <c r="P72" s="125">
        <v>30</v>
      </c>
      <c r="Q72" s="125"/>
      <c r="R72" s="125"/>
      <c r="S72" s="125"/>
      <c r="T72" s="125" t="s">
        <v>54</v>
      </c>
      <c r="U72" s="125" t="s">
        <v>48</v>
      </c>
      <c r="V72" s="125" t="s">
        <v>48</v>
      </c>
      <c r="W72" s="125" t="s">
        <v>48</v>
      </c>
      <c r="X72" s="125" t="s">
        <v>48</v>
      </c>
      <c r="Y72" s="125"/>
      <c r="Z72" s="125"/>
      <c r="AA72" s="125"/>
      <c r="AB72" s="125"/>
      <c r="AC72" s="125"/>
      <c r="AD72" s="125">
        <v>62</v>
      </c>
      <c r="AE72" s="125">
        <v>318</v>
      </c>
      <c r="AF72" s="125">
        <v>23</v>
      </c>
      <c r="AG72" s="125">
        <v>106</v>
      </c>
      <c r="AH72" s="125"/>
    </row>
    <row r="73" s="99" customFormat="1" ht="29" customHeight="1" spans="1:34">
      <c r="A73" s="125">
        <v>68</v>
      </c>
      <c r="B73" s="125" t="s">
        <v>62</v>
      </c>
      <c r="C73" s="125" t="s">
        <v>310</v>
      </c>
      <c r="D73" s="125" t="s">
        <v>311</v>
      </c>
      <c r="E73" s="125"/>
      <c r="F73" s="125" t="s">
        <v>312</v>
      </c>
      <c r="G73" s="125" t="s">
        <v>66</v>
      </c>
      <c r="H73" s="125" t="s">
        <v>51</v>
      </c>
      <c r="I73" s="125" t="s">
        <v>313</v>
      </c>
      <c r="J73" s="125">
        <v>2026</v>
      </c>
      <c r="K73" s="125">
        <v>2026</v>
      </c>
      <c r="L73" s="125" t="s">
        <v>314</v>
      </c>
      <c r="M73" s="140">
        <v>35.6174</v>
      </c>
      <c r="N73" s="139"/>
      <c r="O73" s="125">
        <v>35.6174</v>
      </c>
      <c r="P73" s="125">
        <v>35.6174</v>
      </c>
      <c r="Q73" s="125"/>
      <c r="R73" s="125"/>
      <c r="S73" s="125"/>
      <c r="T73" s="125" t="s">
        <v>54</v>
      </c>
      <c r="U73" s="125" t="s">
        <v>48</v>
      </c>
      <c r="V73" s="125" t="s">
        <v>48</v>
      </c>
      <c r="W73" s="125" t="s">
        <v>48</v>
      </c>
      <c r="X73" s="125" t="s">
        <v>48</v>
      </c>
      <c r="Y73" s="125"/>
      <c r="Z73" s="125"/>
      <c r="AA73" s="125"/>
      <c r="AB73" s="125"/>
      <c r="AC73" s="125"/>
      <c r="AD73" s="125">
        <v>76</v>
      </c>
      <c r="AE73" s="125">
        <v>392</v>
      </c>
      <c r="AF73" s="125">
        <v>78</v>
      </c>
      <c r="AG73" s="125">
        <v>351</v>
      </c>
      <c r="AH73" s="125"/>
    </row>
    <row r="74" s="99" customFormat="1" ht="29" customHeight="1" spans="1:34">
      <c r="A74" s="125">
        <v>69</v>
      </c>
      <c r="B74" s="125" t="s">
        <v>62</v>
      </c>
      <c r="C74" s="125" t="s">
        <v>101</v>
      </c>
      <c r="D74" s="125" t="s">
        <v>255</v>
      </c>
      <c r="E74" s="125"/>
      <c r="F74" s="125" t="s">
        <v>315</v>
      </c>
      <c r="G74" s="125" t="s">
        <v>66</v>
      </c>
      <c r="H74" s="125" t="s">
        <v>51</v>
      </c>
      <c r="I74" s="125" t="s">
        <v>316</v>
      </c>
      <c r="J74" s="125">
        <v>2026</v>
      </c>
      <c r="K74" s="125">
        <v>2026</v>
      </c>
      <c r="L74" s="125" t="s">
        <v>317</v>
      </c>
      <c r="M74" s="140">
        <v>44.2821</v>
      </c>
      <c r="N74" s="139"/>
      <c r="O74" s="125">
        <v>44.2821</v>
      </c>
      <c r="P74" s="125">
        <v>44.2821</v>
      </c>
      <c r="Q74" s="125"/>
      <c r="R74" s="125"/>
      <c r="S74" s="125"/>
      <c r="T74" s="125" t="s">
        <v>54</v>
      </c>
      <c r="U74" s="125" t="s">
        <v>54</v>
      </c>
      <c r="V74" s="125" t="s">
        <v>54</v>
      </c>
      <c r="W74" s="125" t="s">
        <v>54</v>
      </c>
      <c r="X74" s="125" t="s">
        <v>48</v>
      </c>
      <c r="Y74" s="125"/>
      <c r="Z74" s="125"/>
      <c r="AA74" s="125"/>
      <c r="AB74" s="125"/>
      <c r="AC74" s="125"/>
      <c r="AD74" s="125">
        <v>395</v>
      </c>
      <c r="AE74" s="125">
        <v>2260</v>
      </c>
      <c r="AF74" s="125">
        <v>78</v>
      </c>
      <c r="AG74" s="125">
        <v>351</v>
      </c>
      <c r="AH74" s="125"/>
    </row>
    <row r="75" s="99" customFormat="1" ht="29" customHeight="1" spans="1:34">
      <c r="A75" s="125">
        <v>70</v>
      </c>
      <c r="B75" s="125" t="s">
        <v>62</v>
      </c>
      <c r="C75" s="125" t="s">
        <v>189</v>
      </c>
      <c r="D75" s="125" t="s">
        <v>217</v>
      </c>
      <c r="E75" s="125"/>
      <c r="F75" s="125" t="s">
        <v>318</v>
      </c>
      <c r="G75" s="125" t="s">
        <v>66</v>
      </c>
      <c r="H75" s="125" t="s">
        <v>51</v>
      </c>
      <c r="I75" s="125" t="s">
        <v>319</v>
      </c>
      <c r="J75" s="125">
        <v>2026</v>
      </c>
      <c r="K75" s="125">
        <v>2026</v>
      </c>
      <c r="L75" s="125" t="s">
        <v>320</v>
      </c>
      <c r="M75" s="140">
        <v>90</v>
      </c>
      <c r="N75" s="139"/>
      <c r="O75" s="139">
        <v>90</v>
      </c>
      <c r="P75" s="125">
        <v>90</v>
      </c>
      <c r="Q75" s="125"/>
      <c r="R75" s="125"/>
      <c r="S75" s="125"/>
      <c r="T75" s="125" t="s">
        <v>54</v>
      </c>
      <c r="U75" s="125" t="s">
        <v>48</v>
      </c>
      <c r="V75" s="125" t="s">
        <v>48</v>
      </c>
      <c r="W75" s="125" t="s">
        <v>48</v>
      </c>
      <c r="X75" s="125" t="s">
        <v>48</v>
      </c>
      <c r="Y75" s="125"/>
      <c r="Z75" s="125"/>
      <c r="AA75" s="125"/>
      <c r="AB75" s="125"/>
      <c r="AC75" s="125"/>
      <c r="AD75" s="125">
        <v>524</v>
      </c>
      <c r="AE75" s="125">
        <v>2625</v>
      </c>
      <c r="AF75" s="125">
        <v>135</v>
      </c>
      <c r="AG75" s="125">
        <v>489</v>
      </c>
      <c r="AH75" s="125"/>
    </row>
    <row r="76" s="99" customFormat="1" ht="29" customHeight="1" spans="1:34">
      <c r="A76" s="125">
        <v>71</v>
      </c>
      <c r="B76" s="125" t="s">
        <v>62</v>
      </c>
      <c r="C76" s="125" t="s">
        <v>189</v>
      </c>
      <c r="D76" s="125" t="s">
        <v>217</v>
      </c>
      <c r="E76" s="125"/>
      <c r="F76" s="125" t="s">
        <v>321</v>
      </c>
      <c r="G76" s="125" t="s">
        <v>66</v>
      </c>
      <c r="H76" s="125" t="s">
        <v>51</v>
      </c>
      <c r="I76" s="125" t="s">
        <v>322</v>
      </c>
      <c r="J76" s="125">
        <v>2026</v>
      </c>
      <c r="K76" s="125">
        <v>2026</v>
      </c>
      <c r="L76" s="125" t="s">
        <v>323</v>
      </c>
      <c r="M76" s="140">
        <v>60</v>
      </c>
      <c r="N76" s="139"/>
      <c r="O76" s="139">
        <v>60</v>
      </c>
      <c r="P76" s="125">
        <v>60</v>
      </c>
      <c r="Q76" s="125"/>
      <c r="R76" s="125"/>
      <c r="S76" s="125"/>
      <c r="T76" s="125" t="s">
        <v>48</v>
      </c>
      <c r="U76" s="125" t="s">
        <v>48</v>
      </c>
      <c r="V76" s="125" t="s">
        <v>48</v>
      </c>
      <c r="W76" s="125" t="s">
        <v>48</v>
      </c>
      <c r="X76" s="125" t="s">
        <v>48</v>
      </c>
      <c r="Y76" s="125"/>
      <c r="Z76" s="125"/>
      <c r="AA76" s="125"/>
      <c r="AB76" s="125"/>
      <c r="AC76" s="125"/>
      <c r="AD76" s="125">
        <v>673</v>
      </c>
      <c r="AE76" s="125">
        <v>3395</v>
      </c>
      <c r="AF76" s="125">
        <v>135</v>
      </c>
      <c r="AG76" s="125">
        <v>489</v>
      </c>
      <c r="AH76" s="125"/>
    </row>
    <row r="77" s="99" customFormat="1" ht="29" customHeight="1" spans="1:34">
      <c r="A77" s="125">
        <v>72</v>
      </c>
      <c r="B77" s="125" t="s">
        <v>62</v>
      </c>
      <c r="C77" s="125" t="s">
        <v>137</v>
      </c>
      <c r="D77" s="125" t="s">
        <v>231</v>
      </c>
      <c r="E77" s="125"/>
      <c r="F77" s="125" t="s">
        <v>324</v>
      </c>
      <c r="G77" s="125" t="s">
        <v>66</v>
      </c>
      <c r="H77" s="125" t="s">
        <v>51</v>
      </c>
      <c r="I77" s="125" t="s">
        <v>325</v>
      </c>
      <c r="J77" s="125">
        <v>2026</v>
      </c>
      <c r="K77" s="125">
        <v>2026</v>
      </c>
      <c r="L77" s="125" t="s">
        <v>326</v>
      </c>
      <c r="M77" s="140">
        <v>30</v>
      </c>
      <c r="N77" s="139"/>
      <c r="O77" s="139">
        <v>30</v>
      </c>
      <c r="P77" s="125">
        <v>30</v>
      </c>
      <c r="Q77" s="125"/>
      <c r="R77" s="125"/>
      <c r="S77" s="125"/>
      <c r="T77" s="125" t="s">
        <v>48</v>
      </c>
      <c r="U77" s="125" t="s">
        <v>48</v>
      </c>
      <c r="V77" s="125" t="s">
        <v>48</v>
      </c>
      <c r="W77" s="125" t="s">
        <v>48</v>
      </c>
      <c r="X77" s="125" t="s">
        <v>48</v>
      </c>
      <c r="Y77" s="125"/>
      <c r="Z77" s="125"/>
      <c r="AA77" s="125"/>
      <c r="AB77" s="125"/>
      <c r="AC77" s="125"/>
      <c r="AD77" s="125">
        <v>86</v>
      </c>
      <c r="AE77" s="125">
        <v>516</v>
      </c>
      <c r="AF77" s="125">
        <v>26</v>
      </c>
      <c r="AG77" s="125">
        <v>130</v>
      </c>
      <c r="AH77" s="125"/>
    </row>
    <row r="78" s="99" customFormat="1" ht="29" customHeight="1" spans="1:34">
      <c r="A78" s="125">
        <v>73</v>
      </c>
      <c r="B78" s="125" t="s">
        <v>62</v>
      </c>
      <c r="C78" s="125" t="s">
        <v>327</v>
      </c>
      <c r="D78" s="125" t="s">
        <v>328</v>
      </c>
      <c r="E78" s="125"/>
      <c r="F78" s="125" t="s">
        <v>329</v>
      </c>
      <c r="G78" s="125" t="s">
        <v>66</v>
      </c>
      <c r="H78" s="125" t="s">
        <v>51</v>
      </c>
      <c r="I78" s="125" t="s">
        <v>330</v>
      </c>
      <c r="J78" s="125">
        <v>2026</v>
      </c>
      <c r="K78" s="125">
        <v>2026</v>
      </c>
      <c r="L78" s="125" t="s">
        <v>331</v>
      </c>
      <c r="M78" s="140">
        <v>24</v>
      </c>
      <c r="N78" s="139"/>
      <c r="O78" s="139">
        <v>24</v>
      </c>
      <c r="P78" s="125">
        <v>24</v>
      </c>
      <c r="Q78" s="125"/>
      <c r="R78" s="125"/>
      <c r="S78" s="125"/>
      <c r="T78" s="125" t="s">
        <v>48</v>
      </c>
      <c r="U78" s="125" t="s">
        <v>48</v>
      </c>
      <c r="V78" s="125" t="s">
        <v>48</v>
      </c>
      <c r="W78" s="125" t="s">
        <v>48</v>
      </c>
      <c r="X78" s="125" t="s">
        <v>48</v>
      </c>
      <c r="Y78" s="125"/>
      <c r="Z78" s="125"/>
      <c r="AA78" s="125"/>
      <c r="AB78" s="125"/>
      <c r="AC78" s="125"/>
      <c r="AD78" s="125">
        <v>795</v>
      </c>
      <c r="AE78" s="125">
        <v>4770</v>
      </c>
      <c r="AF78" s="125">
        <v>159</v>
      </c>
      <c r="AG78" s="125">
        <v>795</v>
      </c>
      <c r="AH78" s="125"/>
    </row>
    <row r="79" s="99" customFormat="1" ht="29" customHeight="1" spans="1:34">
      <c r="A79" s="125">
        <v>74</v>
      </c>
      <c r="B79" s="125" t="s">
        <v>62</v>
      </c>
      <c r="C79" s="125" t="s">
        <v>246</v>
      </c>
      <c r="D79" s="125" t="s">
        <v>332</v>
      </c>
      <c r="E79" s="125"/>
      <c r="F79" s="125" t="s">
        <v>333</v>
      </c>
      <c r="G79" s="125" t="s">
        <v>66</v>
      </c>
      <c r="H79" s="125" t="s">
        <v>51</v>
      </c>
      <c r="I79" s="125" t="s">
        <v>334</v>
      </c>
      <c r="J79" s="125">
        <v>2026</v>
      </c>
      <c r="K79" s="125">
        <v>2026</v>
      </c>
      <c r="L79" s="125" t="s">
        <v>335</v>
      </c>
      <c r="M79" s="140">
        <v>40</v>
      </c>
      <c r="N79" s="139"/>
      <c r="O79" s="139">
        <v>40</v>
      </c>
      <c r="P79" s="125">
        <v>40</v>
      </c>
      <c r="Q79" s="125"/>
      <c r="R79" s="125"/>
      <c r="S79" s="125"/>
      <c r="T79" s="125" t="s">
        <v>48</v>
      </c>
      <c r="U79" s="125" t="s">
        <v>48</v>
      </c>
      <c r="V79" s="125" t="s">
        <v>48</v>
      </c>
      <c r="W79" s="125" t="s">
        <v>48</v>
      </c>
      <c r="X79" s="125" t="s">
        <v>48</v>
      </c>
      <c r="Y79" s="125"/>
      <c r="Z79" s="125"/>
      <c r="AA79" s="125"/>
      <c r="AB79" s="125"/>
      <c r="AC79" s="125"/>
      <c r="AD79" s="125">
        <v>78</v>
      </c>
      <c r="AE79" s="125">
        <v>398</v>
      </c>
      <c r="AF79" s="125">
        <v>20</v>
      </c>
      <c r="AG79" s="125">
        <v>100</v>
      </c>
      <c r="AH79" s="125"/>
    </row>
    <row r="80" s="99" customFormat="1" ht="29" customHeight="1" spans="1:34">
      <c r="A80" s="125">
        <v>75</v>
      </c>
      <c r="B80" s="125" t="s">
        <v>62</v>
      </c>
      <c r="C80" s="125" t="s">
        <v>336</v>
      </c>
      <c r="D80" s="125" t="s">
        <v>337</v>
      </c>
      <c r="E80" s="125"/>
      <c r="F80" s="125" t="s">
        <v>338</v>
      </c>
      <c r="G80" s="125" t="s">
        <v>66</v>
      </c>
      <c r="H80" s="125" t="s">
        <v>51</v>
      </c>
      <c r="I80" s="125" t="s">
        <v>322</v>
      </c>
      <c r="J80" s="125">
        <v>2026</v>
      </c>
      <c r="K80" s="125">
        <v>2026</v>
      </c>
      <c r="L80" s="125" t="s">
        <v>339</v>
      </c>
      <c r="M80" s="140">
        <v>36</v>
      </c>
      <c r="N80" s="139"/>
      <c r="O80" s="139">
        <v>36</v>
      </c>
      <c r="P80" s="125">
        <v>36</v>
      </c>
      <c r="Q80" s="125"/>
      <c r="R80" s="125"/>
      <c r="S80" s="125"/>
      <c r="T80" s="125" t="s">
        <v>48</v>
      </c>
      <c r="U80" s="125" t="s">
        <v>48</v>
      </c>
      <c r="V80" s="125" t="s">
        <v>48</v>
      </c>
      <c r="W80" s="125" t="s">
        <v>48</v>
      </c>
      <c r="X80" s="125" t="s">
        <v>48</v>
      </c>
      <c r="Y80" s="125"/>
      <c r="Z80" s="125"/>
      <c r="AA80" s="125"/>
      <c r="AB80" s="125"/>
      <c r="AC80" s="125"/>
      <c r="AD80" s="125">
        <v>695</v>
      </c>
      <c r="AE80" s="125">
        <v>4287</v>
      </c>
      <c r="AF80" s="125">
        <v>66</v>
      </c>
      <c r="AG80" s="125">
        <v>227</v>
      </c>
      <c r="AH80" s="125"/>
    </row>
    <row r="81" s="99" customFormat="1" ht="29" customHeight="1" spans="1:34">
      <c r="A81" s="125">
        <v>76</v>
      </c>
      <c r="B81" s="125" t="s">
        <v>62</v>
      </c>
      <c r="C81" s="125" t="s">
        <v>101</v>
      </c>
      <c r="D81" s="125" t="s">
        <v>255</v>
      </c>
      <c r="E81" s="125"/>
      <c r="F81" s="125" t="s">
        <v>340</v>
      </c>
      <c r="G81" s="125" t="s">
        <v>66</v>
      </c>
      <c r="H81" s="125" t="s">
        <v>51</v>
      </c>
      <c r="I81" s="125" t="s">
        <v>325</v>
      </c>
      <c r="J81" s="125">
        <v>2026</v>
      </c>
      <c r="K81" s="125">
        <v>2026</v>
      </c>
      <c r="L81" s="125" t="s">
        <v>341</v>
      </c>
      <c r="M81" s="140">
        <v>30</v>
      </c>
      <c r="N81" s="139"/>
      <c r="O81" s="139">
        <v>30</v>
      </c>
      <c r="P81" s="125">
        <v>30</v>
      </c>
      <c r="Q81" s="125"/>
      <c r="R81" s="125"/>
      <c r="S81" s="125"/>
      <c r="T81" s="125" t="s">
        <v>48</v>
      </c>
      <c r="U81" s="125" t="s">
        <v>48</v>
      </c>
      <c r="V81" s="125" t="s">
        <v>48</v>
      </c>
      <c r="W81" s="125" t="s">
        <v>48</v>
      </c>
      <c r="X81" s="125" t="s">
        <v>48</v>
      </c>
      <c r="Y81" s="125"/>
      <c r="Z81" s="125"/>
      <c r="AA81" s="125"/>
      <c r="AB81" s="125"/>
      <c r="AC81" s="125"/>
      <c r="AD81" s="125">
        <v>395</v>
      </c>
      <c r="AE81" s="125">
        <v>2260</v>
      </c>
      <c r="AF81" s="125">
        <v>78</v>
      </c>
      <c r="AG81" s="125">
        <v>296</v>
      </c>
      <c r="AH81" s="125"/>
    </row>
    <row r="82" s="99" customFormat="1" ht="29" customHeight="1" spans="1:34">
      <c r="A82" s="125">
        <v>77</v>
      </c>
      <c r="B82" s="125" t="s">
        <v>62</v>
      </c>
      <c r="C82" s="125" t="s">
        <v>342</v>
      </c>
      <c r="D82" s="125" t="s">
        <v>280</v>
      </c>
      <c r="E82" s="125"/>
      <c r="F82" s="125" t="s">
        <v>343</v>
      </c>
      <c r="G82" s="125" t="s">
        <v>66</v>
      </c>
      <c r="H82" s="125" t="s">
        <v>51</v>
      </c>
      <c r="I82" s="125" t="s">
        <v>344</v>
      </c>
      <c r="J82" s="125">
        <v>2026</v>
      </c>
      <c r="K82" s="125">
        <v>2026</v>
      </c>
      <c r="L82" s="125" t="s">
        <v>345</v>
      </c>
      <c r="M82" s="140">
        <v>60</v>
      </c>
      <c r="N82" s="139"/>
      <c r="O82" s="139">
        <v>60</v>
      </c>
      <c r="P82" s="125">
        <v>60</v>
      </c>
      <c r="Q82" s="125"/>
      <c r="R82" s="125"/>
      <c r="S82" s="125"/>
      <c r="T82" s="125" t="s">
        <v>48</v>
      </c>
      <c r="U82" s="125" t="s">
        <v>48</v>
      </c>
      <c r="V82" s="125" t="s">
        <v>48</v>
      </c>
      <c r="W82" s="125" t="s">
        <v>48</v>
      </c>
      <c r="X82" s="125" t="s">
        <v>48</v>
      </c>
      <c r="Y82" s="125"/>
      <c r="Z82" s="125"/>
      <c r="AA82" s="125"/>
      <c r="AB82" s="125"/>
      <c r="AC82" s="125"/>
      <c r="AD82" s="125">
        <v>26</v>
      </c>
      <c r="AE82" s="125">
        <v>135</v>
      </c>
      <c r="AF82" s="125">
        <v>5</v>
      </c>
      <c r="AG82" s="125">
        <v>25</v>
      </c>
      <c r="AH82" s="125"/>
    </row>
    <row r="83" s="99" customFormat="1" ht="29" customHeight="1" spans="1:34">
      <c r="A83" s="125">
        <v>78</v>
      </c>
      <c r="B83" s="125" t="s">
        <v>62</v>
      </c>
      <c r="C83" s="125" t="s">
        <v>46</v>
      </c>
      <c r="D83" s="125" t="s">
        <v>346</v>
      </c>
      <c r="E83" s="125"/>
      <c r="F83" s="125" t="s">
        <v>347</v>
      </c>
      <c r="G83" s="125" t="s">
        <v>66</v>
      </c>
      <c r="H83" s="125" t="s">
        <v>51</v>
      </c>
      <c r="I83" s="125" t="s">
        <v>334</v>
      </c>
      <c r="J83" s="125">
        <v>2026</v>
      </c>
      <c r="K83" s="125">
        <v>2026</v>
      </c>
      <c r="L83" s="125" t="s">
        <v>348</v>
      </c>
      <c r="M83" s="140">
        <v>40</v>
      </c>
      <c r="N83" s="139"/>
      <c r="O83" s="139">
        <v>40</v>
      </c>
      <c r="P83" s="125">
        <v>40</v>
      </c>
      <c r="Q83" s="125"/>
      <c r="R83" s="125"/>
      <c r="S83" s="125"/>
      <c r="T83" s="125" t="s">
        <v>48</v>
      </c>
      <c r="U83" s="125" t="s">
        <v>48</v>
      </c>
      <c r="V83" s="125" t="s">
        <v>48</v>
      </c>
      <c r="W83" s="125" t="s">
        <v>48</v>
      </c>
      <c r="X83" s="125" t="s">
        <v>48</v>
      </c>
      <c r="Y83" s="125"/>
      <c r="Z83" s="125"/>
      <c r="AA83" s="125"/>
      <c r="AB83" s="125"/>
      <c r="AC83" s="125"/>
      <c r="AD83" s="125">
        <v>96</v>
      </c>
      <c r="AE83" s="125">
        <v>492</v>
      </c>
      <c r="AF83" s="125">
        <v>35</v>
      </c>
      <c r="AG83" s="125">
        <v>177</v>
      </c>
      <c r="AH83" s="125"/>
    </row>
    <row r="84" s="99" customFormat="1" ht="29" customHeight="1" spans="1:34">
      <c r="A84" s="125">
        <v>79</v>
      </c>
      <c r="B84" s="125" t="s">
        <v>62</v>
      </c>
      <c r="C84" s="125" t="s">
        <v>349</v>
      </c>
      <c r="D84" s="125" t="s">
        <v>350</v>
      </c>
      <c r="E84" s="125"/>
      <c r="F84" s="125" t="s">
        <v>351</v>
      </c>
      <c r="G84" s="125" t="s">
        <v>66</v>
      </c>
      <c r="H84" s="125" t="s">
        <v>51</v>
      </c>
      <c r="I84" s="125" t="s">
        <v>334</v>
      </c>
      <c r="J84" s="125">
        <v>2026</v>
      </c>
      <c r="K84" s="125">
        <v>2026</v>
      </c>
      <c r="L84" s="125" t="s">
        <v>352</v>
      </c>
      <c r="M84" s="140">
        <v>36</v>
      </c>
      <c r="N84" s="139"/>
      <c r="O84" s="139">
        <v>36</v>
      </c>
      <c r="P84" s="125">
        <v>36</v>
      </c>
      <c r="Q84" s="125"/>
      <c r="R84" s="125"/>
      <c r="S84" s="125"/>
      <c r="T84" s="125" t="s">
        <v>48</v>
      </c>
      <c r="U84" s="125" t="s">
        <v>48</v>
      </c>
      <c r="V84" s="125" t="s">
        <v>48</v>
      </c>
      <c r="W84" s="125" t="s">
        <v>48</v>
      </c>
      <c r="X84" s="125" t="s">
        <v>48</v>
      </c>
      <c r="Y84" s="125"/>
      <c r="Z84" s="125"/>
      <c r="AA84" s="125"/>
      <c r="AB84" s="125"/>
      <c r="AC84" s="125"/>
      <c r="AD84" s="125">
        <v>658</v>
      </c>
      <c r="AE84" s="125">
        <v>3299</v>
      </c>
      <c r="AF84" s="125">
        <v>130</v>
      </c>
      <c r="AG84" s="125">
        <v>650</v>
      </c>
      <c r="AH84" s="125"/>
    </row>
    <row r="85" s="99" customFormat="1" ht="29" customHeight="1" spans="1:34">
      <c r="A85" s="125">
        <v>80</v>
      </c>
      <c r="B85" s="125" t="s">
        <v>62</v>
      </c>
      <c r="C85" s="125" t="s">
        <v>353</v>
      </c>
      <c r="D85" s="125" t="s">
        <v>354</v>
      </c>
      <c r="E85" s="125"/>
      <c r="F85" s="125" t="s">
        <v>355</v>
      </c>
      <c r="G85" s="125" t="s">
        <v>66</v>
      </c>
      <c r="H85" s="125" t="s">
        <v>51</v>
      </c>
      <c r="I85" s="125" t="s">
        <v>325</v>
      </c>
      <c r="J85" s="125">
        <v>2026</v>
      </c>
      <c r="K85" s="125">
        <v>2026</v>
      </c>
      <c r="L85" s="125" t="s">
        <v>356</v>
      </c>
      <c r="M85" s="140">
        <v>36</v>
      </c>
      <c r="N85" s="139"/>
      <c r="O85" s="139">
        <v>36</v>
      </c>
      <c r="P85" s="125">
        <v>36</v>
      </c>
      <c r="Q85" s="125"/>
      <c r="R85" s="125"/>
      <c r="S85" s="125"/>
      <c r="T85" s="125" t="s">
        <v>48</v>
      </c>
      <c r="U85" s="125" t="s">
        <v>48</v>
      </c>
      <c r="V85" s="125" t="s">
        <v>48</v>
      </c>
      <c r="W85" s="125" t="s">
        <v>48</v>
      </c>
      <c r="X85" s="125" t="s">
        <v>48</v>
      </c>
      <c r="Y85" s="125"/>
      <c r="Z85" s="125"/>
      <c r="AA85" s="125"/>
      <c r="AB85" s="125"/>
      <c r="AC85" s="125"/>
      <c r="AD85" s="125">
        <v>162</v>
      </c>
      <c r="AE85" s="125">
        <v>816</v>
      </c>
      <c r="AF85" s="125">
        <v>42</v>
      </c>
      <c r="AG85" s="125">
        <v>204</v>
      </c>
      <c r="AH85" s="125"/>
    </row>
    <row r="86" s="99" customFormat="1" ht="29" customHeight="1" spans="1:34">
      <c r="A86" s="125">
        <v>81</v>
      </c>
      <c r="B86" s="125" t="s">
        <v>62</v>
      </c>
      <c r="C86" s="125" t="s">
        <v>246</v>
      </c>
      <c r="D86" s="125" t="s">
        <v>357</v>
      </c>
      <c r="E86" s="125"/>
      <c r="F86" s="125" t="s">
        <v>358</v>
      </c>
      <c r="G86" s="125" t="s">
        <v>66</v>
      </c>
      <c r="H86" s="125" t="s">
        <v>51</v>
      </c>
      <c r="I86" s="125" t="s">
        <v>359</v>
      </c>
      <c r="J86" s="125">
        <v>2026</v>
      </c>
      <c r="K86" s="125">
        <v>2026</v>
      </c>
      <c r="L86" s="125" t="s">
        <v>360</v>
      </c>
      <c r="M86" s="140">
        <v>60</v>
      </c>
      <c r="N86" s="139"/>
      <c r="O86" s="139">
        <v>60</v>
      </c>
      <c r="P86" s="125">
        <v>60</v>
      </c>
      <c r="Q86" s="125"/>
      <c r="R86" s="125"/>
      <c r="S86" s="125"/>
      <c r="T86" s="125" t="s">
        <v>48</v>
      </c>
      <c r="U86" s="125" t="s">
        <v>48</v>
      </c>
      <c r="V86" s="125" t="s">
        <v>48</v>
      </c>
      <c r="W86" s="125" t="s">
        <v>48</v>
      </c>
      <c r="X86" s="125" t="s">
        <v>48</v>
      </c>
      <c r="Y86" s="125"/>
      <c r="Z86" s="125"/>
      <c r="AA86" s="125"/>
      <c r="AB86" s="125"/>
      <c r="AC86" s="125"/>
      <c r="AD86" s="125">
        <v>151</v>
      </c>
      <c r="AE86" s="125">
        <v>862</v>
      </c>
      <c r="AF86" s="125">
        <v>43</v>
      </c>
      <c r="AG86" s="125">
        <v>200</v>
      </c>
      <c r="AH86" s="125"/>
    </row>
    <row r="87" s="99" customFormat="1" ht="29" customHeight="1" spans="1:34">
      <c r="A87" s="125">
        <v>82</v>
      </c>
      <c r="B87" s="125" t="s">
        <v>62</v>
      </c>
      <c r="C87" s="125" t="s">
        <v>238</v>
      </c>
      <c r="D87" s="125" t="s">
        <v>239</v>
      </c>
      <c r="E87" s="125"/>
      <c r="F87" s="125" t="s">
        <v>361</v>
      </c>
      <c r="G87" s="125" t="s">
        <v>66</v>
      </c>
      <c r="H87" s="125" t="s">
        <v>51</v>
      </c>
      <c r="I87" s="125" t="s">
        <v>322</v>
      </c>
      <c r="J87" s="125">
        <v>2026</v>
      </c>
      <c r="K87" s="125">
        <v>2026</v>
      </c>
      <c r="L87" s="125" t="s">
        <v>362</v>
      </c>
      <c r="M87" s="140">
        <v>12</v>
      </c>
      <c r="N87" s="139"/>
      <c r="O87" s="139">
        <v>12</v>
      </c>
      <c r="P87" s="125">
        <v>12</v>
      </c>
      <c r="Q87" s="125"/>
      <c r="R87" s="125"/>
      <c r="S87" s="125"/>
      <c r="T87" s="125" t="s">
        <v>48</v>
      </c>
      <c r="U87" s="125" t="s">
        <v>48</v>
      </c>
      <c r="V87" s="125" t="s">
        <v>48</v>
      </c>
      <c r="W87" s="125" t="s">
        <v>48</v>
      </c>
      <c r="X87" s="125" t="s">
        <v>48</v>
      </c>
      <c r="Y87" s="125"/>
      <c r="Z87" s="125"/>
      <c r="AA87" s="125"/>
      <c r="AB87" s="125"/>
      <c r="AC87" s="125"/>
      <c r="AD87" s="125">
        <v>98</v>
      </c>
      <c r="AE87" s="125">
        <v>490</v>
      </c>
      <c r="AF87" s="125">
        <v>29</v>
      </c>
      <c r="AG87" s="125">
        <v>145</v>
      </c>
      <c r="AH87" s="125"/>
    </row>
    <row r="88" s="99" customFormat="1" ht="29" customHeight="1" spans="1:34">
      <c r="A88" s="125">
        <v>83</v>
      </c>
      <c r="B88" s="125" t="s">
        <v>62</v>
      </c>
      <c r="C88" s="125" t="s">
        <v>92</v>
      </c>
      <c r="D88" s="125" t="s">
        <v>363</v>
      </c>
      <c r="E88" s="125"/>
      <c r="F88" s="125" t="s">
        <v>364</v>
      </c>
      <c r="G88" s="125" t="s">
        <v>66</v>
      </c>
      <c r="H88" s="125" t="s">
        <v>51</v>
      </c>
      <c r="I88" s="125" t="s">
        <v>344</v>
      </c>
      <c r="J88" s="125">
        <v>2026</v>
      </c>
      <c r="K88" s="125">
        <v>2026</v>
      </c>
      <c r="L88" s="125" t="s">
        <v>365</v>
      </c>
      <c r="M88" s="140">
        <v>12</v>
      </c>
      <c r="N88" s="139"/>
      <c r="O88" s="139">
        <v>12</v>
      </c>
      <c r="P88" s="125">
        <v>12</v>
      </c>
      <c r="Q88" s="125"/>
      <c r="R88" s="125"/>
      <c r="S88" s="125"/>
      <c r="T88" s="125" t="s">
        <v>48</v>
      </c>
      <c r="U88" s="125" t="s">
        <v>48</v>
      </c>
      <c r="V88" s="125" t="s">
        <v>48</v>
      </c>
      <c r="W88" s="125" t="s">
        <v>48</v>
      </c>
      <c r="X88" s="125" t="s">
        <v>48</v>
      </c>
      <c r="Y88" s="125"/>
      <c r="Z88" s="125"/>
      <c r="AA88" s="125"/>
      <c r="AB88" s="125"/>
      <c r="AC88" s="125"/>
      <c r="AD88" s="125">
        <v>129</v>
      </c>
      <c r="AE88" s="125">
        <v>756</v>
      </c>
      <c r="AF88" s="125">
        <v>24</v>
      </c>
      <c r="AG88" s="125">
        <v>118</v>
      </c>
      <c r="AH88" s="125"/>
    </row>
    <row r="89" s="99" customFormat="1" ht="29" customHeight="1" spans="1:34">
      <c r="A89" s="125">
        <v>84</v>
      </c>
      <c r="B89" s="125" t="s">
        <v>62</v>
      </c>
      <c r="C89" s="125" t="s">
        <v>83</v>
      </c>
      <c r="D89" s="125" t="s">
        <v>366</v>
      </c>
      <c r="E89" s="125"/>
      <c r="F89" s="125" t="s">
        <v>367</v>
      </c>
      <c r="G89" s="125" t="s">
        <v>66</v>
      </c>
      <c r="H89" s="125" t="s">
        <v>51</v>
      </c>
      <c r="I89" s="125" t="s">
        <v>319</v>
      </c>
      <c r="J89" s="125">
        <v>2026</v>
      </c>
      <c r="K89" s="125">
        <v>2026</v>
      </c>
      <c r="L89" s="125" t="s">
        <v>368</v>
      </c>
      <c r="M89" s="140">
        <v>60</v>
      </c>
      <c r="N89" s="139"/>
      <c r="O89" s="139">
        <v>60</v>
      </c>
      <c r="P89" s="125">
        <v>60</v>
      </c>
      <c r="Q89" s="125"/>
      <c r="R89" s="125"/>
      <c r="S89" s="125"/>
      <c r="T89" s="125" t="s">
        <v>48</v>
      </c>
      <c r="U89" s="125" t="s">
        <v>48</v>
      </c>
      <c r="V89" s="125" t="s">
        <v>48</v>
      </c>
      <c r="W89" s="125" t="s">
        <v>48</v>
      </c>
      <c r="X89" s="125" t="s">
        <v>48</v>
      </c>
      <c r="Y89" s="125"/>
      <c r="Z89" s="125"/>
      <c r="AA89" s="125"/>
      <c r="AB89" s="125"/>
      <c r="AC89" s="125"/>
      <c r="AD89" s="125">
        <v>89</v>
      </c>
      <c r="AE89" s="125">
        <v>456</v>
      </c>
      <c r="AF89" s="125">
        <v>25</v>
      </c>
      <c r="AG89" s="125">
        <v>126</v>
      </c>
      <c r="AH89" s="125"/>
    </row>
    <row r="90" s="99" customFormat="1" ht="29" customHeight="1" spans="1:34">
      <c r="A90" s="125">
        <v>85</v>
      </c>
      <c r="B90" s="125" t="s">
        <v>62</v>
      </c>
      <c r="C90" s="125" t="s">
        <v>238</v>
      </c>
      <c r="D90" s="125" t="s">
        <v>369</v>
      </c>
      <c r="E90" s="125"/>
      <c r="F90" s="125" t="s">
        <v>370</v>
      </c>
      <c r="G90" s="125" t="s">
        <v>66</v>
      </c>
      <c r="H90" s="125" t="s">
        <v>51</v>
      </c>
      <c r="I90" s="125" t="s">
        <v>330</v>
      </c>
      <c r="J90" s="125">
        <v>2026</v>
      </c>
      <c r="K90" s="125">
        <v>2026</v>
      </c>
      <c r="L90" s="125" t="s">
        <v>371</v>
      </c>
      <c r="M90" s="140">
        <v>30</v>
      </c>
      <c r="N90" s="139"/>
      <c r="O90" s="139">
        <v>30</v>
      </c>
      <c r="P90" s="125">
        <v>30</v>
      </c>
      <c r="Q90" s="125"/>
      <c r="R90" s="125"/>
      <c r="S90" s="125"/>
      <c r="T90" s="125" t="s">
        <v>48</v>
      </c>
      <c r="U90" s="125" t="s">
        <v>48</v>
      </c>
      <c r="V90" s="125" t="s">
        <v>48</v>
      </c>
      <c r="W90" s="125" t="s">
        <v>48</v>
      </c>
      <c r="X90" s="125" t="s">
        <v>48</v>
      </c>
      <c r="Y90" s="125"/>
      <c r="Z90" s="125"/>
      <c r="AA90" s="125"/>
      <c r="AB90" s="125"/>
      <c r="AC90" s="125"/>
      <c r="AD90" s="125">
        <v>75</v>
      </c>
      <c r="AE90" s="125">
        <v>426</v>
      </c>
      <c r="AF90" s="125">
        <v>15</v>
      </c>
      <c r="AG90" s="125">
        <v>68</v>
      </c>
      <c r="AH90" s="125"/>
    </row>
    <row r="91" s="99" customFormat="1" ht="29" customHeight="1" spans="1:34">
      <c r="A91" s="125">
        <v>86</v>
      </c>
      <c r="B91" s="125" t="s">
        <v>62</v>
      </c>
      <c r="C91" s="125" t="s">
        <v>106</v>
      </c>
      <c r="D91" s="125" t="s">
        <v>107</v>
      </c>
      <c r="E91" s="125"/>
      <c r="F91" s="125" t="s">
        <v>372</v>
      </c>
      <c r="G91" s="125" t="s">
        <v>66</v>
      </c>
      <c r="H91" s="125" t="s">
        <v>51</v>
      </c>
      <c r="I91" s="125" t="s">
        <v>334</v>
      </c>
      <c r="J91" s="125">
        <v>2026</v>
      </c>
      <c r="K91" s="125">
        <v>2026</v>
      </c>
      <c r="L91" s="125" t="s">
        <v>373</v>
      </c>
      <c r="M91" s="140">
        <v>40</v>
      </c>
      <c r="N91" s="139"/>
      <c r="O91" s="139">
        <v>40</v>
      </c>
      <c r="P91" s="125">
        <v>40</v>
      </c>
      <c r="Q91" s="125"/>
      <c r="R91" s="125"/>
      <c r="S91" s="125"/>
      <c r="T91" s="125" t="s">
        <v>48</v>
      </c>
      <c r="U91" s="125" t="s">
        <v>48</v>
      </c>
      <c r="V91" s="125" t="s">
        <v>48</v>
      </c>
      <c r="W91" s="125" t="s">
        <v>48</v>
      </c>
      <c r="X91" s="125" t="s">
        <v>48</v>
      </c>
      <c r="Y91" s="125"/>
      <c r="Z91" s="125"/>
      <c r="AA91" s="125"/>
      <c r="AB91" s="125"/>
      <c r="AC91" s="125"/>
      <c r="AD91" s="125">
        <v>109</v>
      </c>
      <c r="AE91" s="125">
        <v>565</v>
      </c>
      <c r="AF91" s="125">
        <v>22</v>
      </c>
      <c r="AG91" s="125">
        <v>108</v>
      </c>
      <c r="AH91" s="125"/>
    </row>
    <row r="92" s="99" customFormat="1" ht="29" customHeight="1" spans="1:34">
      <c r="A92" s="125">
        <v>87</v>
      </c>
      <c r="B92" s="125" t="s">
        <v>62</v>
      </c>
      <c r="C92" s="125" t="s">
        <v>92</v>
      </c>
      <c r="D92" s="125" t="s">
        <v>374</v>
      </c>
      <c r="E92" s="125"/>
      <c r="F92" s="125" t="s">
        <v>375</v>
      </c>
      <c r="G92" s="125" t="s">
        <v>66</v>
      </c>
      <c r="H92" s="125" t="s">
        <v>51</v>
      </c>
      <c r="I92" s="125" t="s">
        <v>334</v>
      </c>
      <c r="J92" s="125">
        <v>2026</v>
      </c>
      <c r="K92" s="125">
        <v>2026</v>
      </c>
      <c r="L92" s="125" t="s">
        <v>376</v>
      </c>
      <c r="M92" s="140">
        <v>36</v>
      </c>
      <c r="N92" s="139"/>
      <c r="O92" s="139">
        <v>36</v>
      </c>
      <c r="P92" s="125">
        <v>36</v>
      </c>
      <c r="Q92" s="125"/>
      <c r="R92" s="125"/>
      <c r="S92" s="125"/>
      <c r="T92" s="125" t="s">
        <v>48</v>
      </c>
      <c r="U92" s="125" t="s">
        <v>48</v>
      </c>
      <c r="V92" s="125" t="s">
        <v>48</v>
      </c>
      <c r="W92" s="125" t="s">
        <v>48</v>
      </c>
      <c r="X92" s="125" t="s">
        <v>48</v>
      </c>
      <c r="Y92" s="125"/>
      <c r="Z92" s="125"/>
      <c r="AA92" s="125"/>
      <c r="AB92" s="125"/>
      <c r="AC92" s="125"/>
      <c r="AD92" s="125">
        <v>103</v>
      </c>
      <c r="AE92" s="125">
        <v>506</v>
      </c>
      <c r="AF92" s="125">
        <v>21</v>
      </c>
      <c r="AG92" s="125">
        <v>103</v>
      </c>
      <c r="AH92" s="125"/>
    </row>
    <row r="93" s="99" customFormat="1" ht="29" customHeight="1" spans="1:34">
      <c r="A93" s="125">
        <v>88</v>
      </c>
      <c r="B93" s="125" t="s">
        <v>62</v>
      </c>
      <c r="C93" s="125" t="s">
        <v>92</v>
      </c>
      <c r="D93" s="125" t="s">
        <v>377</v>
      </c>
      <c r="E93" s="125"/>
      <c r="F93" s="125" t="s">
        <v>378</v>
      </c>
      <c r="G93" s="125" t="s">
        <v>66</v>
      </c>
      <c r="H93" s="125" t="s">
        <v>51</v>
      </c>
      <c r="I93" s="125" t="s">
        <v>344</v>
      </c>
      <c r="J93" s="125">
        <v>2026</v>
      </c>
      <c r="K93" s="125">
        <v>2026</v>
      </c>
      <c r="L93" s="125" t="s">
        <v>379</v>
      </c>
      <c r="M93" s="140">
        <v>60</v>
      </c>
      <c r="N93" s="139"/>
      <c r="O93" s="139">
        <v>60</v>
      </c>
      <c r="P93" s="125">
        <v>60</v>
      </c>
      <c r="Q93" s="125"/>
      <c r="R93" s="125"/>
      <c r="S93" s="125"/>
      <c r="T93" s="125" t="s">
        <v>48</v>
      </c>
      <c r="U93" s="125" t="s">
        <v>48</v>
      </c>
      <c r="V93" s="125" t="s">
        <v>48</v>
      </c>
      <c r="W93" s="125" t="s">
        <v>48</v>
      </c>
      <c r="X93" s="125" t="s">
        <v>48</v>
      </c>
      <c r="Y93" s="125"/>
      <c r="Z93" s="125"/>
      <c r="AA93" s="125"/>
      <c r="AB93" s="125"/>
      <c r="AC93" s="125"/>
      <c r="AD93" s="125">
        <v>38</v>
      </c>
      <c r="AE93" s="125">
        <v>189</v>
      </c>
      <c r="AF93" s="125">
        <v>6</v>
      </c>
      <c r="AG93" s="125">
        <v>27</v>
      </c>
      <c r="AH93" s="125"/>
    </row>
    <row r="94" s="99" customFormat="1" ht="29" customHeight="1" spans="1:34">
      <c r="A94" s="125">
        <v>89</v>
      </c>
      <c r="B94" s="125" t="s">
        <v>62</v>
      </c>
      <c r="C94" s="125" t="s">
        <v>380</v>
      </c>
      <c r="D94" s="125" t="s">
        <v>381</v>
      </c>
      <c r="E94" s="125"/>
      <c r="F94" s="125" t="s">
        <v>382</v>
      </c>
      <c r="G94" s="125" t="s">
        <v>66</v>
      </c>
      <c r="H94" s="125" t="s">
        <v>51</v>
      </c>
      <c r="I94" s="125" t="s">
        <v>344</v>
      </c>
      <c r="J94" s="125">
        <v>2026</v>
      </c>
      <c r="K94" s="125">
        <v>2026</v>
      </c>
      <c r="L94" s="125" t="s">
        <v>383</v>
      </c>
      <c r="M94" s="140">
        <v>60</v>
      </c>
      <c r="N94" s="139"/>
      <c r="O94" s="139">
        <v>60</v>
      </c>
      <c r="P94" s="125">
        <v>60</v>
      </c>
      <c r="Q94" s="125"/>
      <c r="R94" s="125"/>
      <c r="S94" s="125"/>
      <c r="T94" s="125" t="s">
        <v>48</v>
      </c>
      <c r="U94" s="125" t="s">
        <v>48</v>
      </c>
      <c r="V94" s="125" t="s">
        <v>48</v>
      </c>
      <c r="W94" s="125" t="s">
        <v>48</v>
      </c>
      <c r="X94" s="125" t="s">
        <v>48</v>
      </c>
      <c r="Y94" s="125"/>
      <c r="Z94" s="125"/>
      <c r="AA94" s="125"/>
      <c r="AB94" s="125"/>
      <c r="AC94" s="125"/>
      <c r="AD94" s="125">
        <v>69</v>
      </c>
      <c r="AE94" s="125">
        <v>249</v>
      </c>
      <c r="AF94" s="125">
        <v>12</v>
      </c>
      <c r="AG94" s="125">
        <v>58</v>
      </c>
      <c r="AH94" s="125"/>
    </row>
    <row r="95" s="99" customFormat="1" ht="29" customHeight="1" spans="1:34">
      <c r="A95" s="125">
        <v>90</v>
      </c>
      <c r="B95" s="125" t="s">
        <v>62</v>
      </c>
      <c r="C95" s="125" t="s">
        <v>384</v>
      </c>
      <c r="D95" s="125" t="s">
        <v>385</v>
      </c>
      <c r="E95" s="125"/>
      <c r="F95" s="125" t="s">
        <v>386</v>
      </c>
      <c r="G95" s="125" t="s">
        <v>66</v>
      </c>
      <c r="H95" s="125" t="s">
        <v>51</v>
      </c>
      <c r="I95" s="125" t="s">
        <v>387</v>
      </c>
      <c r="J95" s="125">
        <v>2026</v>
      </c>
      <c r="K95" s="125">
        <v>2026</v>
      </c>
      <c r="L95" s="125" t="s">
        <v>388</v>
      </c>
      <c r="M95" s="140">
        <v>50</v>
      </c>
      <c r="N95" s="139"/>
      <c r="O95" s="139">
        <v>50</v>
      </c>
      <c r="P95" s="125">
        <v>50</v>
      </c>
      <c r="Q95" s="125"/>
      <c r="R95" s="125"/>
      <c r="S95" s="125"/>
      <c r="T95" s="125" t="s">
        <v>48</v>
      </c>
      <c r="U95" s="125" t="s">
        <v>48</v>
      </c>
      <c r="V95" s="125" t="s">
        <v>48</v>
      </c>
      <c r="W95" s="125" t="s">
        <v>48</v>
      </c>
      <c r="X95" s="125" t="s">
        <v>48</v>
      </c>
      <c r="Y95" s="125"/>
      <c r="Z95" s="125"/>
      <c r="AA95" s="125"/>
      <c r="AB95" s="125"/>
      <c r="AC95" s="125"/>
      <c r="AD95" s="125">
        <v>75</v>
      </c>
      <c r="AE95" s="125">
        <v>784</v>
      </c>
      <c r="AF95" s="125">
        <v>15</v>
      </c>
      <c r="AG95" s="125">
        <v>74</v>
      </c>
      <c r="AH95" s="125"/>
    </row>
    <row r="96" s="99" customFormat="1" ht="29" customHeight="1" spans="1:34">
      <c r="A96" s="125">
        <v>91</v>
      </c>
      <c r="B96" s="125" t="s">
        <v>62</v>
      </c>
      <c r="C96" s="125" t="s">
        <v>63</v>
      </c>
      <c r="D96" s="125" t="s">
        <v>64</v>
      </c>
      <c r="E96" s="125"/>
      <c r="F96" s="125" t="s">
        <v>389</v>
      </c>
      <c r="G96" s="125" t="s">
        <v>66</v>
      </c>
      <c r="H96" s="125" t="s">
        <v>51</v>
      </c>
      <c r="I96" s="125" t="s">
        <v>325</v>
      </c>
      <c r="J96" s="125">
        <v>2026</v>
      </c>
      <c r="K96" s="125">
        <v>2026</v>
      </c>
      <c r="L96" s="125" t="s">
        <v>390</v>
      </c>
      <c r="M96" s="140">
        <v>30</v>
      </c>
      <c r="N96" s="139"/>
      <c r="O96" s="139">
        <v>30</v>
      </c>
      <c r="P96" s="125">
        <v>30</v>
      </c>
      <c r="Q96" s="125"/>
      <c r="R96" s="125"/>
      <c r="S96" s="125"/>
      <c r="T96" s="125" t="s">
        <v>48</v>
      </c>
      <c r="U96" s="125" t="s">
        <v>48</v>
      </c>
      <c r="V96" s="125" t="s">
        <v>48</v>
      </c>
      <c r="W96" s="125" t="s">
        <v>48</v>
      </c>
      <c r="X96" s="125" t="s">
        <v>48</v>
      </c>
      <c r="Y96" s="125"/>
      <c r="Z96" s="125"/>
      <c r="AA96" s="125"/>
      <c r="AB96" s="125"/>
      <c r="AC96" s="125"/>
      <c r="AD96" s="125">
        <v>36</v>
      </c>
      <c r="AE96" s="125">
        <v>162</v>
      </c>
      <c r="AF96" s="125">
        <v>45</v>
      </c>
      <c r="AG96" s="125">
        <v>177</v>
      </c>
      <c r="AH96" s="125"/>
    </row>
    <row r="97" s="99" customFormat="1" ht="29" customHeight="1" spans="1:34">
      <c r="A97" s="125">
        <v>92</v>
      </c>
      <c r="B97" s="125" t="s">
        <v>62</v>
      </c>
      <c r="C97" s="125" t="s">
        <v>189</v>
      </c>
      <c r="D97" s="125" t="s">
        <v>391</v>
      </c>
      <c r="E97" s="125"/>
      <c r="F97" s="125" t="s">
        <v>392</v>
      </c>
      <c r="G97" s="125" t="s">
        <v>66</v>
      </c>
      <c r="H97" s="125" t="s">
        <v>51</v>
      </c>
      <c r="I97" s="125" t="s">
        <v>325</v>
      </c>
      <c r="J97" s="125">
        <v>2026</v>
      </c>
      <c r="K97" s="125">
        <v>2026</v>
      </c>
      <c r="L97" s="125" t="s">
        <v>393</v>
      </c>
      <c r="M97" s="140">
        <v>24</v>
      </c>
      <c r="N97" s="139"/>
      <c r="O97" s="139">
        <v>24</v>
      </c>
      <c r="P97" s="125">
        <v>24</v>
      </c>
      <c r="Q97" s="125"/>
      <c r="R97" s="125"/>
      <c r="S97" s="125"/>
      <c r="T97" s="125" t="s">
        <v>48</v>
      </c>
      <c r="U97" s="125" t="s">
        <v>48</v>
      </c>
      <c r="V97" s="125" t="s">
        <v>48</v>
      </c>
      <c r="W97" s="125" t="s">
        <v>48</v>
      </c>
      <c r="X97" s="125" t="s">
        <v>48</v>
      </c>
      <c r="Y97" s="125"/>
      <c r="Z97" s="125"/>
      <c r="AA97" s="125"/>
      <c r="AB97" s="125"/>
      <c r="AC97" s="125"/>
      <c r="AD97" s="125">
        <v>81</v>
      </c>
      <c r="AE97" s="125">
        <v>412</v>
      </c>
      <c r="AF97" s="125">
        <v>16</v>
      </c>
      <c r="AG97" s="125">
        <v>82</v>
      </c>
      <c r="AH97" s="125"/>
    </row>
    <row r="98" s="99" customFormat="1" ht="29" customHeight="1" spans="1:34">
      <c r="A98" s="125">
        <v>93</v>
      </c>
      <c r="B98" s="125" t="s">
        <v>62</v>
      </c>
      <c r="C98" s="125" t="s">
        <v>83</v>
      </c>
      <c r="D98" s="125" t="s">
        <v>394</v>
      </c>
      <c r="E98" s="125"/>
      <c r="F98" s="125" t="s">
        <v>395</v>
      </c>
      <c r="G98" s="125" t="s">
        <v>66</v>
      </c>
      <c r="H98" s="125" t="s">
        <v>51</v>
      </c>
      <c r="I98" s="125" t="s">
        <v>396</v>
      </c>
      <c r="J98" s="125">
        <v>2026</v>
      </c>
      <c r="K98" s="125">
        <v>2026</v>
      </c>
      <c r="L98" s="125" t="s">
        <v>397</v>
      </c>
      <c r="M98" s="140">
        <v>70</v>
      </c>
      <c r="N98" s="139"/>
      <c r="O98" s="139">
        <v>70</v>
      </c>
      <c r="P98" s="125">
        <v>70</v>
      </c>
      <c r="Q98" s="125"/>
      <c r="R98" s="125"/>
      <c r="S98" s="125"/>
      <c r="T98" s="125" t="s">
        <v>48</v>
      </c>
      <c r="U98" s="125" t="s">
        <v>48</v>
      </c>
      <c r="V98" s="125" t="s">
        <v>48</v>
      </c>
      <c r="W98" s="125" t="s">
        <v>48</v>
      </c>
      <c r="X98" s="125" t="s">
        <v>48</v>
      </c>
      <c r="Y98" s="125"/>
      <c r="Z98" s="125"/>
      <c r="AA98" s="125"/>
      <c r="AB98" s="125"/>
      <c r="AC98" s="125"/>
      <c r="AD98" s="125">
        <v>42</v>
      </c>
      <c r="AE98" s="125">
        <v>218</v>
      </c>
      <c r="AF98" s="125">
        <v>28</v>
      </c>
      <c r="AG98" s="125">
        <v>120</v>
      </c>
      <c r="AH98" s="125"/>
    </row>
    <row r="99" s="99" customFormat="1" ht="29" customHeight="1" spans="1:34">
      <c r="A99" s="125">
        <v>94</v>
      </c>
      <c r="B99" s="125" t="s">
        <v>62</v>
      </c>
      <c r="C99" s="125" t="s">
        <v>83</v>
      </c>
      <c r="D99" s="125" t="s">
        <v>84</v>
      </c>
      <c r="E99" s="125"/>
      <c r="F99" s="125" t="s">
        <v>398</v>
      </c>
      <c r="G99" s="125" t="s">
        <v>66</v>
      </c>
      <c r="H99" s="125" t="s">
        <v>51</v>
      </c>
      <c r="I99" s="125" t="s">
        <v>325</v>
      </c>
      <c r="J99" s="125">
        <v>2026</v>
      </c>
      <c r="K99" s="125">
        <v>2026</v>
      </c>
      <c r="L99" s="125" t="s">
        <v>399</v>
      </c>
      <c r="M99" s="140">
        <v>30</v>
      </c>
      <c r="N99" s="139"/>
      <c r="O99" s="139">
        <v>30</v>
      </c>
      <c r="P99" s="125">
        <v>30</v>
      </c>
      <c r="Q99" s="125"/>
      <c r="R99" s="125"/>
      <c r="S99" s="125"/>
      <c r="T99" s="125" t="s">
        <v>48</v>
      </c>
      <c r="U99" s="125" t="s">
        <v>48</v>
      </c>
      <c r="V99" s="125" t="s">
        <v>48</v>
      </c>
      <c r="W99" s="125" t="s">
        <v>48</v>
      </c>
      <c r="X99" s="125" t="s">
        <v>48</v>
      </c>
      <c r="Y99" s="125"/>
      <c r="Z99" s="125"/>
      <c r="AA99" s="125"/>
      <c r="AB99" s="125"/>
      <c r="AC99" s="125"/>
      <c r="AD99" s="125">
        <v>53</v>
      </c>
      <c r="AE99" s="125">
        <v>265</v>
      </c>
      <c r="AF99" s="125">
        <v>28</v>
      </c>
      <c r="AG99" s="125">
        <v>120</v>
      </c>
      <c r="AH99" s="125"/>
    </row>
    <row r="100" s="99" customFormat="1" ht="29" customHeight="1" spans="1:34">
      <c r="A100" s="125">
        <v>95</v>
      </c>
      <c r="B100" s="125" t="s">
        <v>62</v>
      </c>
      <c r="C100" s="125" t="s">
        <v>63</v>
      </c>
      <c r="D100" s="125" t="s">
        <v>400</v>
      </c>
      <c r="E100" s="125"/>
      <c r="F100" s="125" t="s">
        <v>401</v>
      </c>
      <c r="G100" s="125" t="s">
        <v>66</v>
      </c>
      <c r="H100" s="125" t="s">
        <v>51</v>
      </c>
      <c r="I100" s="125" t="s">
        <v>325</v>
      </c>
      <c r="J100" s="125">
        <v>2026</v>
      </c>
      <c r="K100" s="125">
        <v>2026</v>
      </c>
      <c r="L100" s="125" t="s">
        <v>402</v>
      </c>
      <c r="M100" s="140">
        <v>30</v>
      </c>
      <c r="N100" s="139"/>
      <c r="O100" s="139">
        <v>30</v>
      </c>
      <c r="P100" s="125">
        <v>30</v>
      </c>
      <c r="Q100" s="125"/>
      <c r="R100" s="125"/>
      <c r="S100" s="125"/>
      <c r="T100" s="125" t="s">
        <v>48</v>
      </c>
      <c r="U100" s="125" t="s">
        <v>48</v>
      </c>
      <c r="V100" s="125" t="s">
        <v>48</v>
      </c>
      <c r="W100" s="125" t="s">
        <v>48</v>
      </c>
      <c r="X100" s="125" t="s">
        <v>48</v>
      </c>
      <c r="Y100" s="125"/>
      <c r="Z100" s="125"/>
      <c r="AA100" s="125"/>
      <c r="AB100" s="125"/>
      <c r="AC100" s="125"/>
      <c r="AD100" s="125">
        <v>38</v>
      </c>
      <c r="AE100" s="125">
        <v>187</v>
      </c>
      <c r="AF100" s="125">
        <v>5</v>
      </c>
      <c r="AG100" s="125">
        <v>17</v>
      </c>
      <c r="AH100" s="125"/>
    </row>
    <row r="101" s="99" customFormat="1" ht="29" customHeight="1" spans="1:34">
      <c r="A101" s="125">
        <v>96</v>
      </c>
      <c r="B101" s="125" t="s">
        <v>62</v>
      </c>
      <c r="C101" s="125" t="s">
        <v>353</v>
      </c>
      <c r="D101" s="125" t="s">
        <v>403</v>
      </c>
      <c r="E101" s="125"/>
      <c r="F101" s="125" t="s">
        <v>404</v>
      </c>
      <c r="G101" s="125" t="s">
        <v>66</v>
      </c>
      <c r="H101" s="125" t="s">
        <v>51</v>
      </c>
      <c r="I101" s="125" t="s">
        <v>322</v>
      </c>
      <c r="J101" s="125">
        <v>2026</v>
      </c>
      <c r="K101" s="125">
        <v>2026</v>
      </c>
      <c r="L101" s="125" t="s">
        <v>405</v>
      </c>
      <c r="M101" s="140">
        <v>24</v>
      </c>
      <c r="N101" s="139"/>
      <c r="O101" s="139">
        <v>24</v>
      </c>
      <c r="P101" s="125">
        <v>24</v>
      </c>
      <c r="Q101" s="125"/>
      <c r="R101" s="125"/>
      <c r="S101" s="125"/>
      <c r="T101" s="125" t="s">
        <v>48</v>
      </c>
      <c r="U101" s="125" t="s">
        <v>48</v>
      </c>
      <c r="V101" s="125" t="s">
        <v>48</v>
      </c>
      <c r="W101" s="125" t="s">
        <v>48</v>
      </c>
      <c r="X101" s="125" t="s">
        <v>48</v>
      </c>
      <c r="Y101" s="125"/>
      <c r="Z101" s="125"/>
      <c r="AA101" s="125"/>
      <c r="AB101" s="125"/>
      <c r="AC101" s="125"/>
      <c r="AD101" s="125">
        <v>35</v>
      </c>
      <c r="AE101" s="125">
        <v>175</v>
      </c>
      <c r="AF101" s="125">
        <v>4</v>
      </c>
      <c r="AG101" s="125">
        <v>13</v>
      </c>
      <c r="AH101" s="125"/>
    </row>
    <row r="102" s="99" customFormat="1" ht="29" customHeight="1" spans="1:34">
      <c r="A102" s="125">
        <v>97</v>
      </c>
      <c r="B102" s="125" t="s">
        <v>62</v>
      </c>
      <c r="C102" s="125" t="s">
        <v>353</v>
      </c>
      <c r="D102" s="125" t="s">
        <v>406</v>
      </c>
      <c r="E102" s="125"/>
      <c r="F102" s="125" t="s">
        <v>407</v>
      </c>
      <c r="G102" s="125" t="s">
        <v>66</v>
      </c>
      <c r="H102" s="125" t="s">
        <v>51</v>
      </c>
      <c r="I102" s="125" t="s">
        <v>325</v>
      </c>
      <c r="J102" s="125">
        <v>2026</v>
      </c>
      <c r="K102" s="125">
        <v>2026</v>
      </c>
      <c r="L102" s="125" t="s">
        <v>408</v>
      </c>
      <c r="M102" s="140">
        <v>30</v>
      </c>
      <c r="N102" s="139"/>
      <c r="O102" s="139">
        <v>30</v>
      </c>
      <c r="P102" s="125">
        <v>30</v>
      </c>
      <c r="Q102" s="125"/>
      <c r="R102" s="125"/>
      <c r="S102" s="125"/>
      <c r="T102" s="125" t="s">
        <v>48</v>
      </c>
      <c r="U102" s="125" t="s">
        <v>48</v>
      </c>
      <c r="V102" s="125" t="s">
        <v>48</v>
      </c>
      <c r="W102" s="125" t="s">
        <v>48</v>
      </c>
      <c r="X102" s="125" t="s">
        <v>48</v>
      </c>
      <c r="Y102" s="125"/>
      <c r="Z102" s="125"/>
      <c r="AA102" s="125"/>
      <c r="AB102" s="125"/>
      <c r="AC102" s="125"/>
      <c r="AD102" s="125">
        <v>49</v>
      </c>
      <c r="AE102" s="125">
        <v>253</v>
      </c>
      <c r="AF102" s="125">
        <v>7</v>
      </c>
      <c r="AG102" s="125">
        <v>53</v>
      </c>
      <c r="AH102" s="125"/>
    </row>
    <row r="103" s="99" customFormat="1" ht="29" customHeight="1" spans="1:34">
      <c r="A103" s="125">
        <v>98</v>
      </c>
      <c r="B103" s="125" t="s">
        <v>62</v>
      </c>
      <c r="C103" s="125" t="s">
        <v>238</v>
      </c>
      <c r="D103" s="125" t="s">
        <v>409</v>
      </c>
      <c r="E103" s="125"/>
      <c r="F103" s="125" t="s">
        <v>410</v>
      </c>
      <c r="G103" s="125" t="s">
        <v>66</v>
      </c>
      <c r="H103" s="125" t="s">
        <v>51</v>
      </c>
      <c r="I103" s="125" t="s">
        <v>325</v>
      </c>
      <c r="J103" s="125">
        <v>2026</v>
      </c>
      <c r="K103" s="125">
        <v>2026</v>
      </c>
      <c r="L103" s="125" t="s">
        <v>411</v>
      </c>
      <c r="M103" s="140">
        <v>30</v>
      </c>
      <c r="N103" s="139"/>
      <c r="O103" s="139">
        <v>30</v>
      </c>
      <c r="P103" s="125">
        <v>30</v>
      </c>
      <c r="Q103" s="125"/>
      <c r="R103" s="125"/>
      <c r="S103" s="125"/>
      <c r="T103" s="125" t="s">
        <v>48</v>
      </c>
      <c r="U103" s="125" t="s">
        <v>48</v>
      </c>
      <c r="V103" s="125" t="s">
        <v>48</v>
      </c>
      <c r="W103" s="125" t="s">
        <v>48</v>
      </c>
      <c r="X103" s="125" t="s">
        <v>48</v>
      </c>
      <c r="Y103" s="125"/>
      <c r="Z103" s="125"/>
      <c r="AA103" s="125"/>
      <c r="AB103" s="125"/>
      <c r="AC103" s="125"/>
      <c r="AD103" s="125">
        <v>39</v>
      </c>
      <c r="AE103" s="125">
        <v>196</v>
      </c>
      <c r="AF103" s="125">
        <v>15</v>
      </c>
      <c r="AG103" s="125">
        <v>35</v>
      </c>
      <c r="AH103" s="125"/>
    </row>
    <row r="104" s="99" customFormat="1" ht="29" customHeight="1" spans="1:34">
      <c r="A104" s="125">
        <v>99</v>
      </c>
      <c r="B104" s="125" t="s">
        <v>62</v>
      </c>
      <c r="C104" s="125" t="s">
        <v>238</v>
      </c>
      <c r="D104" s="125" t="s">
        <v>412</v>
      </c>
      <c r="E104" s="125"/>
      <c r="F104" s="125" t="s">
        <v>413</v>
      </c>
      <c r="G104" s="125" t="s">
        <v>66</v>
      </c>
      <c r="H104" s="125" t="s">
        <v>51</v>
      </c>
      <c r="I104" s="125" t="s">
        <v>322</v>
      </c>
      <c r="J104" s="125">
        <v>2026</v>
      </c>
      <c r="K104" s="125">
        <v>2026</v>
      </c>
      <c r="L104" s="125" t="s">
        <v>414</v>
      </c>
      <c r="M104" s="140">
        <v>24</v>
      </c>
      <c r="N104" s="139"/>
      <c r="O104" s="139">
        <v>24</v>
      </c>
      <c r="P104" s="125">
        <v>24</v>
      </c>
      <c r="Q104" s="125"/>
      <c r="R104" s="125"/>
      <c r="S104" s="125"/>
      <c r="T104" s="125" t="s">
        <v>48</v>
      </c>
      <c r="U104" s="125" t="s">
        <v>48</v>
      </c>
      <c r="V104" s="125" t="s">
        <v>48</v>
      </c>
      <c r="W104" s="125" t="s">
        <v>48</v>
      </c>
      <c r="X104" s="125" t="s">
        <v>48</v>
      </c>
      <c r="Y104" s="125"/>
      <c r="Z104" s="125"/>
      <c r="AA104" s="125"/>
      <c r="AB104" s="125"/>
      <c r="AC104" s="125"/>
      <c r="AD104" s="125">
        <v>42</v>
      </c>
      <c r="AE104" s="125">
        <v>220</v>
      </c>
      <c r="AF104" s="125">
        <v>10</v>
      </c>
      <c r="AG104" s="125">
        <v>52</v>
      </c>
      <c r="AH104" s="125"/>
    </row>
    <row r="105" s="99" customFormat="1" ht="29" customHeight="1" spans="1:34">
      <c r="A105" s="125">
        <v>100</v>
      </c>
      <c r="B105" s="125" t="s">
        <v>62</v>
      </c>
      <c r="C105" s="125" t="s">
        <v>132</v>
      </c>
      <c r="D105" s="125" t="s">
        <v>170</v>
      </c>
      <c r="E105" s="125"/>
      <c r="F105" s="125" t="s">
        <v>415</v>
      </c>
      <c r="G105" s="125" t="s">
        <v>66</v>
      </c>
      <c r="H105" s="125" t="s">
        <v>51</v>
      </c>
      <c r="I105" s="125" t="s">
        <v>322</v>
      </c>
      <c r="J105" s="125">
        <v>2026</v>
      </c>
      <c r="K105" s="125">
        <v>2026</v>
      </c>
      <c r="L105" s="125" t="s">
        <v>416</v>
      </c>
      <c r="M105" s="140">
        <v>20</v>
      </c>
      <c r="N105" s="139"/>
      <c r="O105" s="139">
        <v>20</v>
      </c>
      <c r="P105" s="125">
        <v>20</v>
      </c>
      <c r="Q105" s="125"/>
      <c r="R105" s="125"/>
      <c r="S105" s="125"/>
      <c r="T105" s="125" t="s">
        <v>48</v>
      </c>
      <c r="U105" s="125" t="s">
        <v>48</v>
      </c>
      <c r="V105" s="125" t="s">
        <v>48</v>
      </c>
      <c r="W105" s="125" t="s">
        <v>48</v>
      </c>
      <c r="X105" s="125" t="s">
        <v>48</v>
      </c>
      <c r="Y105" s="125"/>
      <c r="Z105" s="125"/>
      <c r="AA105" s="125"/>
      <c r="AB105" s="125"/>
      <c r="AC105" s="125"/>
      <c r="AD105" s="125">
        <v>106</v>
      </c>
      <c r="AE105" s="125">
        <v>542</v>
      </c>
      <c r="AF105" s="125">
        <v>88</v>
      </c>
      <c r="AG105" s="125">
        <v>322</v>
      </c>
      <c r="AH105" s="125"/>
    </row>
    <row r="106" s="99" customFormat="1" ht="29" customHeight="1" spans="1:34">
      <c r="A106" s="125">
        <v>101</v>
      </c>
      <c r="B106" s="125" t="s">
        <v>62</v>
      </c>
      <c r="C106" s="125" t="s">
        <v>132</v>
      </c>
      <c r="D106" s="125" t="s">
        <v>417</v>
      </c>
      <c r="E106" s="125"/>
      <c r="F106" s="125" t="s">
        <v>418</v>
      </c>
      <c r="G106" s="125" t="s">
        <v>66</v>
      </c>
      <c r="H106" s="125" t="s">
        <v>51</v>
      </c>
      <c r="I106" s="125" t="s">
        <v>325</v>
      </c>
      <c r="J106" s="125">
        <v>2026</v>
      </c>
      <c r="K106" s="125">
        <v>2026</v>
      </c>
      <c r="L106" s="125" t="s">
        <v>419</v>
      </c>
      <c r="M106" s="140">
        <v>12</v>
      </c>
      <c r="N106" s="139"/>
      <c r="O106" s="139">
        <v>12</v>
      </c>
      <c r="P106" s="125">
        <v>12</v>
      </c>
      <c r="Q106" s="125"/>
      <c r="R106" s="125"/>
      <c r="S106" s="125"/>
      <c r="T106" s="125" t="s">
        <v>48</v>
      </c>
      <c r="U106" s="125" t="s">
        <v>48</v>
      </c>
      <c r="V106" s="125" t="s">
        <v>48</v>
      </c>
      <c r="W106" s="125" t="s">
        <v>48</v>
      </c>
      <c r="X106" s="125" t="s">
        <v>48</v>
      </c>
      <c r="Y106" s="125"/>
      <c r="Z106" s="125"/>
      <c r="AA106" s="125"/>
      <c r="AB106" s="125"/>
      <c r="AC106" s="125"/>
      <c r="AD106" s="125">
        <v>462</v>
      </c>
      <c r="AE106" s="125">
        <v>2318</v>
      </c>
      <c r="AF106" s="125">
        <v>47</v>
      </c>
      <c r="AG106" s="125">
        <v>164</v>
      </c>
      <c r="AH106" s="125"/>
    </row>
    <row r="107" s="99" customFormat="1" ht="29" customHeight="1" spans="1:34">
      <c r="A107" s="125">
        <v>102</v>
      </c>
      <c r="B107" s="125" t="s">
        <v>62</v>
      </c>
      <c r="C107" s="125" t="s">
        <v>384</v>
      </c>
      <c r="D107" s="125" t="s">
        <v>420</v>
      </c>
      <c r="E107" s="125"/>
      <c r="F107" s="125" t="s">
        <v>421</v>
      </c>
      <c r="G107" s="125" t="s">
        <v>66</v>
      </c>
      <c r="H107" s="125" t="s">
        <v>51</v>
      </c>
      <c r="I107" s="125" t="s">
        <v>325</v>
      </c>
      <c r="J107" s="125">
        <v>2026</v>
      </c>
      <c r="K107" s="125">
        <v>2026</v>
      </c>
      <c r="L107" s="125" t="s">
        <v>422</v>
      </c>
      <c r="M107" s="140">
        <v>30</v>
      </c>
      <c r="N107" s="139"/>
      <c r="O107" s="139">
        <v>30</v>
      </c>
      <c r="P107" s="125">
        <v>30</v>
      </c>
      <c r="Q107" s="125"/>
      <c r="R107" s="125"/>
      <c r="S107" s="125"/>
      <c r="T107" s="125" t="s">
        <v>48</v>
      </c>
      <c r="U107" s="125" t="s">
        <v>48</v>
      </c>
      <c r="V107" s="125" t="s">
        <v>48</v>
      </c>
      <c r="W107" s="125" t="s">
        <v>48</v>
      </c>
      <c r="X107" s="125" t="s">
        <v>48</v>
      </c>
      <c r="Y107" s="125"/>
      <c r="Z107" s="125"/>
      <c r="AA107" s="125"/>
      <c r="AB107" s="125"/>
      <c r="AC107" s="125"/>
      <c r="AD107" s="125">
        <v>43</v>
      </c>
      <c r="AE107" s="125">
        <v>210</v>
      </c>
      <c r="AF107" s="125">
        <v>17</v>
      </c>
      <c r="AG107" s="125">
        <v>68</v>
      </c>
      <c r="AH107" s="125"/>
    </row>
    <row r="108" s="99" customFormat="1" ht="29" customHeight="1" spans="1:34">
      <c r="A108" s="125">
        <v>103</v>
      </c>
      <c r="B108" s="125" t="s">
        <v>62</v>
      </c>
      <c r="C108" s="125" t="s">
        <v>353</v>
      </c>
      <c r="D108" s="125" t="s">
        <v>423</v>
      </c>
      <c r="E108" s="125"/>
      <c r="F108" s="125" t="s">
        <v>424</v>
      </c>
      <c r="G108" s="125" t="s">
        <v>66</v>
      </c>
      <c r="H108" s="125" t="s">
        <v>51</v>
      </c>
      <c r="I108" s="125" t="s">
        <v>325</v>
      </c>
      <c r="J108" s="125">
        <v>2026</v>
      </c>
      <c r="K108" s="125">
        <v>2026</v>
      </c>
      <c r="L108" s="125" t="s">
        <v>425</v>
      </c>
      <c r="M108" s="140">
        <v>30</v>
      </c>
      <c r="N108" s="139"/>
      <c r="O108" s="139">
        <v>30</v>
      </c>
      <c r="P108" s="125">
        <v>30</v>
      </c>
      <c r="Q108" s="125"/>
      <c r="R108" s="125"/>
      <c r="S108" s="125"/>
      <c r="T108" s="125" t="s">
        <v>48</v>
      </c>
      <c r="U108" s="125" t="s">
        <v>48</v>
      </c>
      <c r="V108" s="125" t="s">
        <v>48</v>
      </c>
      <c r="W108" s="125" t="s">
        <v>48</v>
      </c>
      <c r="X108" s="125" t="s">
        <v>48</v>
      </c>
      <c r="Y108" s="125"/>
      <c r="Z108" s="125"/>
      <c r="AA108" s="125"/>
      <c r="AB108" s="125"/>
      <c r="AC108" s="125"/>
      <c r="AD108" s="125">
        <v>61</v>
      </c>
      <c r="AE108" s="125">
        <v>309</v>
      </c>
      <c r="AF108" s="125">
        <v>26</v>
      </c>
      <c r="AG108" s="125">
        <v>107</v>
      </c>
      <c r="AH108" s="125"/>
    </row>
    <row r="109" s="99" customFormat="1" ht="29" customHeight="1" spans="1:34">
      <c r="A109" s="125">
        <v>104</v>
      </c>
      <c r="B109" s="125" t="s">
        <v>62</v>
      </c>
      <c r="C109" s="125" t="s">
        <v>426</v>
      </c>
      <c r="D109" s="125" t="s">
        <v>427</v>
      </c>
      <c r="E109" s="125"/>
      <c r="F109" s="125" t="s">
        <v>428</v>
      </c>
      <c r="G109" s="125" t="s">
        <v>66</v>
      </c>
      <c r="H109" s="125" t="s">
        <v>51</v>
      </c>
      <c r="I109" s="125" t="s">
        <v>322</v>
      </c>
      <c r="J109" s="125">
        <v>2026</v>
      </c>
      <c r="K109" s="125">
        <v>2026</v>
      </c>
      <c r="L109" s="125" t="s">
        <v>429</v>
      </c>
      <c r="M109" s="140">
        <v>24</v>
      </c>
      <c r="N109" s="139"/>
      <c r="O109" s="139">
        <v>24</v>
      </c>
      <c r="P109" s="125">
        <v>24</v>
      </c>
      <c r="Q109" s="125"/>
      <c r="R109" s="125"/>
      <c r="S109" s="125"/>
      <c r="T109" s="125" t="s">
        <v>48</v>
      </c>
      <c r="U109" s="125" t="s">
        <v>48</v>
      </c>
      <c r="V109" s="125" t="s">
        <v>48</v>
      </c>
      <c r="W109" s="125" t="s">
        <v>48</v>
      </c>
      <c r="X109" s="125" t="s">
        <v>48</v>
      </c>
      <c r="Y109" s="125"/>
      <c r="Z109" s="125"/>
      <c r="AA109" s="125"/>
      <c r="AB109" s="125"/>
      <c r="AC109" s="125"/>
      <c r="AD109" s="125">
        <v>48</v>
      </c>
      <c r="AE109" s="125">
        <v>246</v>
      </c>
      <c r="AF109" s="125">
        <v>21</v>
      </c>
      <c r="AG109" s="125">
        <v>86</v>
      </c>
      <c r="AH109" s="125"/>
    </row>
    <row r="110" s="99" customFormat="1" ht="29" customHeight="1" spans="1:34">
      <c r="A110" s="125">
        <v>105</v>
      </c>
      <c r="B110" s="125" t="s">
        <v>62</v>
      </c>
      <c r="C110" s="125" t="s">
        <v>132</v>
      </c>
      <c r="D110" s="125" t="s">
        <v>430</v>
      </c>
      <c r="E110" s="125"/>
      <c r="F110" s="125" t="s">
        <v>431</v>
      </c>
      <c r="G110" s="125" t="s">
        <v>66</v>
      </c>
      <c r="H110" s="125" t="s">
        <v>51</v>
      </c>
      <c r="I110" s="125" t="s">
        <v>325</v>
      </c>
      <c r="J110" s="125">
        <v>2026</v>
      </c>
      <c r="K110" s="125">
        <v>2026</v>
      </c>
      <c r="L110" s="125" t="s">
        <v>432</v>
      </c>
      <c r="M110" s="140">
        <v>30</v>
      </c>
      <c r="N110" s="139"/>
      <c r="O110" s="139">
        <v>30</v>
      </c>
      <c r="P110" s="125">
        <v>30</v>
      </c>
      <c r="Q110" s="125"/>
      <c r="R110" s="125"/>
      <c r="S110" s="125"/>
      <c r="T110" s="125" t="s">
        <v>48</v>
      </c>
      <c r="U110" s="125" t="s">
        <v>48</v>
      </c>
      <c r="V110" s="125" t="s">
        <v>48</v>
      </c>
      <c r="W110" s="125" t="s">
        <v>48</v>
      </c>
      <c r="X110" s="125" t="s">
        <v>48</v>
      </c>
      <c r="Y110" s="125"/>
      <c r="Z110" s="125"/>
      <c r="AA110" s="125"/>
      <c r="AB110" s="125"/>
      <c r="AC110" s="125"/>
      <c r="AD110" s="125">
        <v>122</v>
      </c>
      <c r="AE110" s="125">
        <v>621</v>
      </c>
      <c r="AF110" s="125">
        <v>108</v>
      </c>
      <c r="AG110" s="125">
        <v>329</v>
      </c>
      <c r="AH110" s="125"/>
    </row>
    <row r="111" s="99" customFormat="1" ht="29" customHeight="1" spans="1:34">
      <c r="A111" s="125">
        <v>106</v>
      </c>
      <c r="B111" s="125" t="s">
        <v>62</v>
      </c>
      <c r="C111" s="125" t="s">
        <v>433</v>
      </c>
      <c r="D111" s="125" t="s">
        <v>434</v>
      </c>
      <c r="E111" s="125"/>
      <c r="F111" s="125" t="s">
        <v>435</v>
      </c>
      <c r="G111" s="125" t="s">
        <v>66</v>
      </c>
      <c r="H111" s="125" t="s">
        <v>51</v>
      </c>
      <c r="I111" s="125" t="s">
        <v>322</v>
      </c>
      <c r="J111" s="125">
        <v>2026</v>
      </c>
      <c r="K111" s="125">
        <v>2026</v>
      </c>
      <c r="L111" s="125" t="s">
        <v>436</v>
      </c>
      <c r="M111" s="140">
        <v>24</v>
      </c>
      <c r="N111" s="139"/>
      <c r="O111" s="139">
        <v>24</v>
      </c>
      <c r="P111" s="125">
        <v>24</v>
      </c>
      <c r="Q111" s="125"/>
      <c r="R111" s="125"/>
      <c r="S111" s="125"/>
      <c r="T111" s="125" t="s">
        <v>48</v>
      </c>
      <c r="U111" s="125" t="s">
        <v>48</v>
      </c>
      <c r="V111" s="125" t="s">
        <v>48</v>
      </c>
      <c r="W111" s="125" t="s">
        <v>48</v>
      </c>
      <c r="X111" s="125" t="s">
        <v>48</v>
      </c>
      <c r="Y111" s="125"/>
      <c r="Z111" s="125"/>
      <c r="AA111" s="125"/>
      <c r="AB111" s="125"/>
      <c r="AC111" s="125"/>
      <c r="AD111" s="125">
        <v>37</v>
      </c>
      <c r="AE111" s="125">
        <v>185</v>
      </c>
      <c r="AF111" s="125">
        <v>8</v>
      </c>
      <c r="AG111" s="125">
        <v>35</v>
      </c>
      <c r="AH111" s="125"/>
    </row>
    <row r="112" s="99" customFormat="1" ht="29" customHeight="1" spans="1:34">
      <c r="A112" s="125">
        <v>107</v>
      </c>
      <c r="B112" s="125" t="s">
        <v>62</v>
      </c>
      <c r="C112" s="125" t="s">
        <v>137</v>
      </c>
      <c r="D112" s="125" t="s">
        <v>437</v>
      </c>
      <c r="E112" s="125"/>
      <c r="F112" s="125" t="s">
        <v>438</v>
      </c>
      <c r="G112" s="125" t="s">
        <v>66</v>
      </c>
      <c r="H112" s="125" t="s">
        <v>51</v>
      </c>
      <c r="I112" s="125" t="s">
        <v>439</v>
      </c>
      <c r="J112" s="125">
        <v>2026</v>
      </c>
      <c r="K112" s="125">
        <v>2026</v>
      </c>
      <c r="L112" s="125" t="s">
        <v>440</v>
      </c>
      <c r="M112" s="140">
        <v>24</v>
      </c>
      <c r="N112" s="139"/>
      <c r="O112" s="139">
        <v>24</v>
      </c>
      <c r="P112" s="125">
        <v>24</v>
      </c>
      <c r="Q112" s="125"/>
      <c r="R112" s="125"/>
      <c r="S112" s="125"/>
      <c r="T112" s="125" t="s">
        <v>48</v>
      </c>
      <c r="U112" s="125" t="s">
        <v>48</v>
      </c>
      <c r="V112" s="125" t="s">
        <v>48</v>
      </c>
      <c r="W112" s="125" t="s">
        <v>48</v>
      </c>
      <c r="X112" s="125" t="s">
        <v>48</v>
      </c>
      <c r="Y112" s="125"/>
      <c r="Z112" s="125"/>
      <c r="AA112" s="125"/>
      <c r="AB112" s="125"/>
      <c r="AC112" s="125"/>
      <c r="AD112" s="125">
        <v>56</v>
      </c>
      <c r="AE112" s="125">
        <v>287</v>
      </c>
      <c r="AF112" s="125">
        <v>15</v>
      </c>
      <c r="AG112" s="125">
        <v>65</v>
      </c>
      <c r="AH112" s="125"/>
    </row>
    <row r="113" s="99" customFormat="1" ht="29" customHeight="1" spans="1:34">
      <c r="A113" s="125">
        <v>108</v>
      </c>
      <c r="B113" s="144" t="s">
        <v>441</v>
      </c>
      <c r="C113" s="145" t="s">
        <v>442</v>
      </c>
      <c r="D113" s="144" t="s">
        <v>443</v>
      </c>
      <c r="E113" s="144"/>
      <c r="F113" s="144" t="s">
        <v>444</v>
      </c>
      <c r="G113" s="144" t="s">
        <v>445</v>
      </c>
      <c r="H113" s="144" t="s">
        <v>67</v>
      </c>
      <c r="I113" s="144" t="s">
        <v>446</v>
      </c>
      <c r="J113" s="144" t="s">
        <v>447</v>
      </c>
      <c r="K113" s="144" t="s">
        <v>448</v>
      </c>
      <c r="L113" s="144" t="s">
        <v>449</v>
      </c>
      <c r="M113" s="148">
        <v>89</v>
      </c>
      <c r="N113" s="148">
        <v>89</v>
      </c>
      <c r="O113" s="148"/>
      <c r="P113" s="144">
        <v>89</v>
      </c>
      <c r="Q113" s="144"/>
      <c r="R113" s="144"/>
      <c r="S113" s="144"/>
      <c r="T113" s="144"/>
      <c r="U113" s="144"/>
      <c r="V113" s="144"/>
      <c r="W113" s="144"/>
      <c r="X113" s="144"/>
      <c r="Y113" s="144"/>
      <c r="Z113" s="144"/>
      <c r="AA113" s="144"/>
      <c r="AB113" s="144"/>
      <c r="AC113" s="144"/>
      <c r="AD113" s="144">
        <v>66846</v>
      </c>
      <c r="AE113" s="144">
        <v>278063</v>
      </c>
      <c r="AF113" s="144">
        <v>21723</v>
      </c>
      <c r="AG113" s="144">
        <v>93018</v>
      </c>
      <c r="AH113" s="144"/>
    </row>
    <row r="114" s="99" customFormat="1" ht="29" customHeight="1" spans="1:34">
      <c r="A114" s="125">
        <v>109</v>
      </c>
      <c r="B114" s="144" t="s">
        <v>441</v>
      </c>
      <c r="C114" s="145" t="s">
        <v>442</v>
      </c>
      <c r="D114" s="144" t="s">
        <v>443</v>
      </c>
      <c r="E114" s="144"/>
      <c r="F114" s="144" t="s">
        <v>450</v>
      </c>
      <c r="G114" s="144" t="s">
        <v>445</v>
      </c>
      <c r="H114" s="144" t="s">
        <v>67</v>
      </c>
      <c r="I114" s="145" t="s">
        <v>451</v>
      </c>
      <c r="J114" s="144" t="s">
        <v>447</v>
      </c>
      <c r="K114" s="144" t="s">
        <v>448</v>
      </c>
      <c r="L114" s="144" t="s">
        <v>449</v>
      </c>
      <c r="M114" s="148">
        <v>200</v>
      </c>
      <c r="N114" s="148">
        <v>200</v>
      </c>
      <c r="O114" s="148"/>
      <c r="P114" s="144">
        <v>200</v>
      </c>
      <c r="Q114" s="144"/>
      <c r="R114" s="144"/>
      <c r="S114" s="144"/>
      <c r="T114" s="144"/>
      <c r="U114" s="144"/>
      <c r="V114" s="144"/>
      <c r="W114" s="144"/>
      <c r="X114" s="144"/>
      <c r="Y114" s="144"/>
      <c r="Z114" s="144"/>
      <c r="AA114" s="144"/>
      <c r="AB114" s="144"/>
      <c r="AC114" s="144"/>
      <c r="AD114" s="144">
        <v>27852</v>
      </c>
      <c r="AE114" s="144">
        <v>115839</v>
      </c>
      <c r="AF114" s="144">
        <v>9106</v>
      </c>
      <c r="AG114" s="144">
        <v>39034</v>
      </c>
      <c r="AH114" s="144"/>
    </row>
    <row r="115" s="99" customFormat="1" ht="29" customHeight="1" spans="1:34">
      <c r="A115" s="125">
        <v>110</v>
      </c>
      <c r="B115" s="144" t="s">
        <v>441</v>
      </c>
      <c r="C115" s="145" t="s">
        <v>442</v>
      </c>
      <c r="D115" s="144" t="s">
        <v>443</v>
      </c>
      <c r="E115" s="144"/>
      <c r="F115" s="144" t="s">
        <v>452</v>
      </c>
      <c r="G115" s="144" t="s">
        <v>445</v>
      </c>
      <c r="H115" s="144" t="s">
        <v>67</v>
      </c>
      <c r="I115" s="144" t="s">
        <v>453</v>
      </c>
      <c r="J115" s="144" t="s">
        <v>447</v>
      </c>
      <c r="K115" s="144" t="s">
        <v>454</v>
      </c>
      <c r="L115" s="144" t="s">
        <v>449</v>
      </c>
      <c r="M115" s="148">
        <v>210</v>
      </c>
      <c r="N115" s="148">
        <v>210</v>
      </c>
      <c r="O115" s="148"/>
      <c r="P115" s="144">
        <v>210</v>
      </c>
      <c r="Q115" s="144"/>
      <c r="R115" s="144"/>
      <c r="S115" s="144"/>
      <c r="T115" s="144" t="s">
        <v>48</v>
      </c>
      <c r="U115" s="144" t="s">
        <v>48</v>
      </c>
      <c r="V115" s="144" t="s">
        <v>48</v>
      </c>
      <c r="W115" s="144" t="s">
        <v>48</v>
      </c>
      <c r="X115" s="144" t="s">
        <v>48</v>
      </c>
      <c r="Y115" s="144"/>
      <c r="Z115" s="144"/>
      <c r="AA115" s="144"/>
      <c r="AB115" s="144"/>
      <c r="AC115" s="144"/>
      <c r="AD115" s="144">
        <v>3116</v>
      </c>
      <c r="AE115" s="144">
        <v>12760</v>
      </c>
      <c r="AF115" s="144">
        <v>1756</v>
      </c>
      <c r="AG115" s="144">
        <v>7520</v>
      </c>
      <c r="AH115" s="144"/>
    </row>
    <row r="116" s="99" customFormat="1" ht="29" customHeight="1" spans="1:34">
      <c r="A116" s="125">
        <v>111</v>
      </c>
      <c r="B116" s="144" t="s">
        <v>455</v>
      </c>
      <c r="C116" s="145" t="s">
        <v>456</v>
      </c>
      <c r="D116" s="144"/>
      <c r="E116" s="144"/>
      <c r="F116" s="144" t="s">
        <v>457</v>
      </c>
      <c r="G116" s="144" t="s">
        <v>458</v>
      </c>
      <c r="H116" s="144" t="s">
        <v>67</v>
      </c>
      <c r="I116" s="144" t="s">
        <v>459</v>
      </c>
      <c r="J116" s="150">
        <v>46082</v>
      </c>
      <c r="K116" s="150">
        <v>46381</v>
      </c>
      <c r="L116" s="144" t="s">
        <v>460</v>
      </c>
      <c r="M116" s="148">
        <v>500</v>
      </c>
      <c r="N116" s="148">
        <v>500</v>
      </c>
      <c r="O116" s="148"/>
      <c r="P116" s="144">
        <v>500</v>
      </c>
      <c r="Q116" s="144"/>
      <c r="R116" s="144"/>
      <c r="S116" s="144"/>
      <c r="T116" s="144" t="s">
        <v>48</v>
      </c>
      <c r="U116" s="144" t="s">
        <v>48</v>
      </c>
      <c r="V116" s="144" t="s">
        <v>48</v>
      </c>
      <c r="W116" s="144" t="s">
        <v>48</v>
      </c>
      <c r="X116" s="144" t="s">
        <v>48</v>
      </c>
      <c r="Y116" s="144" t="s">
        <v>48</v>
      </c>
      <c r="Z116" s="144" t="s">
        <v>48</v>
      </c>
      <c r="AA116" s="144" t="s">
        <v>48</v>
      </c>
      <c r="AB116" s="144" t="s">
        <v>48</v>
      </c>
      <c r="AC116" s="144" t="s">
        <v>48</v>
      </c>
      <c r="AD116" s="144">
        <v>3800</v>
      </c>
      <c r="AE116" s="144">
        <v>15200</v>
      </c>
      <c r="AF116" s="144">
        <v>3800</v>
      </c>
      <c r="AG116" s="144">
        <v>3800</v>
      </c>
      <c r="AH116" s="144"/>
    </row>
    <row r="117" s="99" customFormat="1" ht="29" customHeight="1" spans="1:34">
      <c r="A117" s="125">
        <v>112</v>
      </c>
      <c r="B117" s="144" t="s">
        <v>455</v>
      </c>
      <c r="C117" s="145" t="s">
        <v>456</v>
      </c>
      <c r="D117" s="144"/>
      <c r="E117" s="144"/>
      <c r="F117" s="145" t="s">
        <v>461</v>
      </c>
      <c r="G117" s="144" t="s">
        <v>458</v>
      </c>
      <c r="H117" s="144" t="s">
        <v>67</v>
      </c>
      <c r="I117" s="145" t="s">
        <v>462</v>
      </c>
      <c r="J117" s="150">
        <v>46082</v>
      </c>
      <c r="K117" s="150">
        <v>46381</v>
      </c>
      <c r="L117" s="144" t="s">
        <v>463</v>
      </c>
      <c r="M117" s="148">
        <v>200</v>
      </c>
      <c r="N117" s="148">
        <v>200</v>
      </c>
      <c r="O117" s="148"/>
      <c r="P117" s="144">
        <v>200</v>
      </c>
      <c r="Q117" s="144"/>
      <c r="R117" s="144"/>
      <c r="S117" s="144"/>
      <c r="T117" s="144" t="s">
        <v>48</v>
      </c>
      <c r="U117" s="144" t="s">
        <v>48</v>
      </c>
      <c r="V117" s="144" t="s">
        <v>48</v>
      </c>
      <c r="W117" s="144" t="s">
        <v>48</v>
      </c>
      <c r="X117" s="144" t="s">
        <v>48</v>
      </c>
      <c r="Y117" s="144" t="s">
        <v>48</v>
      </c>
      <c r="Z117" s="144" t="s">
        <v>48</v>
      </c>
      <c r="AA117" s="144" t="s">
        <v>48</v>
      </c>
      <c r="AB117" s="144" t="s">
        <v>48</v>
      </c>
      <c r="AC117" s="144" t="s">
        <v>48</v>
      </c>
      <c r="AD117" s="144">
        <v>60</v>
      </c>
      <c r="AE117" s="144">
        <v>240</v>
      </c>
      <c r="AF117" s="144">
        <v>60</v>
      </c>
      <c r="AG117" s="144">
        <v>240</v>
      </c>
      <c r="AH117" s="144"/>
    </row>
    <row r="118" s="99" customFormat="1" ht="29" customHeight="1" spans="1:34">
      <c r="A118" s="125">
        <v>113</v>
      </c>
      <c r="B118" s="144" t="s">
        <v>455</v>
      </c>
      <c r="C118" s="125" t="s">
        <v>464</v>
      </c>
      <c r="D118" s="125" t="s">
        <v>465</v>
      </c>
      <c r="E118" s="125" t="s">
        <v>54</v>
      </c>
      <c r="F118" s="125" t="s">
        <v>466</v>
      </c>
      <c r="G118" s="125" t="s">
        <v>467</v>
      </c>
      <c r="H118" s="125" t="s">
        <v>51</v>
      </c>
      <c r="I118" s="125" t="s">
        <v>468</v>
      </c>
      <c r="J118" s="125" t="s">
        <v>469</v>
      </c>
      <c r="K118" s="125" t="s">
        <v>470</v>
      </c>
      <c r="L118" s="125" t="s">
        <v>471</v>
      </c>
      <c r="M118" s="139">
        <v>1800</v>
      </c>
      <c r="N118" s="139">
        <v>1800</v>
      </c>
      <c r="O118" s="139"/>
      <c r="P118" s="125">
        <v>1800</v>
      </c>
      <c r="Q118" s="125"/>
      <c r="R118" s="125"/>
      <c r="S118" s="125"/>
      <c r="T118" s="125" t="s">
        <v>54</v>
      </c>
      <c r="U118" s="125"/>
      <c r="V118" s="125"/>
      <c r="W118" s="125"/>
      <c r="X118" s="125"/>
      <c r="Y118" s="125"/>
      <c r="Z118" s="125"/>
      <c r="AA118" s="125"/>
      <c r="AB118" s="125"/>
      <c r="AC118" s="125"/>
      <c r="AD118" s="125">
        <v>5500</v>
      </c>
      <c r="AE118" s="125">
        <v>6000</v>
      </c>
      <c r="AF118" s="125">
        <v>5500</v>
      </c>
      <c r="AG118" s="125">
        <v>6000</v>
      </c>
      <c r="AH118" s="125"/>
    </row>
    <row r="119" s="99" customFormat="1" ht="29" customHeight="1" spans="1:34">
      <c r="A119" s="125">
        <v>114</v>
      </c>
      <c r="B119" s="144" t="s">
        <v>455</v>
      </c>
      <c r="C119" s="125" t="s">
        <v>464</v>
      </c>
      <c r="D119" s="125" t="s">
        <v>465</v>
      </c>
      <c r="E119" s="125" t="s">
        <v>54</v>
      </c>
      <c r="F119" s="125" t="s">
        <v>472</v>
      </c>
      <c r="G119" s="125" t="s">
        <v>473</v>
      </c>
      <c r="H119" s="125" t="s">
        <v>51</v>
      </c>
      <c r="I119" s="125" t="s">
        <v>473</v>
      </c>
      <c r="J119" s="125" t="s">
        <v>469</v>
      </c>
      <c r="K119" s="125" t="s">
        <v>470</v>
      </c>
      <c r="L119" s="125" t="s">
        <v>474</v>
      </c>
      <c r="M119" s="139">
        <v>750</v>
      </c>
      <c r="N119" s="139">
        <v>750</v>
      </c>
      <c r="O119" s="139"/>
      <c r="P119" s="125">
        <v>750</v>
      </c>
      <c r="Q119" s="125"/>
      <c r="R119" s="125"/>
      <c r="S119" s="125"/>
      <c r="T119" s="125" t="s">
        <v>54</v>
      </c>
      <c r="U119" s="125"/>
      <c r="V119" s="125"/>
      <c r="W119" s="125"/>
      <c r="X119" s="125"/>
      <c r="Y119" s="125"/>
      <c r="Z119" s="125"/>
      <c r="AA119" s="125"/>
      <c r="AB119" s="125"/>
      <c r="AC119" s="125"/>
      <c r="AD119" s="125">
        <v>6000</v>
      </c>
      <c r="AE119" s="125">
        <v>9000</v>
      </c>
      <c r="AF119" s="125">
        <v>6000</v>
      </c>
      <c r="AG119" s="125">
        <v>9000</v>
      </c>
      <c r="AH119" s="125"/>
    </row>
    <row r="120" s="99" customFormat="1" ht="29" customHeight="1" spans="1:34">
      <c r="A120" s="125">
        <v>115</v>
      </c>
      <c r="B120" s="144" t="s">
        <v>455</v>
      </c>
      <c r="C120" s="125" t="s">
        <v>464</v>
      </c>
      <c r="D120" s="125" t="s">
        <v>465</v>
      </c>
      <c r="E120" s="125" t="s">
        <v>54</v>
      </c>
      <c r="F120" s="125" t="s">
        <v>475</v>
      </c>
      <c r="G120" s="125" t="s">
        <v>476</v>
      </c>
      <c r="H120" s="125" t="s">
        <v>51</v>
      </c>
      <c r="I120" s="125" t="s">
        <v>477</v>
      </c>
      <c r="J120" s="125" t="s">
        <v>469</v>
      </c>
      <c r="K120" s="125" t="s">
        <v>470</v>
      </c>
      <c r="L120" s="125" t="s">
        <v>478</v>
      </c>
      <c r="M120" s="139">
        <v>900</v>
      </c>
      <c r="N120" s="139">
        <v>900</v>
      </c>
      <c r="O120" s="139"/>
      <c r="P120" s="125">
        <v>900</v>
      </c>
      <c r="Q120" s="125"/>
      <c r="R120" s="125"/>
      <c r="S120" s="125"/>
      <c r="T120" s="125" t="s">
        <v>54</v>
      </c>
      <c r="U120" s="125"/>
      <c r="V120" s="125"/>
      <c r="W120" s="125"/>
      <c r="X120" s="125"/>
      <c r="Y120" s="125"/>
      <c r="Z120" s="125"/>
      <c r="AA120" s="125"/>
      <c r="AB120" s="125"/>
      <c r="AC120" s="125"/>
      <c r="AD120" s="125">
        <v>14000</v>
      </c>
      <c r="AE120" s="125">
        <v>20000</v>
      </c>
      <c r="AF120" s="125">
        <v>14000</v>
      </c>
      <c r="AG120" s="125">
        <v>20000</v>
      </c>
      <c r="AH120" s="125"/>
    </row>
    <row r="121" s="99" customFormat="1" ht="29" customHeight="1" spans="1:34">
      <c r="A121" s="125">
        <v>116</v>
      </c>
      <c r="B121" s="144" t="s">
        <v>455</v>
      </c>
      <c r="C121" s="125" t="s">
        <v>464</v>
      </c>
      <c r="D121" s="125" t="s">
        <v>465</v>
      </c>
      <c r="E121" s="125" t="s">
        <v>54</v>
      </c>
      <c r="F121" s="125" t="s">
        <v>479</v>
      </c>
      <c r="G121" s="125" t="s">
        <v>473</v>
      </c>
      <c r="H121" s="125" t="s">
        <v>51</v>
      </c>
      <c r="I121" s="125" t="s">
        <v>480</v>
      </c>
      <c r="J121" s="125" t="s">
        <v>469</v>
      </c>
      <c r="K121" s="125" t="s">
        <v>470</v>
      </c>
      <c r="L121" s="125" t="s">
        <v>481</v>
      </c>
      <c r="M121" s="139">
        <v>9700</v>
      </c>
      <c r="N121" s="139">
        <v>9700</v>
      </c>
      <c r="O121" s="139"/>
      <c r="P121" s="125">
        <v>9700</v>
      </c>
      <c r="Q121" s="125"/>
      <c r="R121" s="125"/>
      <c r="S121" s="125"/>
      <c r="T121" s="125" t="s">
        <v>54</v>
      </c>
      <c r="U121" s="125"/>
      <c r="V121" s="125"/>
      <c r="W121" s="125"/>
      <c r="X121" s="125"/>
      <c r="Y121" s="125"/>
      <c r="Z121" s="125"/>
      <c r="AA121" s="125"/>
      <c r="AB121" s="125"/>
      <c r="AC121" s="125"/>
      <c r="AD121" s="125">
        <v>5710</v>
      </c>
      <c r="AE121" s="125">
        <v>5710</v>
      </c>
      <c r="AF121" s="125">
        <v>5710</v>
      </c>
      <c r="AG121" s="125">
        <v>5710</v>
      </c>
      <c r="AH121" s="125"/>
    </row>
    <row r="122" s="100" customFormat="1" ht="29" customHeight="1" spans="1:34">
      <c r="A122" s="125">
        <v>117</v>
      </c>
      <c r="B122" s="139" t="s">
        <v>455</v>
      </c>
      <c r="C122" s="146" t="s">
        <v>83</v>
      </c>
      <c r="D122" s="147" t="s">
        <v>300</v>
      </c>
      <c r="E122" s="139"/>
      <c r="F122" s="148" t="s">
        <v>482</v>
      </c>
      <c r="G122" s="149" t="s">
        <v>483</v>
      </c>
      <c r="H122" s="149" t="s">
        <v>484</v>
      </c>
      <c r="I122" s="148" t="s">
        <v>485</v>
      </c>
      <c r="J122" s="139">
        <v>2026.1</v>
      </c>
      <c r="K122" s="139">
        <v>2026.12</v>
      </c>
      <c r="L122" s="148" t="s">
        <v>486</v>
      </c>
      <c r="M122" s="148">
        <v>108</v>
      </c>
      <c r="N122" s="139">
        <v>108</v>
      </c>
      <c r="O122" s="139"/>
      <c r="P122" s="148">
        <v>108</v>
      </c>
      <c r="Q122" s="139"/>
      <c r="R122" s="139"/>
      <c r="S122" s="139"/>
      <c r="T122" s="148" t="s">
        <v>54</v>
      </c>
      <c r="U122" s="148" t="s">
        <v>54</v>
      </c>
      <c r="V122" s="148" t="s">
        <v>54</v>
      </c>
      <c r="W122" s="148" t="s">
        <v>54</v>
      </c>
      <c r="X122" s="139" t="s">
        <v>48</v>
      </c>
      <c r="Y122" s="139"/>
      <c r="Z122" s="139"/>
      <c r="AA122" s="139"/>
      <c r="AB122" s="139"/>
      <c r="AC122" s="139"/>
      <c r="AD122" s="139">
        <v>85</v>
      </c>
      <c r="AE122" s="139">
        <v>382</v>
      </c>
      <c r="AF122" s="139">
        <v>12</v>
      </c>
      <c r="AG122" s="139">
        <v>54</v>
      </c>
      <c r="AH122" s="139"/>
    </row>
    <row r="123" s="100" customFormat="1" ht="29" customHeight="1" spans="1:34">
      <c r="A123" s="125">
        <v>118</v>
      </c>
      <c r="B123" s="139" t="s">
        <v>455</v>
      </c>
      <c r="C123" s="146" t="s">
        <v>426</v>
      </c>
      <c r="D123" s="147" t="s">
        <v>487</v>
      </c>
      <c r="E123" s="139"/>
      <c r="F123" s="148" t="s">
        <v>488</v>
      </c>
      <c r="G123" s="149" t="s">
        <v>483</v>
      </c>
      <c r="H123" s="149" t="s">
        <v>484</v>
      </c>
      <c r="I123" s="148" t="s">
        <v>489</v>
      </c>
      <c r="J123" s="139">
        <v>2026.1</v>
      </c>
      <c r="K123" s="139">
        <v>2026.12</v>
      </c>
      <c r="L123" s="148" t="s">
        <v>486</v>
      </c>
      <c r="M123" s="148">
        <v>72</v>
      </c>
      <c r="N123" s="139">
        <v>72</v>
      </c>
      <c r="O123" s="139"/>
      <c r="P123" s="148">
        <v>72</v>
      </c>
      <c r="Q123" s="139"/>
      <c r="R123" s="139"/>
      <c r="S123" s="139"/>
      <c r="T123" s="148" t="s">
        <v>54</v>
      </c>
      <c r="U123" s="148" t="s">
        <v>54</v>
      </c>
      <c r="V123" s="148" t="s">
        <v>54</v>
      </c>
      <c r="W123" s="148" t="s">
        <v>54</v>
      </c>
      <c r="X123" s="139" t="s">
        <v>48</v>
      </c>
      <c r="Y123" s="139"/>
      <c r="Z123" s="139"/>
      <c r="AA123" s="139"/>
      <c r="AB123" s="139"/>
      <c r="AC123" s="139"/>
      <c r="AD123" s="139">
        <v>57</v>
      </c>
      <c r="AE123" s="139">
        <v>256</v>
      </c>
      <c r="AF123" s="139">
        <v>10</v>
      </c>
      <c r="AG123" s="139">
        <v>45</v>
      </c>
      <c r="AH123" s="139"/>
    </row>
    <row r="124" s="100" customFormat="1" ht="29" customHeight="1" spans="1:34">
      <c r="A124" s="125">
        <v>119</v>
      </c>
      <c r="B124" s="139" t="s">
        <v>455</v>
      </c>
      <c r="C124" s="146" t="s">
        <v>132</v>
      </c>
      <c r="D124" s="147" t="s">
        <v>490</v>
      </c>
      <c r="E124" s="139"/>
      <c r="F124" s="148" t="s">
        <v>491</v>
      </c>
      <c r="G124" s="149" t="s">
        <v>483</v>
      </c>
      <c r="H124" s="149" t="s">
        <v>484</v>
      </c>
      <c r="I124" s="148" t="s">
        <v>492</v>
      </c>
      <c r="J124" s="139">
        <v>2026.1</v>
      </c>
      <c r="K124" s="139">
        <v>2026.12</v>
      </c>
      <c r="L124" s="148" t="s">
        <v>486</v>
      </c>
      <c r="M124" s="148">
        <v>80</v>
      </c>
      <c r="N124" s="139">
        <v>80</v>
      </c>
      <c r="O124" s="139"/>
      <c r="P124" s="148">
        <v>80</v>
      </c>
      <c r="Q124" s="139"/>
      <c r="R124" s="139"/>
      <c r="S124" s="139"/>
      <c r="T124" s="148" t="s">
        <v>54</v>
      </c>
      <c r="U124" s="148" t="s">
        <v>54</v>
      </c>
      <c r="V124" s="148" t="s">
        <v>54</v>
      </c>
      <c r="W124" s="148" t="s">
        <v>54</v>
      </c>
      <c r="X124" s="139" t="s">
        <v>48</v>
      </c>
      <c r="Y124" s="139"/>
      <c r="Z124" s="139"/>
      <c r="AA124" s="139"/>
      <c r="AB124" s="139"/>
      <c r="AC124" s="139"/>
      <c r="AD124" s="139">
        <v>67</v>
      </c>
      <c r="AE124" s="139">
        <v>301</v>
      </c>
      <c r="AF124" s="139">
        <v>11</v>
      </c>
      <c r="AG124" s="139">
        <v>50</v>
      </c>
      <c r="AH124" s="139"/>
    </row>
    <row r="125" s="99" customFormat="1" ht="29" customHeight="1" spans="1:34">
      <c r="A125" s="125">
        <v>120</v>
      </c>
      <c r="B125" s="144" t="s">
        <v>455</v>
      </c>
      <c r="C125" s="145"/>
      <c r="D125" s="144"/>
      <c r="E125" s="144"/>
      <c r="F125" s="144" t="s">
        <v>493</v>
      </c>
      <c r="G125" s="144" t="s">
        <v>494</v>
      </c>
      <c r="H125" s="144"/>
      <c r="I125" s="144" t="s">
        <v>495</v>
      </c>
      <c r="J125" s="144">
        <v>2026.1</v>
      </c>
      <c r="K125" s="144">
        <v>2026.12</v>
      </c>
      <c r="L125" s="144" t="s">
        <v>496</v>
      </c>
      <c r="M125" s="148">
        <v>12000</v>
      </c>
      <c r="N125" s="148">
        <v>12000</v>
      </c>
      <c r="O125" s="148"/>
      <c r="P125" s="144">
        <v>12000</v>
      </c>
      <c r="Q125" s="144"/>
      <c r="R125" s="144"/>
      <c r="S125" s="144"/>
      <c r="T125" s="144"/>
      <c r="U125" s="144"/>
      <c r="V125" s="144"/>
      <c r="W125" s="144"/>
      <c r="X125" s="144"/>
      <c r="Y125" s="144"/>
      <c r="Z125" s="144"/>
      <c r="AA125" s="144"/>
      <c r="AB125" s="144"/>
      <c r="AC125" s="144"/>
      <c r="AD125" s="144">
        <v>20000</v>
      </c>
      <c r="AE125" s="144">
        <v>70000</v>
      </c>
      <c r="AF125" s="144">
        <v>20000</v>
      </c>
      <c r="AG125" s="144">
        <v>70000</v>
      </c>
      <c r="AH125" s="144"/>
    </row>
    <row r="126" s="99" customFormat="1" ht="29" customHeight="1" spans="1:34">
      <c r="A126" s="125">
        <v>121</v>
      </c>
      <c r="B126" s="144" t="s">
        <v>455</v>
      </c>
      <c r="C126" s="145"/>
      <c r="D126" s="144"/>
      <c r="E126" s="144"/>
      <c r="F126" s="144" t="s">
        <v>497</v>
      </c>
      <c r="G126" s="144" t="s">
        <v>498</v>
      </c>
      <c r="H126" s="144"/>
      <c r="I126" s="144" t="s">
        <v>499</v>
      </c>
      <c r="J126" s="144">
        <v>2026.1</v>
      </c>
      <c r="K126" s="144">
        <v>2026.12</v>
      </c>
      <c r="L126" s="144" t="s">
        <v>500</v>
      </c>
      <c r="M126" s="148">
        <v>500</v>
      </c>
      <c r="N126" s="148">
        <v>500</v>
      </c>
      <c r="O126" s="148"/>
      <c r="P126" s="144">
        <v>500</v>
      </c>
      <c r="Q126" s="144"/>
      <c r="R126" s="144"/>
      <c r="S126" s="144"/>
      <c r="T126" s="144"/>
      <c r="U126" s="144"/>
      <c r="V126" s="144"/>
      <c r="W126" s="144"/>
      <c r="X126" s="144"/>
      <c r="Y126" s="144"/>
      <c r="Z126" s="144"/>
      <c r="AA126" s="144"/>
      <c r="AB126" s="144"/>
      <c r="AC126" s="144"/>
      <c r="AD126" s="144">
        <v>300</v>
      </c>
      <c r="AE126" s="144">
        <v>900</v>
      </c>
      <c r="AF126" s="144">
        <v>40</v>
      </c>
      <c r="AG126" s="144">
        <v>120</v>
      </c>
      <c r="AH126" s="144"/>
    </row>
    <row r="127" s="99" customFormat="1" ht="29" customHeight="1" spans="1:34">
      <c r="A127" s="125">
        <v>122</v>
      </c>
      <c r="B127" s="144" t="s">
        <v>455</v>
      </c>
      <c r="C127" s="145"/>
      <c r="D127" s="144"/>
      <c r="E127" s="144"/>
      <c r="F127" s="144" t="s">
        <v>501</v>
      </c>
      <c r="G127" s="144" t="s">
        <v>502</v>
      </c>
      <c r="H127" s="144"/>
      <c r="I127" s="144" t="s">
        <v>503</v>
      </c>
      <c r="J127" s="144">
        <v>2026.1</v>
      </c>
      <c r="K127" s="144">
        <v>2026.12</v>
      </c>
      <c r="L127" s="144" t="s">
        <v>504</v>
      </c>
      <c r="M127" s="148">
        <v>2000</v>
      </c>
      <c r="N127" s="148">
        <v>2000</v>
      </c>
      <c r="O127" s="148"/>
      <c r="P127" s="144">
        <v>2000</v>
      </c>
      <c r="Q127" s="144"/>
      <c r="R127" s="144"/>
      <c r="S127" s="144"/>
      <c r="T127" s="144"/>
      <c r="U127" s="144"/>
      <c r="V127" s="144"/>
      <c r="W127" s="144"/>
      <c r="X127" s="144"/>
      <c r="Y127" s="144"/>
      <c r="Z127" s="144"/>
      <c r="AA127" s="144"/>
      <c r="AB127" s="144"/>
      <c r="AC127" s="144"/>
      <c r="AD127" s="144">
        <v>2500</v>
      </c>
      <c r="AE127" s="144">
        <v>13000</v>
      </c>
      <c r="AF127" s="144">
        <v>390</v>
      </c>
      <c r="AG127" s="144">
        <v>1500</v>
      </c>
      <c r="AH127" s="144"/>
    </row>
    <row r="128" s="99" customFormat="1" ht="29" customHeight="1" spans="1:34">
      <c r="A128" s="125">
        <v>123</v>
      </c>
      <c r="B128" s="144" t="s">
        <v>455</v>
      </c>
      <c r="C128" s="145"/>
      <c r="D128" s="144"/>
      <c r="E128" s="144"/>
      <c r="F128" s="144" t="s">
        <v>505</v>
      </c>
      <c r="G128" s="144" t="s">
        <v>494</v>
      </c>
      <c r="H128" s="144"/>
      <c r="I128" s="144" t="s">
        <v>506</v>
      </c>
      <c r="J128" s="144">
        <v>2026.1</v>
      </c>
      <c r="K128" s="144">
        <v>2026.12</v>
      </c>
      <c r="L128" s="144" t="s">
        <v>507</v>
      </c>
      <c r="M128" s="148">
        <v>2000</v>
      </c>
      <c r="N128" s="148">
        <v>2000</v>
      </c>
      <c r="O128" s="148"/>
      <c r="P128" s="144">
        <v>2000</v>
      </c>
      <c r="Q128" s="144"/>
      <c r="R128" s="144"/>
      <c r="S128" s="144"/>
      <c r="T128" s="144"/>
      <c r="U128" s="144"/>
      <c r="V128" s="144"/>
      <c r="W128" s="144"/>
      <c r="X128" s="144"/>
      <c r="Y128" s="144"/>
      <c r="Z128" s="144"/>
      <c r="AA128" s="144"/>
      <c r="AB128" s="144"/>
      <c r="AC128" s="144"/>
      <c r="AD128" s="144">
        <v>500</v>
      </c>
      <c r="AE128" s="144">
        <v>1700</v>
      </c>
      <c r="AF128" s="144">
        <v>200</v>
      </c>
      <c r="AG128" s="144">
        <v>700</v>
      </c>
      <c r="AH128" s="144"/>
    </row>
    <row r="129" s="99" customFormat="1" ht="29" customHeight="1" spans="1:34">
      <c r="A129" s="125">
        <v>124</v>
      </c>
      <c r="B129" s="151" t="s">
        <v>508</v>
      </c>
      <c r="C129" s="151" t="s">
        <v>137</v>
      </c>
      <c r="D129" s="151" t="s">
        <v>231</v>
      </c>
      <c r="E129" s="151" t="s">
        <v>54</v>
      </c>
      <c r="F129" s="151" t="s">
        <v>509</v>
      </c>
      <c r="G129" s="151" t="s">
        <v>66</v>
      </c>
      <c r="H129" s="151" t="s">
        <v>51</v>
      </c>
      <c r="I129" s="151" t="s">
        <v>510</v>
      </c>
      <c r="J129" s="151">
        <v>2026.03</v>
      </c>
      <c r="K129" s="151">
        <v>2026.06</v>
      </c>
      <c r="L129" s="151" t="s">
        <v>511</v>
      </c>
      <c r="M129" s="165">
        <v>15.4055</v>
      </c>
      <c r="N129" s="165">
        <v>15.4055</v>
      </c>
      <c r="O129" s="165"/>
      <c r="P129" s="165">
        <v>15.4055</v>
      </c>
      <c r="Q129" s="151"/>
      <c r="R129" s="151"/>
      <c r="S129" s="151"/>
      <c r="T129" s="151" t="s">
        <v>54</v>
      </c>
      <c r="U129" s="151" t="s">
        <v>54</v>
      </c>
      <c r="V129" s="151" t="s">
        <v>54</v>
      </c>
      <c r="W129" s="151" t="s">
        <v>54</v>
      </c>
      <c r="X129" s="151" t="s">
        <v>48</v>
      </c>
      <c r="Y129" s="151"/>
      <c r="Z129" s="151"/>
      <c r="AA129" s="151"/>
      <c r="AB129" s="151"/>
      <c r="AC129" s="151"/>
      <c r="AD129" s="169">
        <v>82</v>
      </c>
      <c r="AE129" s="169">
        <v>341</v>
      </c>
      <c r="AF129" s="169">
        <v>51</v>
      </c>
      <c r="AG129" s="169">
        <v>207</v>
      </c>
      <c r="AH129" s="151"/>
    </row>
    <row r="130" s="99" customFormat="1" ht="29" customHeight="1" spans="1:34">
      <c r="A130" s="125">
        <v>125</v>
      </c>
      <c r="B130" s="151" t="s">
        <v>508</v>
      </c>
      <c r="C130" s="151" t="s">
        <v>137</v>
      </c>
      <c r="D130" s="152" t="s">
        <v>138</v>
      </c>
      <c r="E130" s="151" t="s">
        <v>54</v>
      </c>
      <c r="F130" s="151" t="s">
        <v>512</v>
      </c>
      <c r="G130" s="151" t="s">
        <v>66</v>
      </c>
      <c r="H130" s="151" t="s">
        <v>51</v>
      </c>
      <c r="I130" s="151" t="s">
        <v>513</v>
      </c>
      <c r="J130" s="151">
        <v>2026.03</v>
      </c>
      <c r="K130" s="151">
        <v>2026.06</v>
      </c>
      <c r="L130" s="151" t="s">
        <v>514</v>
      </c>
      <c r="M130" s="166">
        <v>12.254</v>
      </c>
      <c r="N130" s="166">
        <v>12.254</v>
      </c>
      <c r="O130" s="165"/>
      <c r="P130" s="167">
        <v>11</v>
      </c>
      <c r="Q130" s="151"/>
      <c r="R130" s="151">
        <v>1.254</v>
      </c>
      <c r="S130" s="151"/>
      <c r="T130" s="151" t="s">
        <v>54</v>
      </c>
      <c r="U130" s="151" t="s">
        <v>54</v>
      </c>
      <c r="V130" s="151" t="s">
        <v>54</v>
      </c>
      <c r="W130" s="151" t="s">
        <v>54</v>
      </c>
      <c r="X130" s="151" t="s">
        <v>48</v>
      </c>
      <c r="Y130" s="151"/>
      <c r="Z130" s="151"/>
      <c r="AA130" s="151"/>
      <c r="AB130" s="151"/>
      <c r="AC130" s="151"/>
      <c r="AD130" s="169">
        <v>101</v>
      </c>
      <c r="AE130" s="169">
        <v>452</v>
      </c>
      <c r="AF130" s="169">
        <v>29</v>
      </c>
      <c r="AG130" s="169">
        <v>117</v>
      </c>
      <c r="AH130" s="169"/>
    </row>
    <row r="131" s="99" customFormat="1" ht="29" customHeight="1" spans="1:34">
      <c r="A131" s="125">
        <v>126</v>
      </c>
      <c r="B131" s="151" t="s">
        <v>508</v>
      </c>
      <c r="C131" s="153" t="s">
        <v>92</v>
      </c>
      <c r="D131" s="154" t="s">
        <v>515</v>
      </c>
      <c r="E131" s="151"/>
      <c r="F131" s="151" t="s">
        <v>516</v>
      </c>
      <c r="G131" s="151" t="s">
        <v>66</v>
      </c>
      <c r="H131" s="151" t="s">
        <v>51</v>
      </c>
      <c r="I131" s="151" t="s">
        <v>517</v>
      </c>
      <c r="J131" s="151">
        <v>2026.03</v>
      </c>
      <c r="K131" s="151">
        <v>2026.06</v>
      </c>
      <c r="L131" s="151" t="s">
        <v>518</v>
      </c>
      <c r="M131" s="165">
        <v>20.7735</v>
      </c>
      <c r="N131" s="165">
        <v>20.7735</v>
      </c>
      <c r="O131" s="165"/>
      <c r="P131" s="167">
        <v>20</v>
      </c>
      <c r="Q131" s="151"/>
      <c r="R131" s="151">
        <v>0.7735</v>
      </c>
      <c r="S131" s="151"/>
      <c r="T131" s="151" t="s">
        <v>54</v>
      </c>
      <c r="U131" s="151" t="s">
        <v>54</v>
      </c>
      <c r="V131" s="151" t="s">
        <v>54</v>
      </c>
      <c r="W131" s="151" t="s">
        <v>54</v>
      </c>
      <c r="X131" s="151" t="s">
        <v>48</v>
      </c>
      <c r="Y131" s="151"/>
      <c r="Z131" s="151"/>
      <c r="AA131" s="151"/>
      <c r="AB131" s="151"/>
      <c r="AC131" s="151"/>
      <c r="AD131" s="154">
        <v>79</v>
      </c>
      <c r="AE131" s="154">
        <v>257</v>
      </c>
      <c r="AF131" s="154">
        <v>11</v>
      </c>
      <c r="AG131" s="154">
        <v>35</v>
      </c>
      <c r="AH131" s="154"/>
    </row>
    <row r="132" s="99" customFormat="1" ht="29" customHeight="1" spans="1:34">
      <c r="A132" s="125">
        <v>127</v>
      </c>
      <c r="B132" s="151" t="s">
        <v>508</v>
      </c>
      <c r="C132" s="153" t="s">
        <v>92</v>
      </c>
      <c r="D132" s="154" t="s">
        <v>363</v>
      </c>
      <c r="E132" s="151"/>
      <c r="F132" s="151" t="s">
        <v>519</v>
      </c>
      <c r="G132" s="151" t="s">
        <v>66</v>
      </c>
      <c r="H132" s="151" t="s">
        <v>51</v>
      </c>
      <c r="I132" s="151" t="s">
        <v>520</v>
      </c>
      <c r="J132" s="151">
        <v>2026.03</v>
      </c>
      <c r="K132" s="151">
        <v>2026.06</v>
      </c>
      <c r="L132" s="151" t="s">
        <v>521</v>
      </c>
      <c r="M132" s="165">
        <v>30.1455</v>
      </c>
      <c r="N132" s="165">
        <v>30.1455</v>
      </c>
      <c r="O132" s="165"/>
      <c r="P132" s="167">
        <v>29.5</v>
      </c>
      <c r="Q132" s="151"/>
      <c r="R132" s="151">
        <v>0.6455</v>
      </c>
      <c r="S132" s="151"/>
      <c r="T132" s="151" t="s">
        <v>54</v>
      </c>
      <c r="U132" s="151" t="s">
        <v>54</v>
      </c>
      <c r="V132" s="151" t="s">
        <v>54</v>
      </c>
      <c r="W132" s="151" t="s">
        <v>54</v>
      </c>
      <c r="X132" s="151" t="s">
        <v>48</v>
      </c>
      <c r="Y132" s="151"/>
      <c r="Z132" s="151"/>
      <c r="AA132" s="151"/>
      <c r="AB132" s="151"/>
      <c r="AC132" s="151"/>
      <c r="AD132" s="161">
        <v>76</v>
      </c>
      <c r="AE132" s="161">
        <v>281</v>
      </c>
      <c r="AF132" s="161">
        <v>3</v>
      </c>
      <c r="AG132" s="161">
        <v>9</v>
      </c>
      <c r="AH132" s="161"/>
    </row>
    <row r="133" s="99" customFormat="1" ht="29" customHeight="1" spans="1:34">
      <c r="A133" s="125">
        <v>128</v>
      </c>
      <c r="B133" s="151" t="s">
        <v>508</v>
      </c>
      <c r="C133" s="155" t="s">
        <v>92</v>
      </c>
      <c r="D133" s="156" t="s">
        <v>522</v>
      </c>
      <c r="E133" s="151"/>
      <c r="F133" s="151" t="s">
        <v>523</v>
      </c>
      <c r="G133" s="151" t="s">
        <v>66</v>
      </c>
      <c r="H133" s="151" t="s">
        <v>51</v>
      </c>
      <c r="I133" s="151" t="s">
        <v>524</v>
      </c>
      <c r="J133" s="151">
        <v>2026.03</v>
      </c>
      <c r="K133" s="151">
        <v>2026.06</v>
      </c>
      <c r="L133" s="151" t="s">
        <v>525</v>
      </c>
      <c r="M133" s="166">
        <v>10.363</v>
      </c>
      <c r="N133" s="166">
        <v>10.363</v>
      </c>
      <c r="O133" s="165"/>
      <c r="P133" s="167">
        <v>10</v>
      </c>
      <c r="Q133" s="151"/>
      <c r="R133" s="151">
        <v>0.363</v>
      </c>
      <c r="S133" s="151"/>
      <c r="T133" s="151" t="s">
        <v>54</v>
      </c>
      <c r="U133" s="151" t="s">
        <v>54</v>
      </c>
      <c r="V133" s="151" t="s">
        <v>54</v>
      </c>
      <c r="W133" s="151" t="s">
        <v>54</v>
      </c>
      <c r="X133" s="151" t="s">
        <v>48</v>
      </c>
      <c r="Y133" s="151"/>
      <c r="Z133" s="151"/>
      <c r="AA133" s="151"/>
      <c r="AB133" s="151"/>
      <c r="AC133" s="151"/>
      <c r="AD133" s="158">
        <v>27</v>
      </c>
      <c r="AE133" s="158">
        <v>98</v>
      </c>
      <c r="AF133" s="158">
        <v>1</v>
      </c>
      <c r="AG133" s="158">
        <v>1</v>
      </c>
      <c r="AH133" s="158"/>
    </row>
    <row r="134" s="99" customFormat="1" ht="29" customHeight="1" spans="1:34">
      <c r="A134" s="125">
        <v>129</v>
      </c>
      <c r="B134" s="151" t="s">
        <v>508</v>
      </c>
      <c r="C134" s="155" t="s">
        <v>92</v>
      </c>
      <c r="D134" s="156" t="s">
        <v>377</v>
      </c>
      <c r="E134" s="151"/>
      <c r="F134" s="151" t="s">
        <v>526</v>
      </c>
      <c r="G134" s="151" t="s">
        <v>66</v>
      </c>
      <c r="H134" s="151" t="s">
        <v>51</v>
      </c>
      <c r="I134" s="151" t="s">
        <v>527</v>
      </c>
      <c r="J134" s="151">
        <v>2026.03</v>
      </c>
      <c r="K134" s="151">
        <v>2026.06</v>
      </c>
      <c r="L134" s="151" t="s">
        <v>528</v>
      </c>
      <c r="M134" s="165">
        <v>30.1445</v>
      </c>
      <c r="N134" s="165">
        <v>30.1445</v>
      </c>
      <c r="O134" s="165"/>
      <c r="P134" s="167">
        <v>29.5</v>
      </c>
      <c r="Q134" s="151"/>
      <c r="R134" s="151">
        <v>0.6445</v>
      </c>
      <c r="S134" s="151"/>
      <c r="T134" s="151" t="s">
        <v>54</v>
      </c>
      <c r="U134" s="151" t="s">
        <v>54</v>
      </c>
      <c r="V134" s="151" t="s">
        <v>54</v>
      </c>
      <c r="W134" s="151" t="s">
        <v>54</v>
      </c>
      <c r="X134" s="151" t="s">
        <v>48</v>
      </c>
      <c r="Y134" s="151"/>
      <c r="Z134" s="151"/>
      <c r="AA134" s="151"/>
      <c r="AB134" s="151"/>
      <c r="AC134" s="151"/>
      <c r="AD134" s="158">
        <v>67</v>
      </c>
      <c r="AE134" s="158">
        <v>243</v>
      </c>
      <c r="AF134" s="158">
        <v>13</v>
      </c>
      <c r="AG134" s="158">
        <v>32</v>
      </c>
      <c r="AH134" s="158"/>
    </row>
    <row r="135" s="99" customFormat="1" ht="29" customHeight="1" spans="1:34">
      <c r="A135" s="125">
        <v>130</v>
      </c>
      <c r="B135" s="151" t="s">
        <v>508</v>
      </c>
      <c r="C135" s="155" t="s">
        <v>92</v>
      </c>
      <c r="D135" s="156" t="s">
        <v>374</v>
      </c>
      <c r="E135" s="151"/>
      <c r="F135" s="151" t="s">
        <v>529</v>
      </c>
      <c r="G135" s="151" t="s">
        <v>66</v>
      </c>
      <c r="H135" s="151" t="s">
        <v>51</v>
      </c>
      <c r="I135" s="151" t="s">
        <v>530</v>
      </c>
      <c r="J135" s="151">
        <v>2026.03</v>
      </c>
      <c r="K135" s="151">
        <v>2026.06</v>
      </c>
      <c r="L135" s="151" t="s">
        <v>531</v>
      </c>
      <c r="M135" s="165">
        <v>22.8485</v>
      </c>
      <c r="N135" s="165">
        <v>22.8485</v>
      </c>
      <c r="O135" s="165"/>
      <c r="P135" s="167">
        <v>21.5</v>
      </c>
      <c r="Q135" s="151"/>
      <c r="R135" s="151">
        <v>1.3485</v>
      </c>
      <c r="S135" s="151"/>
      <c r="T135" s="151" t="s">
        <v>54</v>
      </c>
      <c r="U135" s="151" t="s">
        <v>54</v>
      </c>
      <c r="V135" s="151" t="s">
        <v>54</v>
      </c>
      <c r="W135" s="151" t="s">
        <v>54</v>
      </c>
      <c r="X135" s="151" t="s">
        <v>48</v>
      </c>
      <c r="Y135" s="151"/>
      <c r="Z135" s="151"/>
      <c r="AA135" s="151"/>
      <c r="AB135" s="151"/>
      <c r="AC135" s="151"/>
      <c r="AD135" s="158">
        <v>131</v>
      </c>
      <c r="AE135" s="158">
        <v>487</v>
      </c>
      <c r="AF135" s="158">
        <v>78</v>
      </c>
      <c r="AG135" s="158">
        <v>201</v>
      </c>
      <c r="AH135" s="158"/>
    </row>
    <row r="136" s="99" customFormat="1" ht="29" customHeight="1" spans="1:34">
      <c r="A136" s="125">
        <v>131</v>
      </c>
      <c r="B136" s="151" t="s">
        <v>508</v>
      </c>
      <c r="C136" s="157" t="s">
        <v>63</v>
      </c>
      <c r="D136" s="145" t="s">
        <v>115</v>
      </c>
      <c r="E136" s="151" t="s">
        <v>48</v>
      </c>
      <c r="F136" s="158" t="s">
        <v>532</v>
      </c>
      <c r="G136" s="151" t="s">
        <v>66</v>
      </c>
      <c r="H136" s="151" t="s">
        <v>51</v>
      </c>
      <c r="I136" s="158" t="s">
        <v>533</v>
      </c>
      <c r="J136" s="151">
        <v>2026.03</v>
      </c>
      <c r="K136" s="151">
        <v>2026.06</v>
      </c>
      <c r="L136" s="151" t="s">
        <v>534</v>
      </c>
      <c r="M136" s="166">
        <v>11.827</v>
      </c>
      <c r="N136" s="166">
        <v>11.827</v>
      </c>
      <c r="O136" s="165"/>
      <c r="P136" s="167">
        <v>11.5</v>
      </c>
      <c r="Q136" s="151"/>
      <c r="R136" s="151">
        <v>0.327</v>
      </c>
      <c r="S136" s="151"/>
      <c r="T136" s="151" t="s">
        <v>54</v>
      </c>
      <c r="U136" s="151" t="s">
        <v>54</v>
      </c>
      <c r="V136" s="151" t="s">
        <v>54</v>
      </c>
      <c r="W136" s="151" t="s">
        <v>54</v>
      </c>
      <c r="X136" s="151" t="s">
        <v>48</v>
      </c>
      <c r="Y136" s="151"/>
      <c r="Z136" s="151"/>
      <c r="AA136" s="151"/>
      <c r="AB136" s="151"/>
      <c r="AC136" s="151"/>
      <c r="AD136" s="145">
        <v>23</v>
      </c>
      <c r="AE136" s="145">
        <v>102</v>
      </c>
      <c r="AF136" s="145">
        <v>1</v>
      </c>
      <c r="AG136" s="145">
        <v>4</v>
      </c>
      <c r="AH136" s="145"/>
    </row>
    <row r="137" s="99" customFormat="1" ht="29" customHeight="1" spans="1:34">
      <c r="A137" s="125">
        <v>132</v>
      </c>
      <c r="B137" s="151" t="s">
        <v>508</v>
      </c>
      <c r="C137" s="157" t="s">
        <v>63</v>
      </c>
      <c r="D137" s="159" t="s">
        <v>111</v>
      </c>
      <c r="E137" s="151" t="s">
        <v>54</v>
      </c>
      <c r="F137" s="158" t="s">
        <v>535</v>
      </c>
      <c r="G137" s="151" t="s">
        <v>66</v>
      </c>
      <c r="H137" s="151" t="s">
        <v>51</v>
      </c>
      <c r="I137" s="158" t="s">
        <v>536</v>
      </c>
      <c r="J137" s="151">
        <v>2026.03</v>
      </c>
      <c r="K137" s="151">
        <v>2026.06</v>
      </c>
      <c r="L137" s="151" t="s">
        <v>537</v>
      </c>
      <c r="M137" s="166">
        <v>5.628</v>
      </c>
      <c r="N137" s="166">
        <v>5.628</v>
      </c>
      <c r="O137" s="165"/>
      <c r="P137" s="167">
        <v>5.5</v>
      </c>
      <c r="Q137" s="151"/>
      <c r="R137" s="151">
        <v>0.128</v>
      </c>
      <c r="S137" s="151"/>
      <c r="T137" s="151" t="s">
        <v>54</v>
      </c>
      <c r="U137" s="151" t="s">
        <v>54</v>
      </c>
      <c r="V137" s="151" t="s">
        <v>54</v>
      </c>
      <c r="W137" s="151" t="s">
        <v>54</v>
      </c>
      <c r="X137" s="151" t="s">
        <v>48</v>
      </c>
      <c r="Y137" s="151"/>
      <c r="Z137" s="151"/>
      <c r="AA137" s="151"/>
      <c r="AB137" s="151"/>
      <c r="AC137" s="151"/>
      <c r="AD137" s="159">
        <v>15</v>
      </c>
      <c r="AE137" s="159">
        <v>48</v>
      </c>
      <c r="AF137" s="159">
        <v>9</v>
      </c>
      <c r="AG137" s="159">
        <v>34</v>
      </c>
      <c r="AH137" s="159"/>
    </row>
    <row r="138" s="99" customFormat="1" ht="29" customHeight="1" spans="1:34">
      <c r="A138" s="125">
        <v>133</v>
      </c>
      <c r="B138" s="151" t="s">
        <v>508</v>
      </c>
      <c r="C138" s="157" t="s">
        <v>63</v>
      </c>
      <c r="D138" s="159" t="s">
        <v>111</v>
      </c>
      <c r="E138" s="151" t="s">
        <v>54</v>
      </c>
      <c r="F138" s="158" t="s">
        <v>538</v>
      </c>
      <c r="G138" s="151" t="s">
        <v>66</v>
      </c>
      <c r="H138" s="151" t="s">
        <v>51</v>
      </c>
      <c r="I138" s="158" t="s">
        <v>539</v>
      </c>
      <c r="J138" s="151">
        <v>2026.03</v>
      </c>
      <c r="K138" s="151">
        <v>2026.06</v>
      </c>
      <c r="L138" s="151" t="s">
        <v>540</v>
      </c>
      <c r="M138" s="165">
        <v>4.7045</v>
      </c>
      <c r="N138" s="165">
        <v>4.7045</v>
      </c>
      <c r="O138" s="165"/>
      <c r="P138" s="167">
        <v>4.5</v>
      </c>
      <c r="Q138" s="151"/>
      <c r="R138" s="151">
        <v>0.2045</v>
      </c>
      <c r="S138" s="151"/>
      <c r="T138" s="151" t="s">
        <v>54</v>
      </c>
      <c r="U138" s="151" t="s">
        <v>54</v>
      </c>
      <c r="V138" s="151" t="s">
        <v>54</v>
      </c>
      <c r="W138" s="151" t="s">
        <v>54</v>
      </c>
      <c r="X138" s="151" t="s">
        <v>48</v>
      </c>
      <c r="Y138" s="151"/>
      <c r="Z138" s="151"/>
      <c r="AA138" s="151"/>
      <c r="AB138" s="151"/>
      <c r="AC138" s="151"/>
      <c r="AD138" s="159">
        <v>18</v>
      </c>
      <c r="AE138" s="159">
        <v>71</v>
      </c>
      <c r="AF138" s="159">
        <v>14</v>
      </c>
      <c r="AG138" s="159">
        <v>46</v>
      </c>
      <c r="AH138" s="159"/>
    </row>
    <row r="139" s="99" customFormat="1" ht="29" customHeight="1" spans="1:34">
      <c r="A139" s="125">
        <v>134</v>
      </c>
      <c r="B139" s="151" t="s">
        <v>508</v>
      </c>
      <c r="C139" s="157" t="s">
        <v>63</v>
      </c>
      <c r="D139" s="160" t="s">
        <v>64</v>
      </c>
      <c r="E139" s="151" t="s">
        <v>54</v>
      </c>
      <c r="F139" s="158" t="s">
        <v>541</v>
      </c>
      <c r="G139" s="151" t="s">
        <v>66</v>
      </c>
      <c r="H139" s="151" t="s">
        <v>51</v>
      </c>
      <c r="I139" s="158" t="s">
        <v>542</v>
      </c>
      <c r="J139" s="151">
        <v>2026.03</v>
      </c>
      <c r="K139" s="151">
        <v>2026.06</v>
      </c>
      <c r="L139" s="151" t="s">
        <v>543</v>
      </c>
      <c r="M139" s="166">
        <v>17.337</v>
      </c>
      <c r="N139" s="166">
        <v>17.337</v>
      </c>
      <c r="O139" s="165"/>
      <c r="P139" s="167">
        <v>16.5</v>
      </c>
      <c r="Q139" s="151"/>
      <c r="R139" s="151">
        <v>0.837</v>
      </c>
      <c r="S139" s="151"/>
      <c r="T139" s="151" t="s">
        <v>54</v>
      </c>
      <c r="U139" s="151" t="s">
        <v>54</v>
      </c>
      <c r="V139" s="151" t="s">
        <v>54</v>
      </c>
      <c r="W139" s="151" t="s">
        <v>54</v>
      </c>
      <c r="X139" s="151" t="s">
        <v>48</v>
      </c>
      <c r="Y139" s="151"/>
      <c r="Z139" s="151"/>
      <c r="AA139" s="151"/>
      <c r="AB139" s="151"/>
      <c r="AC139" s="151"/>
      <c r="AD139" s="160">
        <v>76</v>
      </c>
      <c r="AE139" s="160">
        <v>274</v>
      </c>
      <c r="AF139" s="160">
        <v>23</v>
      </c>
      <c r="AG139" s="160">
        <v>71</v>
      </c>
      <c r="AH139" s="160"/>
    </row>
    <row r="140" s="99" customFormat="1" ht="29" customHeight="1" spans="1:34">
      <c r="A140" s="125">
        <v>135</v>
      </c>
      <c r="B140" s="151" t="s">
        <v>508</v>
      </c>
      <c r="C140" s="155" t="s">
        <v>189</v>
      </c>
      <c r="D140" s="158" t="s">
        <v>544</v>
      </c>
      <c r="E140" s="151"/>
      <c r="F140" s="158" t="s">
        <v>545</v>
      </c>
      <c r="G140" s="151" t="s">
        <v>66</v>
      </c>
      <c r="H140" s="151" t="s">
        <v>51</v>
      </c>
      <c r="I140" s="158" t="s">
        <v>546</v>
      </c>
      <c r="J140" s="151">
        <v>2026.03</v>
      </c>
      <c r="K140" s="151">
        <v>2026.06</v>
      </c>
      <c r="L140" s="151" t="s">
        <v>547</v>
      </c>
      <c r="M140" s="166">
        <v>9.121</v>
      </c>
      <c r="N140" s="166">
        <v>9.121</v>
      </c>
      <c r="O140" s="165"/>
      <c r="P140" s="167">
        <v>9</v>
      </c>
      <c r="Q140" s="151"/>
      <c r="R140" s="151">
        <v>0.121</v>
      </c>
      <c r="S140" s="151"/>
      <c r="T140" s="151" t="s">
        <v>54</v>
      </c>
      <c r="U140" s="151" t="s">
        <v>54</v>
      </c>
      <c r="V140" s="151" t="s">
        <v>54</v>
      </c>
      <c r="W140" s="151" t="s">
        <v>54</v>
      </c>
      <c r="X140" s="151" t="s">
        <v>48</v>
      </c>
      <c r="Y140" s="151"/>
      <c r="Z140" s="151"/>
      <c r="AA140" s="151"/>
      <c r="AB140" s="151"/>
      <c r="AC140" s="151"/>
      <c r="AD140" s="158">
        <v>12</v>
      </c>
      <c r="AE140" s="158">
        <v>46</v>
      </c>
      <c r="AF140" s="158">
        <v>2</v>
      </c>
      <c r="AG140" s="158">
        <v>3</v>
      </c>
      <c r="AH140" s="158"/>
    </row>
    <row r="141" s="99" customFormat="1" ht="29" customHeight="1" spans="1:34">
      <c r="A141" s="125">
        <v>136</v>
      </c>
      <c r="B141" s="151" t="s">
        <v>508</v>
      </c>
      <c r="C141" s="155" t="s">
        <v>189</v>
      </c>
      <c r="D141" s="158" t="s">
        <v>217</v>
      </c>
      <c r="E141" s="151"/>
      <c r="F141" s="158" t="s">
        <v>548</v>
      </c>
      <c r="G141" s="151" t="s">
        <v>66</v>
      </c>
      <c r="H141" s="151" t="s">
        <v>51</v>
      </c>
      <c r="I141" s="158" t="s">
        <v>549</v>
      </c>
      <c r="J141" s="151">
        <v>2026.03</v>
      </c>
      <c r="K141" s="151">
        <v>2026.06</v>
      </c>
      <c r="L141" s="151" t="s">
        <v>550</v>
      </c>
      <c r="M141" s="165">
        <v>15.1105</v>
      </c>
      <c r="N141" s="165">
        <v>15.1105</v>
      </c>
      <c r="O141" s="165"/>
      <c r="P141" s="167">
        <v>15</v>
      </c>
      <c r="Q141" s="151"/>
      <c r="R141" s="151">
        <v>0.1105</v>
      </c>
      <c r="S141" s="151"/>
      <c r="T141" s="151" t="s">
        <v>54</v>
      </c>
      <c r="U141" s="151" t="s">
        <v>54</v>
      </c>
      <c r="V141" s="151" t="s">
        <v>54</v>
      </c>
      <c r="W141" s="151" t="s">
        <v>54</v>
      </c>
      <c r="X141" s="151" t="s">
        <v>48</v>
      </c>
      <c r="Y141" s="151"/>
      <c r="Z141" s="151"/>
      <c r="AA141" s="151"/>
      <c r="AB141" s="151"/>
      <c r="AC141" s="151"/>
      <c r="AD141" s="158">
        <v>10</v>
      </c>
      <c r="AE141" s="158">
        <v>39</v>
      </c>
      <c r="AF141" s="158">
        <v>1</v>
      </c>
      <c r="AG141" s="158">
        <v>1</v>
      </c>
      <c r="AH141" s="158"/>
    </row>
    <row r="142" s="99" customFormat="1" ht="29" customHeight="1" spans="1:34">
      <c r="A142" s="125">
        <v>137</v>
      </c>
      <c r="B142" s="151" t="s">
        <v>508</v>
      </c>
      <c r="C142" s="155" t="s">
        <v>189</v>
      </c>
      <c r="D142" s="158" t="s">
        <v>551</v>
      </c>
      <c r="E142" s="151"/>
      <c r="F142" s="158" t="s">
        <v>552</v>
      </c>
      <c r="G142" s="151" t="s">
        <v>66</v>
      </c>
      <c r="H142" s="151" t="s">
        <v>51</v>
      </c>
      <c r="I142" s="158" t="s">
        <v>553</v>
      </c>
      <c r="J142" s="151">
        <v>2026.03</v>
      </c>
      <c r="K142" s="151">
        <v>2026.06</v>
      </c>
      <c r="L142" s="151" t="s">
        <v>554</v>
      </c>
      <c r="M142" s="165">
        <v>11.7275</v>
      </c>
      <c r="N142" s="165">
        <v>11.7275</v>
      </c>
      <c r="O142" s="165"/>
      <c r="P142" s="167">
        <v>11.5</v>
      </c>
      <c r="Q142" s="151"/>
      <c r="R142" s="151">
        <v>0.2275</v>
      </c>
      <c r="S142" s="151"/>
      <c r="T142" s="151" t="s">
        <v>54</v>
      </c>
      <c r="U142" s="151" t="s">
        <v>54</v>
      </c>
      <c r="V142" s="151" t="s">
        <v>54</v>
      </c>
      <c r="W142" s="151" t="s">
        <v>54</v>
      </c>
      <c r="X142" s="151" t="s">
        <v>48</v>
      </c>
      <c r="Y142" s="151"/>
      <c r="Z142" s="151"/>
      <c r="AA142" s="151"/>
      <c r="AB142" s="151"/>
      <c r="AC142" s="151"/>
      <c r="AD142" s="158">
        <v>18</v>
      </c>
      <c r="AE142" s="158">
        <v>77</v>
      </c>
      <c r="AF142" s="158">
        <v>2</v>
      </c>
      <c r="AG142" s="158">
        <v>4</v>
      </c>
      <c r="AH142" s="158"/>
    </row>
    <row r="143" s="99" customFormat="1" ht="29" customHeight="1" spans="1:34">
      <c r="A143" s="125">
        <v>138</v>
      </c>
      <c r="B143" s="151" t="s">
        <v>508</v>
      </c>
      <c r="C143" s="155" t="s">
        <v>189</v>
      </c>
      <c r="D143" s="158" t="s">
        <v>555</v>
      </c>
      <c r="E143" s="151"/>
      <c r="F143" s="158" t="s">
        <v>556</v>
      </c>
      <c r="G143" s="151" t="s">
        <v>66</v>
      </c>
      <c r="H143" s="151" t="s">
        <v>51</v>
      </c>
      <c r="I143" s="158" t="s">
        <v>557</v>
      </c>
      <c r="J143" s="151">
        <v>2026.03</v>
      </c>
      <c r="K143" s="151">
        <v>2026.06</v>
      </c>
      <c r="L143" s="151" t="s">
        <v>558</v>
      </c>
      <c r="M143" s="165">
        <v>26.2765</v>
      </c>
      <c r="N143" s="165">
        <v>26.2765</v>
      </c>
      <c r="O143" s="165"/>
      <c r="P143" s="167">
        <v>26</v>
      </c>
      <c r="Q143" s="151"/>
      <c r="R143" s="151">
        <v>0.2765</v>
      </c>
      <c r="S143" s="151"/>
      <c r="T143" s="151" t="s">
        <v>54</v>
      </c>
      <c r="U143" s="151" t="s">
        <v>54</v>
      </c>
      <c r="V143" s="151" t="s">
        <v>54</v>
      </c>
      <c r="W143" s="151" t="s">
        <v>54</v>
      </c>
      <c r="X143" s="151" t="s">
        <v>48</v>
      </c>
      <c r="Y143" s="151"/>
      <c r="Z143" s="151"/>
      <c r="AA143" s="151"/>
      <c r="AB143" s="151"/>
      <c r="AC143" s="151"/>
      <c r="AD143" s="158">
        <v>38</v>
      </c>
      <c r="AE143" s="158">
        <v>19</v>
      </c>
      <c r="AF143" s="158">
        <v>4</v>
      </c>
      <c r="AG143" s="158">
        <v>8</v>
      </c>
      <c r="AH143" s="158"/>
    </row>
    <row r="144" s="99" customFormat="1" ht="29" customHeight="1" spans="1:34">
      <c r="A144" s="125">
        <v>139</v>
      </c>
      <c r="B144" s="151" t="s">
        <v>508</v>
      </c>
      <c r="C144" s="155" t="s">
        <v>106</v>
      </c>
      <c r="D144" s="158" t="s">
        <v>559</v>
      </c>
      <c r="E144" s="151"/>
      <c r="F144" s="158" t="s">
        <v>560</v>
      </c>
      <c r="G144" s="151" t="s">
        <v>66</v>
      </c>
      <c r="H144" s="151" t="s">
        <v>51</v>
      </c>
      <c r="I144" s="158" t="s">
        <v>561</v>
      </c>
      <c r="J144" s="151">
        <v>2026.03</v>
      </c>
      <c r="K144" s="151">
        <v>2026.06</v>
      </c>
      <c r="L144" s="151" t="s">
        <v>562</v>
      </c>
      <c r="M144" s="166">
        <v>29.512</v>
      </c>
      <c r="N144" s="166">
        <v>29.512</v>
      </c>
      <c r="O144" s="165"/>
      <c r="P144" s="167">
        <v>28</v>
      </c>
      <c r="Q144" s="151"/>
      <c r="R144" s="151">
        <v>1.512</v>
      </c>
      <c r="S144" s="151"/>
      <c r="T144" s="151" t="s">
        <v>54</v>
      </c>
      <c r="U144" s="151" t="s">
        <v>54</v>
      </c>
      <c r="V144" s="151" t="s">
        <v>54</v>
      </c>
      <c r="W144" s="151" t="s">
        <v>54</v>
      </c>
      <c r="X144" s="151" t="s">
        <v>48</v>
      </c>
      <c r="Y144" s="151"/>
      <c r="Z144" s="151"/>
      <c r="AA144" s="151"/>
      <c r="AB144" s="151"/>
      <c r="AC144" s="151"/>
      <c r="AD144" s="158">
        <v>157</v>
      </c>
      <c r="AE144" s="158">
        <v>576</v>
      </c>
      <c r="AF144" s="158">
        <v>18</v>
      </c>
      <c r="AG144" s="158">
        <v>64</v>
      </c>
      <c r="AH144" s="158"/>
    </row>
    <row r="145" s="99" customFormat="1" ht="29" customHeight="1" spans="1:34">
      <c r="A145" s="125">
        <v>140</v>
      </c>
      <c r="B145" s="151" t="s">
        <v>508</v>
      </c>
      <c r="C145" s="155" t="s">
        <v>106</v>
      </c>
      <c r="D145" s="158" t="s">
        <v>563</v>
      </c>
      <c r="E145" s="151"/>
      <c r="F145" s="158" t="s">
        <v>564</v>
      </c>
      <c r="G145" s="151" t="s">
        <v>66</v>
      </c>
      <c r="H145" s="151" t="s">
        <v>51</v>
      </c>
      <c r="I145" s="158" t="s">
        <v>565</v>
      </c>
      <c r="J145" s="151">
        <v>2026.03</v>
      </c>
      <c r="K145" s="151">
        <v>2026.06</v>
      </c>
      <c r="L145" s="151" t="s">
        <v>566</v>
      </c>
      <c r="M145" s="165">
        <v>26.4625</v>
      </c>
      <c r="N145" s="165">
        <v>26.4625</v>
      </c>
      <c r="O145" s="165"/>
      <c r="P145" s="167">
        <v>25.5</v>
      </c>
      <c r="Q145" s="151"/>
      <c r="R145" s="151">
        <v>0.9625</v>
      </c>
      <c r="S145" s="151"/>
      <c r="T145" s="151" t="s">
        <v>54</v>
      </c>
      <c r="U145" s="151" t="s">
        <v>54</v>
      </c>
      <c r="V145" s="151" t="s">
        <v>54</v>
      </c>
      <c r="W145" s="151" t="s">
        <v>54</v>
      </c>
      <c r="X145" s="151" t="s">
        <v>48</v>
      </c>
      <c r="Y145" s="151"/>
      <c r="Z145" s="151"/>
      <c r="AA145" s="151"/>
      <c r="AB145" s="151"/>
      <c r="AC145" s="151"/>
      <c r="AD145" s="158">
        <v>96</v>
      </c>
      <c r="AE145" s="158">
        <v>339</v>
      </c>
      <c r="AF145" s="158">
        <v>5</v>
      </c>
      <c r="AG145" s="158">
        <v>17</v>
      </c>
      <c r="AH145" s="158"/>
    </row>
    <row r="146" s="99" customFormat="1" ht="29" customHeight="1" spans="1:34">
      <c r="A146" s="125">
        <v>141</v>
      </c>
      <c r="B146" s="151" t="s">
        <v>508</v>
      </c>
      <c r="C146" s="155" t="s">
        <v>106</v>
      </c>
      <c r="D146" s="158" t="s">
        <v>567</v>
      </c>
      <c r="E146" s="151"/>
      <c r="F146" s="158" t="s">
        <v>568</v>
      </c>
      <c r="G146" s="151" t="s">
        <v>66</v>
      </c>
      <c r="H146" s="151" t="s">
        <v>51</v>
      </c>
      <c r="I146" s="158" t="s">
        <v>569</v>
      </c>
      <c r="J146" s="151">
        <v>2026.03</v>
      </c>
      <c r="K146" s="151">
        <v>2026.06</v>
      </c>
      <c r="L146" s="151" t="s">
        <v>570</v>
      </c>
      <c r="M146" s="166">
        <v>20.97</v>
      </c>
      <c r="N146" s="166">
        <v>20.97</v>
      </c>
      <c r="O146" s="165"/>
      <c r="P146" s="167">
        <v>20</v>
      </c>
      <c r="Q146" s="151"/>
      <c r="R146" s="151">
        <v>0.97</v>
      </c>
      <c r="S146" s="151"/>
      <c r="T146" s="151" t="s">
        <v>54</v>
      </c>
      <c r="U146" s="151" t="s">
        <v>54</v>
      </c>
      <c r="V146" s="151" t="s">
        <v>54</v>
      </c>
      <c r="W146" s="151" t="s">
        <v>54</v>
      </c>
      <c r="X146" s="151" t="s">
        <v>48</v>
      </c>
      <c r="Y146" s="151"/>
      <c r="Z146" s="151"/>
      <c r="AA146" s="151"/>
      <c r="AB146" s="151"/>
      <c r="AC146" s="151"/>
      <c r="AD146" s="158">
        <v>87</v>
      </c>
      <c r="AE146" s="158">
        <v>352</v>
      </c>
      <c r="AF146" s="158">
        <v>18</v>
      </c>
      <c r="AG146" s="158">
        <v>63</v>
      </c>
      <c r="AH146" s="158"/>
    </row>
    <row r="147" s="99" customFormat="1" ht="29" customHeight="1" spans="1:34">
      <c r="A147" s="125">
        <v>142</v>
      </c>
      <c r="B147" s="151" t="s">
        <v>508</v>
      </c>
      <c r="C147" s="155" t="s">
        <v>106</v>
      </c>
      <c r="D147" s="158" t="s">
        <v>107</v>
      </c>
      <c r="E147" s="151"/>
      <c r="F147" s="158" t="s">
        <v>571</v>
      </c>
      <c r="G147" s="151" t="s">
        <v>66</v>
      </c>
      <c r="H147" s="151" t="s">
        <v>51</v>
      </c>
      <c r="I147" s="158" t="s">
        <v>572</v>
      </c>
      <c r="J147" s="151">
        <v>2026.03</v>
      </c>
      <c r="K147" s="151">
        <v>2026.06</v>
      </c>
      <c r="L147" s="151" t="s">
        <v>573</v>
      </c>
      <c r="M147" s="166">
        <v>7.155</v>
      </c>
      <c r="N147" s="166">
        <v>7.155</v>
      </c>
      <c r="O147" s="165"/>
      <c r="P147" s="167">
        <v>6.5</v>
      </c>
      <c r="Q147" s="151"/>
      <c r="R147" s="151">
        <v>0.655</v>
      </c>
      <c r="S147" s="151"/>
      <c r="T147" s="151" t="s">
        <v>54</v>
      </c>
      <c r="U147" s="151" t="s">
        <v>54</v>
      </c>
      <c r="V147" s="151" t="s">
        <v>54</v>
      </c>
      <c r="W147" s="151" t="s">
        <v>54</v>
      </c>
      <c r="X147" s="151" t="s">
        <v>48</v>
      </c>
      <c r="Y147" s="151"/>
      <c r="Z147" s="151"/>
      <c r="AA147" s="151"/>
      <c r="AB147" s="151"/>
      <c r="AC147" s="151"/>
      <c r="AD147" s="158">
        <v>57</v>
      </c>
      <c r="AE147" s="158">
        <v>202</v>
      </c>
      <c r="AF147" s="158">
        <v>3</v>
      </c>
      <c r="AG147" s="158">
        <v>9</v>
      </c>
      <c r="AH147" s="158"/>
    </row>
    <row r="148" s="99" customFormat="1" ht="29" customHeight="1" spans="1:34">
      <c r="A148" s="125">
        <v>143</v>
      </c>
      <c r="B148" s="151" t="s">
        <v>508</v>
      </c>
      <c r="C148" s="155" t="s">
        <v>106</v>
      </c>
      <c r="D148" s="158" t="s">
        <v>574</v>
      </c>
      <c r="E148" s="151" t="s">
        <v>48</v>
      </c>
      <c r="F148" s="158" t="s">
        <v>575</v>
      </c>
      <c r="G148" s="151" t="s">
        <v>66</v>
      </c>
      <c r="H148" s="151" t="s">
        <v>51</v>
      </c>
      <c r="I148" s="158" t="s">
        <v>576</v>
      </c>
      <c r="J148" s="151">
        <v>2026.03</v>
      </c>
      <c r="K148" s="151">
        <v>2026.06</v>
      </c>
      <c r="L148" s="151" t="s">
        <v>577</v>
      </c>
      <c r="M148" s="166">
        <v>20.317</v>
      </c>
      <c r="N148" s="166">
        <v>20.317</v>
      </c>
      <c r="O148" s="165"/>
      <c r="P148" s="167">
        <v>20</v>
      </c>
      <c r="Q148" s="151"/>
      <c r="R148" s="151">
        <v>0.317</v>
      </c>
      <c r="S148" s="151"/>
      <c r="T148" s="151" t="s">
        <v>54</v>
      </c>
      <c r="U148" s="151" t="s">
        <v>54</v>
      </c>
      <c r="V148" s="151" t="s">
        <v>54</v>
      </c>
      <c r="W148" s="151" t="s">
        <v>54</v>
      </c>
      <c r="X148" s="151" t="s">
        <v>48</v>
      </c>
      <c r="Y148" s="151"/>
      <c r="Z148" s="151"/>
      <c r="AA148" s="151"/>
      <c r="AB148" s="151"/>
      <c r="AC148" s="151"/>
      <c r="AD148" s="170">
        <v>32</v>
      </c>
      <c r="AE148" s="170">
        <v>122</v>
      </c>
      <c r="AF148" s="171">
        <v>8</v>
      </c>
      <c r="AG148" s="171">
        <v>21</v>
      </c>
      <c r="AH148" s="158"/>
    </row>
    <row r="149" s="99" customFormat="1" ht="29" customHeight="1" spans="1:34">
      <c r="A149" s="125">
        <v>144</v>
      </c>
      <c r="B149" s="151" t="s">
        <v>508</v>
      </c>
      <c r="C149" s="144" t="s">
        <v>106</v>
      </c>
      <c r="D149" s="144" t="s">
        <v>574</v>
      </c>
      <c r="E149" s="151"/>
      <c r="F149" s="144" t="s">
        <v>578</v>
      </c>
      <c r="G149" s="151" t="s">
        <v>66</v>
      </c>
      <c r="H149" s="151" t="s">
        <v>51</v>
      </c>
      <c r="I149" s="144" t="s">
        <v>579</v>
      </c>
      <c r="J149" s="151">
        <v>2026.03</v>
      </c>
      <c r="K149" s="151">
        <v>2026.06</v>
      </c>
      <c r="L149" s="151" t="s">
        <v>580</v>
      </c>
      <c r="M149" s="166">
        <v>27.583</v>
      </c>
      <c r="N149" s="166">
        <v>27.583</v>
      </c>
      <c r="O149" s="165"/>
      <c r="P149" s="167">
        <v>26.5</v>
      </c>
      <c r="Q149" s="151"/>
      <c r="R149" s="151">
        <v>1.083</v>
      </c>
      <c r="S149" s="151"/>
      <c r="T149" s="151" t="s">
        <v>54</v>
      </c>
      <c r="U149" s="151" t="s">
        <v>54</v>
      </c>
      <c r="V149" s="151" t="s">
        <v>54</v>
      </c>
      <c r="W149" s="151" t="s">
        <v>54</v>
      </c>
      <c r="X149" s="151" t="s">
        <v>48</v>
      </c>
      <c r="Y149" s="151"/>
      <c r="Z149" s="151"/>
      <c r="AA149" s="151"/>
      <c r="AB149" s="151"/>
      <c r="AC149" s="151"/>
      <c r="AD149" s="172">
        <v>92</v>
      </c>
      <c r="AE149" s="172">
        <v>402</v>
      </c>
      <c r="AF149" s="172">
        <v>12</v>
      </c>
      <c r="AG149" s="172">
        <v>36</v>
      </c>
      <c r="AH149" s="172"/>
    </row>
    <row r="150" s="99" customFormat="1" ht="29" customHeight="1" spans="1:34">
      <c r="A150" s="125">
        <v>145</v>
      </c>
      <c r="B150" s="151" t="s">
        <v>508</v>
      </c>
      <c r="C150" s="153" t="s">
        <v>46</v>
      </c>
      <c r="D150" s="161" t="s">
        <v>581</v>
      </c>
      <c r="E150" s="151"/>
      <c r="F150" s="158" t="s">
        <v>582</v>
      </c>
      <c r="G150" s="151" t="s">
        <v>66</v>
      </c>
      <c r="H150" s="151" t="s">
        <v>51</v>
      </c>
      <c r="I150" s="158" t="s">
        <v>583</v>
      </c>
      <c r="J150" s="151">
        <v>2026.03</v>
      </c>
      <c r="K150" s="151">
        <v>2026.06</v>
      </c>
      <c r="L150" s="151" t="s">
        <v>584</v>
      </c>
      <c r="M150" s="166">
        <v>20.17</v>
      </c>
      <c r="N150" s="166">
        <v>20.17</v>
      </c>
      <c r="O150" s="165"/>
      <c r="P150" s="167">
        <v>19.5</v>
      </c>
      <c r="Q150" s="151"/>
      <c r="R150" s="151">
        <f>N150-P150</f>
        <v>0.670000000000002</v>
      </c>
      <c r="S150" s="151"/>
      <c r="T150" s="151" t="s">
        <v>54</v>
      </c>
      <c r="U150" s="151" t="s">
        <v>54</v>
      </c>
      <c r="V150" s="151" t="s">
        <v>54</v>
      </c>
      <c r="W150" s="151" t="s">
        <v>54</v>
      </c>
      <c r="X150" s="151" t="s">
        <v>48</v>
      </c>
      <c r="Y150" s="151"/>
      <c r="Z150" s="151"/>
      <c r="AA150" s="151"/>
      <c r="AB150" s="151"/>
      <c r="AC150" s="151"/>
      <c r="AD150" s="158">
        <v>53</v>
      </c>
      <c r="AE150" s="158">
        <v>220</v>
      </c>
      <c r="AF150" s="158">
        <v>2</v>
      </c>
      <c r="AG150" s="158">
        <v>6</v>
      </c>
      <c r="AH150" s="158"/>
    </row>
    <row r="151" s="99" customFormat="1" ht="29" customHeight="1" spans="1:34">
      <c r="A151" s="125">
        <v>146</v>
      </c>
      <c r="B151" s="151" t="s">
        <v>508</v>
      </c>
      <c r="C151" s="157" t="s">
        <v>46</v>
      </c>
      <c r="D151" s="145" t="s">
        <v>162</v>
      </c>
      <c r="E151" s="151" t="s">
        <v>48</v>
      </c>
      <c r="F151" s="158" t="s">
        <v>585</v>
      </c>
      <c r="G151" s="151" t="s">
        <v>66</v>
      </c>
      <c r="H151" s="151" t="s">
        <v>51</v>
      </c>
      <c r="I151" s="158" t="s">
        <v>586</v>
      </c>
      <c r="J151" s="151">
        <v>2026.03</v>
      </c>
      <c r="K151" s="151">
        <v>2026.06</v>
      </c>
      <c r="L151" s="151" t="s">
        <v>587</v>
      </c>
      <c r="M151" s="166">
        <v>31.781</v>
      </c>
      <c r="N151" s="166">
        <v>31.781</v>
      </c>
      <c r="O151" s="165"/>
      <c r="P151" s="167">
        <v>29.5</v>
      </c>
      <c r="Q151" s="151"/>
      <c r="R151" s="151">
        <f>N151-P151</f>
        <v>2.281</v>
      </c>
      <c r="S151" s="151"/>
      <c r="T151" s="151" t="s">
        <v>54</v>
      </c>
      <c r="U151" s="151" t="s">
        <v>54</v>
      </c>
      <c r="V151" s="151" t="s">
        <v>54</v>
      </c>
      <c r="W151" s="151" t="s">
        <v>54</v>
      </c>
      <c r="X151" s="151" t="s">
        <v>48</v>
      </c>
      <c r="Y151" s="151"/>
      <c r="Z151" s="151"/>
      <c r="AA151" s="151"/>
      <c r="AB151" s="151"/>
      <c r="AC151" s="151"/>
      <c r="AD151" s="158">
        <v>226</v>
      </c>
      <c r="AE151" s="158">
        <v>894</v>
      </c>
      <c r="AF151" s="158">
        <v>10</v>
      </c>
      <c r="AG151" s="158">
        <v>41</v>
      </c>
      <c r="AH151" s="145"/>
    </row>
    <row r="152" s="99" customFormat="1" ht="29" customHeight="1" spans="1:34">
      <c r="A152" s="125">
        <v>147</v>
      </c>
      <c r="B152" s="151" t="s">
        <v>508</v>
      </c>
      <c r="C152" s="157" t="s">
        <v>46</v>
      </c>
      <c r="D152" s="145" t="s">
        <v>79</v>
      </c>
      <c r="E152" s="151" t="s">
        <v>54</v>
      </c>
      <c r="F152" s="158" t="s">
        <v>588</v>
      </c>
      <c r="G152" s="151" t="s">
        <v>66</v>
      </c>
      <c r="H152" s="151" t="s">
        <v>51</v>
      </c>
      <c r="I152" s="158" t="s">
        <v>589</v>
      </c>
      <c r="J152" s="151">
        <v>2026.03</v>
      </c>
      <c r="K152" s="151">
        <v>2026.06</v>
      </c>
      <c r="L152" s="151" t="s">
        <v>590</v>
      </c>
      <c r="M152" s="166">
        <v>11.205</v>
      </c>
      <c r="N152" s="166">
        <v>11.205</v>
      </c>
      <c r="O152" s="165"/>
      <c r="P152" s="167">
        <v>10.5</v>
      </c>
      <c r="Q152" s="151"/>
      <c r="R152" s="151">
        <f t="shared" ref="R151:R179" si="0">N152-P152</f>
        <v>0.705</v>
      </c>
      <c r="S152" s="151"/>
      <c r="T152" s="151" t="s">
        <v>54</v>
      </c>
      <c r="U152" s="151" t="s">
        <v>54</v>
      </c>
      <c r="V152" s="151" t="s">
        <v>54</v>
      </c>
      <c r="W152" s="151" t="s">
        <v>54</v>
      </c>
      <c r="X152" s="151" t="s">
        <v>48</v>
      </c>
      <c r="Y152" s="151"/>
      <c r="Z152" s="151"/>
      <c r="AA152" s="151"/>
      <c r="AB152" s="151"/>
      <c r="AC152" s="151"/>
      <c r="AD152" s="158">
        <v>65</v>
      </c>
      <c r="AE152" s="158">
        <v>278</v>
      </c>
      <c r="AF152" s="158">
        <v>28</v>
      </c>
      <c r="AG152" s="158">
        <v>118</v>
      </c>
      <c r="AH152" s="145"/>
    </row>
    <row r="153" s="99" customFormat="1" ht="29" customHeight="1" spans="1:34">
      <c r="A153" s="125">
        <v>148</v>
      </c>
      <c r="B153" s="151" t="s">
        <v>508</v>
      </c>
      <c r="C153" s="153" t="s">
        <v>433</v>
      </c>
      <c r="D153" s="161" t="s">
        <v>591</v>
      </c>
      <c r="E153" s="151" t="s">
        <v>54</v>
      </c>
      <c r="F153" s="158" t="s">
        <v>592</v>
      </c>
      <c r="G153" s="151" t="s">
        <v>66</v>
      </c>
      <c r="H153" s="151" t="s">
        <v>51</v>
      </c>
      <c r="I153" s="158" t="s">
        <v>593</v>
      </c>
      <c r="J153" s="151">
        <v>2026.03</v>
      </c>
      <c r="K153" s="151">
        <v>2026.06</v>
      </c>
      <c r="L153" s="151" t="s">
        <v>594</v>
      </c>
      <c r="M153" s="166">
        <v>30.499</v>
      </c>
      <c r="N153" s="166">
        <v>30.499</v>
      </c>
      <c r="O153" s="165"/>
      <c r="P153" s="167">
        <v>29.5</v>
      </c>
      <c r="Q153" s="151"/>
      <c r="R153" s="151">
        <f t="shared" si="0"/>
        <v>0.998999999999999</v>
      </c>
      <c r="S153" s="151"/>
      <c r="T153" s="151" t="s">
        <v>54</v>
      </c>
      <c r="U153" s="151" t="s">
        <v>54</v>
      </c>
      <c r="V153" s="151" t="s">
        <v>54</v>
      </c>
      <c r="W153" s="151" t="s">
        <v>54</v>
      </c>
      <c r="X153" s="151" t="s">
        <v>48</v>
      </c>
      <c r="Y153" s="151"/>
      <c r="Z153" s="151"/>
      <c r="AA153" s="151"/>
      <c r="AB153" s="151"/>
      <c r="AC153" s="151"/>
      <c r="AD153" s="158">
        <v>92</v>
      </c>
      <c r="AE153" s="158">
        <v>382</v>
      </c>
      <c r="AF153" s="158">
        <v>48</v>
      </c>
      <c r="AG153" s="158">
        <v>176</v>
      </c>
      <c r="AH153" s="158"/>
    </row>
    <row r="154" s="99" customFormat="1" ht="29" customHeight="1" spans="1:34">
      <c r="A154" s="125">
        <v>149</v>
      </c>
      <c r="B154" s="151" t="s">
        <v>508</v>
      </c>
      <c r="C154" s="157" t="s">
        <v>433</v>
      </c>
      <c r="D154" s="145" t="s">
        <v>595</v>
      </c>
      <c r="E154" s="151" t="s">
        <v>54</v>
      </c>
      <c r="F154" s="158" t="s">
        <v>596</v>
      </c>
      <c r="G154" s="151" t="s">
        <v>66</v>
      </c>
      <c r="H154" s="151" t="s">
        <v>51</v>
      </c>
      <c r="I154" s="158" t="s">
        <v>597</v>
      </c>
      <c r="J154" s="151">
        <v>2026.03</v>
      </c>
      <c r="K154" s="151">
        <v>2026.06</v>
      </c>
      <c r="L154" s="151" t="s">
        <v>598</v>
      </c>
      <c r="M154" s="165">
        <v>29.2665</v>
      </c>
      <c r="N154" s="165">
        <v>29.2665</v>
      </c>
      <c r="O154" s="165"/>
      <c r="P154" s="167">
        <v>29</v>
      </c>
      <c r="Q154" s="151"/>
      <c r="R154" s="151">
        <f t="shared" si="0"/>
        <v>0.266500000000001</v>
      </c>
      <c r="S154" s="151"/>
      <c r="T154" s="151" t="s">
        <v>54</v>
      </c>
      <c r="U154" s="151" t="s">
        <v>54</v>
      </c>
      <c r="V154" s="151" t="s">
        <v>54</v>
      </c>
      <c r="W154" s="151" t="s">
        <v>54</v>
      </c>
      <c r="X154" s="151" t="s">
        <v>48</v>
      </c>
      <c r="Y154" s="151"/>
      <c r="Z154" s="151"/>
      <c r="AA154" s="151"/>
      <c r="AB154" s="151"/>
      <c r="AC154" s="151"/>
      <c r="AD154" s="145">
        <v>25</v>
      </c>
      <c r="AE154" s="145">
        <v>111</v>
      </c>
      <c r="AF154" s="145">
        <v>17</v>
      </c>
      <c r="AG154" s="145">
        <v>55</v>
      </c>
      <c r="AH154" s="145"/>
    </row>
    <row r="155" s="99" customFormat="1" ht="29" customHeight="1" spans="1:34">
      <c r="A155" s="125">
        <v>150</v>
      </c>
      <c r="B155" s="151" t="s">
        <v>508</v>
      </c>
      <c r="C155" s="157" t="s">
        <v>599</v>
      </c>
      <c r="D155" s="145" t="s">
        <v>600</v>
      </c>
      <c r="E155" s="151" t="s">
        <v>54</v>
      </c>
      <c r="F155" s="158" t="s">
        <v>601</v>
      </c>
      <c r="G155" s="151" t="s">
        <v>66</v>
      </c>
      <c r="H155" s="151" t="s">
        <v>51</v>
      </c>
      <c r="I155" s="158" t="s">
        <v>602</v>
      </c>
      <c r="J155" s="151">
        <v>2026.03</v>
      </c>
      <c r="K155" s="151">
        <v>2026.06</v>
      </c>
      <c r="L155" s="151" t="s">
        <v>603</v>
      </c>
      <c r="M155" s="166">
        <v>4.727</v>
      </c>
      <c r="N155" s="166">
        <v>4.727</v>
      </c>
      <c r="O155" s="165"/>
      <c r="P155" s="167">
        <v>3.5</v>
      </c>
      <c r="Q155" s="151"/>
      <c r="R155" s="151">
        <f t="shared" si="0"/>
        <v>1.227</v>
      </c>
      <c r="S155" s="151"/>
      <c r="T155" s="151" t="s">
        <v>54</v>
      </c>
      <c r="U155" s="151" t="s">
        <v>54</v>
      </c>
      <c r="V155" s="151" t="s">
        <v>54</v>
      </c>
      <c r="W155" s="151" t="s">
        <v>54</v>
      </c>
      <c r="X155" s="151" t="s">
        <v>48</v>
      </c>
      <c r="Y155" s="151"/>
      <c r="Z155" s="151"/>
      <c r="AA155" s="151"/>
      <c r="AB155" s="151"/>
      <c r="AC155" s="151"/>
      <c r="AD155" s="145">
        <v>112</v>
      </c>
      <c r="AE155" s="145">
        <v>522</v>
      </c>
      <c r="AF155" s="145">
        <v>56</v>
      </c>
      <c r="AG155" s="145">
        <v>283</v>
      </c>
      <c r="AH155" s="145"/>
    </row>
    <row r="156" s="99" customFormat="1" ht="29" customHeight="1" spans="1:34">
      <c r="A156" s="125">
        <v>151</v>
      </c>
      <c r="B156" s="151" t="s">
        <v>508</v>
      </c>
      <c r="C156" s="157" t="s">
        <v>599</v>
      </c>
      <c r="D156" s="145" t="s">
        <v>604</v>
      </c>
      <c r="E156" s="151" t="s">
        <v>54</v>
      </c>
      <c r="F156" s="158" t="s">
        <v>605</v>
      </c>
      <c r="G156" s="151" t="s">
        <v>66</v>
      </c>
      <c r="H156" s="151" t="s">
        <v>51</v>
      </c>
      <c r="I156" s="158" t="s">
        <v>606</v>
      </c>
      <c r="J156" s="151">
        <v>2026.03</v>
      </c>
      <c r="K156" s="151">
        <v>2026.06</v>
      </c>
      <c r="L156" s="151" t="s">
        <v>607</v>
      </c>
      <c r="M156" s="165">
        <v>23.0895</v>
      </c>
      <c r="N156" s="165">
        <v>23.0895</v>
      </c>
      <c r="O156" s="165"/>
      <c r="P156" s="167">
        <v>16</v>
      </c>
      <c r="Q156" s="151"/>
      <c r="R156" s="151">
        <f t="shared" si="0"/>
        <v>7.0895</v>
      </c>
      <c r="S156" s="151"/>
      <c r="T156" s="151" t="s">
        <v>54</v>
      </c>
      <c r="U156" s="151" t="s">
        <v>54</v>
      </c>
      <c r="V156" s="151" t="s">
        <v>54</v>
      </c>
      <c r="W156" s="151" t="s">
        <v>54</v>
      </c>
      <c r="X156" s="151" t="s">
        <v>48</v>
      </c>
      <c r="Y156" s="151"/>
      <c r="Z156" s="151"/>
      <c r="AA156" s="151"/>
      <c r="AB156" s="151"/>
      <c r="AC156" s="151"/>
      <c r="AD156" s="145">
        <v>487</v>
      </c>
      <c r="AE156" s="145">
        <v>2077</v>
      </c>
      <c r="AF156" s="145">
        <v>454</v>
      </c>
      <c r="AG156" s="145">
        <v>1926</v>
      </c>
      <c r="AH156" s="145"/>
    </row>
    <row r="157" s="99" customFormat="1" ht="29" customHeight="1" spans="1:34">
      <c r="A157" s="125">
        <v>152</v>
      </c>
      <c r="B157" s="151" t="s">
        <v>508</v>
      </c>
      <c r="C157" s="157" t="s">
        <v>599</v>
      </c>
      <c r="D157" s="145" t="s">
        <v>608</v>
      </c>
      <c r="E157" s="151" t="s">
        <v>54</v>
      </c>
      <c r="F157" s="158" t="s">
        <v>609</v>
      </c>
      <c r="G157" s="151" t="s">
        <v>66</v>
      </c>
      <c r="H157" s="151" t="s">
        <v>51</v>
      </c>
      <c r="I157" s="158" t="s">
        <v>610</v>
      </c>
      <c r="J157" s="151">
        <v>2026.03</v>
      </c>
      <c r="K157" s="151">
        <v>2026.06</v>
      </c>
      <c r="L157" s="151" t="s">
        <v>611</v>
      </c>
      <c r="M157" s="166">
        <v>37.139</v>
      </c>
      <c r="N157" s="166">
        <v>37.139</v>
      </c>
      <c r="O157" s="165"/>
      <c r="P157" s="167">
        <v>29.5</v>
      </c>
      <c r="Q157" s="151"/>
      <c r="R157" s="151">
        <f t="shared" si="0"/>
        <v>7.639</v>
      </c>
      <c r="S157" s="151"/>
      <c r="T157" s="151" t="s">
        <v>54</v>
      </c>
      <c r="U157" s="151" t="s">
        <v>54</v>
      </c>
      <c r="V157" s="151" t="s">
        <v>54</v>
      </c>
      <c r="W157" s="151" t="s">
        <v>54</v>
      </c>
      <c r="X157" s="151" t="s">
        <v>48</v>
      </c>
      <c r="Y157" s="151"/>
      <c r="Z157" s="151"/>
      <c r="AA157" s="151"/>
      <c r="AB157" s="151"/>
      <c r="AC157" s="151"/>
      <c r="AD157" s="145">
        <v>687</v>
      </c>
      <c r="AE157" s="145">
        <v>3054</v>
      </c>
      <c r="AF157" s="145">
        <v>482</v>
      </c>
      <c r="AG157" s="145">
        <v>2201</v>
      </c>
      <c r="AH157" s="145"/>
    </row>
    <row r="158" s="99" customFormat="1" ht="29" customHeight="1" spans="1:34">
      <c r="A158" s="125">
        <v>153</v>
      </c>
      <c r="B158" s="151" t="s">
        <v>508</v>
      </c>
      <c r="C158" s="157" t="s">
        <v>599</v>
      </c>
      <c r="D158" s="145" t="s">
        <v>612</v>
      </c>
      <c r="E158" s="151" t="s">
        <v>54</v>
      </c>
      <c r="F158" s="158" t="s">
        <v>613</v>
      </c>
      <c r="G158" s="151" t="s">
        <v>66</v>
      </c>
      <c r="H158" s="151" t="s">
        <v>51</v>
      </c>
      <c r="I158" s="158" t="s">
        <v>614</v>
      </c>
      <c r="J158" s="151">
        <v>2026.03</v>
      </c>
      <c r="K158" s="151">
        <v>2026.06</v>
      </c>
      <c r="L158" s="151" t="s">
        <v>615</v>
      </c>
      <c r="M158" s="165">
        <v>39.3415</v>
      </c>
      <c r="N158" s="165">
        <v>39.3415</v>
      </c>
      <c r="O158" s="165"/>
      <c r="P158" s="167">
        <v>27</v>
      </c>
      <c r="Q158" s="151"/>
      <c r="R158" s="151">
        <f t="shared" si="0"/>
        <v>12.3415</v>
      </c>
      <c r="S158" s="151"/>
      <c r="T158" s="151" t="s">
        <v>54</v>
      </c>
      <c r="U158" s="151" t="s">
        <v>54</v>
      </c>
      <c r="V158" s="151" t="s">
        <v>54</v>
      </c>
      <c r="W158" s="151" t="s">
        <v>54</v>
      </c>
      <c r="X158" s="151" t="s">
        <v>48</v>
      </c>
      <c r="Y158" s="151"/>
      <c r="Z158" s="151"/>
      <c r="AA158" s="151"/>
      <c r="AB158" s="151"/>
      <c r="AC158" s="151"/>
      <c r="AD158" s="145">
        <v>943</v>
      </c>
      <c r="AE158" s="145">
        <v>4353</v>
      </c>
      <c r="AF158" s="145">
        <v>755</v>
      </c>
      <c r="AG158" s="145">
        <v>3468</v>
      </c>
      <c r="AH158" s="145"/>
    </row>
    <row r="159" s="99" customFormat="1" ht="29" customHeight="1" spans="1:34">
      <c r="A159" s="125">
        <v>154</v>
      </c>
      <c r="B159" s="151" t="s">
        <v>508</v>
      </c>
      <c r="C159" s="157" t="s">
        <v>599</v>
      </c>
      <c r="D159" s="145" t="s">
        <v>616</v>
      </c>
      <c r="E159" s="151" t="s">
        <v>54</v>
      </c>
      <c r="F159" s="158" t="s">
        <v>617</v>
      </c>
      <c r="G159" s="151" t="s">
        <v>66</v>
      </c>
      <c r="H159" s="151" t="s">
        <v>51</v>
      </c>
      <c r="I159" s="158" t="s">
        <v>618</v>
      </c>
      <c r="J159" s="151">
        <v>2026.03</v>
      </c>
      <c r="K159" s="151">
        <v>2026.06</v>
      </c>
      <c r="L159" s="151" t="s">
        <v>619</v>
      </c>
      <c r="M159" s="165">
        <v>30.5915</v>
      </c>
      <c r="N159" s="165">
        <v>30.5915</v>
      </c>
      <c r="O159" s="165"/>
      <c r="P159" s="167">
        <v>29.5</v>
      </c>
      <c r="Q159" s="151"/>
      <c r="R159" s="151">
        <f t="shared" si="0"/>
        <v>1.0915</v>
      </c>
      <c r="S159" s="151"/>
      <c r="T159" s="151" t="s">
        <v>54</v>
      </c>
      <c r="U159" s="151" t="s">
        <v>54</v>
      </c>
      <c r="V159" s="151" t="s">
        <v>54</v>
      </c>
      <c r="W159" s="151" t="s">
        <v>54</v>
      </c>
      <c r="X159" s="151" t="s">
        <v>48</v>
      </c>
      <c r="Y159" s="151"/>
      <c r="Z159" s="151"/>
      <c r="AA159" s="151"/>
      <c r="AB159" s="151"/>
      <c r="AC159" s="151"/>
      <c r="AD159" s="145">
        <v>107</v>
      </c>
      <c r="AE159" s="145">
        <v>457</v>
      </c>
      <c r="AF159" s="145">
        <v>101</v>
      </c>
      <c r="AG159" s="145">
        <v>413</v>
      </c>
      <c r="AH159" s="145"/>
    </row>
    <row r="160" s="99" customFormat="1" ht="29" customHeight="1" spans="1:34">
      <c r="A160" s="125">
        <v>155</v>
      </c>
      <c r="B160" s="151" t="s">
        <v>508</v>
      </c>
      <c r="C160" s="157" t="s">
        <v>101</v>
      </c>
      <c r="D160" s="145" t="s">
        <v>620</v>
      </c>
      <c r="E160" s="151" t="s">
        <v>48</v>
      </c>
      <c r="F160" s="158" t="s">
        <v>621</v>
      </c>
      <c r="G160" s="151" t="s">
        <v>66</v>
      </c>
      <c r="H160" s="151" t="s">
        <v>51</v>
      </c>
      <c r="I160" s="158" t="s">
        <v>622</v>
      </c>
      <c r="J160" s="151">
        <v>2026.03</v>
      </c>
      <c r="K160" s="151">
        <v>2026.06</v>
      </c>
      <c r="L160" s="151" t="s">
        <v>623</v>
      </c>
      <c r="M160" s="165">
        <v>10.6325</v>
      </c>
      <c r="N160" s="165">
        <v>10.6325</v>
      </c>
      <c r="O160" s="165"/>
      <c r="P160" s="167">
        <v>8</v>
      </c>
      <c r="Q160" s="151"/>
      <c r="R160" s="151">
        <f t="shared" si="0"/>
        <v>2.6325</v>
      </c>
      <c r="S160" s="151"/>
      <c r="T160" s="151" t="s">
        <v>54</v>
      </c>
      <c r="U160" s="151" t="s">
        <v>54</v>
      </c>
      <c r="V160" s="151" t="s">
        <v>54</v>
      </c>
      <c r="W160" s="151" t="s">
        <v>54</v>
      </c>
      <c r="X160" s="151" t="s">
        <v>48</v>
      </c>
      <c r="Y160" s="151"/>
      <c r="Z160" s="151"/>
      <c r="AA160" s="151"/>
      <c r="AB160" s="151"/>
      <c r="AC160" s="151"/>
      <c r="AD160" s="145">
        <v>225</v>
      </c>
      <c r="AE160" s="145">
        <v>963</v>
      </c>
      <c r="AF160" s="145">
        <v>13</v>
      </c>
      <c r="AG160" s="145">
        <v>52</v>
      </c>
      <c r="AH160" s="145"/>
    </row>
    <row r="161" s="99" customFormat="1" ht="29" customHeight="1" spans="1:34">
      <c r="A161" s="125">
        <v>156</v>
      </c>
      <c r="B161" s="151" t="s">
        <v>508</v>
      </c>
      <c r="C161" s="157" t="s">
        <v>101</v>
      </c>
      <c r="D161" s="145" t="s">
        <v>624</v>
      </c>
      <c r="E161" s="151" t="s">
        <v>48</v>
      </c>
      <c r="F161" s="158" t="s">
        <v>625</v>
      </c>
      <c r="G161" s="151" t="s">
        <v>66</v>
      </c>
      <c r="H161" s="151" t="s">
        <v>51</v>
      </c>
      <c r="I161" s="158" t="s">
        <v>626</v>
      </c>
      <c r="J161" s="151">
        <v>2026.03</v>
      </c>
      <c r="K161" s="151">
        <v>2026.06</v>
      </c>
      <c r="L161" s="151" t="s">
        <v>627</v>
      </c>
      <c r="M161" s="166">
        <v>31.469</v>
      </c>
      <c r="N161" s="166">
        <v>31.469</v>
      </c>
      <c r="O161" s="165"/>
      <c r="P161" s="167">
        <v>28</v>
      </c>
      <c r="Q161" s="151"/>
      <c r="R161" s="151">
        <f t="shared" si="0"/>
        <v>3.469</v>
      </c>
      <c r="S161" s="151"/>
      <c r="T161" s="151" t="s">
        <v>54</v>
      </c>
      <c r="U161" s="151" t="s">
        <v>54</v>
      </c>
      <c r="V161" s="151" t="s">
        <v>54</v>
      </c>
      <c r="W161" s="151" t="s">
        <v>54</v>
      </c>
      <c r="X161" s="151" t="s">
        <v>48</v>
      </c>
      <c r="Y161" s="151"/>
      <c r="Z161" s="151"/>
      <c r="AA161" s="151"/>
      <c r="AB161" s="151"/>
      <c r="AC161" s="151"/>
      <c r="AD161" s="145">
        <v>328</v>
      </c>
      <c r="AE161" s="145">
        <v>1262</v>
      </c>
      <c r="AF161" s="145">
        <v>21</v>
      </c>
      <c r="AG161" s="145">
        <v>81</v>
      </c>
      <c r="AH161" s="145"/>
    </row>
    <row r="162" s="99" customFormat="1" ht="29" customHeight="1" spans="1:34">
      <c r="A162" s="125">
        <v>157</v>
      </c>
      <c r="B162" s="151" t="s">
        <v>508</v>
      </c>
      <c r="C162" s="157" t="s">
        <v>101</v>
      </c>
      <c r="D162" s="145" t="s">
        <v>628</v>
      </c>
      <c r="E162" s="151" t="s">
        <v>48</v>
      </c>
      <c r="F162" s="158" t="s">
        <v>629</v>
      </c>
      <c r="G162" s="151" t="s">
        <v>66</v>
      </c>
      <c r="H162" s="151" t="s">
        <v>51</v>
      </c>
      <c r="I162" s="158" t="s">
        <v>630</v>
      </c>
      <c r="J162" s="151">
        <v>2026.03</v>
      </c>
      <c r="K162" s="151">
        <v>2026.06</v>
      </c>
      <c r="L162" s="151" t="s">
        <v>631</v>
      </c>
      <c r="M162" s="165">
        <v>6.4725</v>
      </c>
      <c r="N162" s="165">
        <v>6.4725</v>
      </c>
      <c r="O162" s="165"/>
      <c r="P162" s="167">
        <v>6</v>
      </c>
      <c r="Q162" s="151"/>
      <c r="R162" s="151">
        <f t="shared" si="0"/>
        <v>0.4725</v>
      </c>
      <c r="S162" s="151"/>
      <c r="T162" s="151" t="s">
        <v>54</v>
      </c>
      <c r="U162" s="151" t="s">
        <v>54</v>
      </c>
      <c r="V162" s="151" t="s">
        <v>54</v>
      </c>
      <c r="W162" s="151" t="s">
        <v>54</v>
      </c>
      <c r="X162" s="151" t="s">
        <v>48</v>
      </c>
      <c r="Y162" s="151"/>
      <c r="Z162" s="151"/>
      <c r="AA162" s="151"/>
      <c r="AB162" s="151"/>
      <c r="AC162" s="151"/>
      <c r="AD162" s="145">
        <v>39</v>
      </c>
      <c r="AE162" s="145">
        <v>171</v>
      </c>
      <c r="AF162" s="145">
        <v>10</v>
      </c>
      <c r="AG162" s="145">
        <v>40</v>
      </c>
      <c r="AH162" s="145"/>
    </row>
    <row r="163" s="99" customFormat="1" ht="29" customHeight="1" spans="1:34">
      <c r="A163" s="125">
        <v>158</v>
      </c>
      <c r="B163" s="151" t="s">
        <v>508</v>
      </c>
      <c r="C163" s="157" t="s">
        <v>101</v>
      </c>
      <c r="D163" s="145" t="s">
        <v>632</v>
      </c>
      <c r="E163" s="151" t="s">
        <v>48</v>
      </c>
      <c r="F163" s="158" t="s">
        <v>633</v>
      </c>
      <c r="G163" s="151" t="s">
        <v>66</v>
      </c>
      <c r="H163" s="151" t="s">
        <v>51</v>
      </c>
      <c r="I163" s="158" t="s">
        <v>634</v>
      </c>
      <c r="J163" s="151">
        <v>2026.03</v>
      </c>
      <c r="K163" s="151">
        <v>2026.06</v>
      </c>
      <c r="L163" s="151" t="s">
        <v>635</v>
      </c>
      <c r="M163" s="166">
        <v>13.344</v>
      </c>
      <c r="N163" s="166">
        <v>13.344</v>
      </c>
      <c r="O163" s="165"/>
      <c r="P163" s="167">
        <v>10.5</v>
      </c>
      <c r="Q163" s="151"/>
      <c r="R163" s="151">
        <f t="shared" si="0"/>
        <v>2.844</v>
      </c>
      <c r="S163" s="151"/>
      <c r="T163" s="151" t="s">
        <v>54</v>
      </c>
      <c r="U163" s="151" t="s">
        <v>54</v>
      </c>
      <c r="V163" s="151" t="s">
        <v>54</v>
      </c>
      <c r="W163" s="151" t="s">
        <v>54</v>
      </c>
      <c r="X163" s="151" t="s">
        <v>48</v>
      </c>
      <c r="Y163" s="151"/>
      <c r="Z163" s="151"/>
      <c r="AA163" s="151"/>
      <c r="AB163" s="151"/>
      <c r="AC163" s="151"/>
      <c r="AD163" s="172">
        <v>254</v>
      </c>
      <c r="AE163" s="145">
        <v>1232</v>
      </c>
      <c r="AF163" s="145">
        <v>15</v>
      </c>
      <c r="AG163" s="172">
        <v>55</v>
      </c>
      <c r="AH163" s="172"/>
    </row>
    <row r="164" s="99" customFormat="1" ht="29" customHeight="1" spans="1:34">
      <c r="A164" s="125">
        <v>159</v>
      </c>
      <c r="B164" s="151" t="s">
        <v>508</v>
      </c>
      <c r="C164" s="157" t="s">
        <v>101</v>
      </c>
      <c r="D164" s="145" t="s">
        <v>636</v>
      </c>
      <c r="E164" s="151" t="s">
        <v>54</v>
      </c>
      <c r="F164" s="158" t="s">
        <v>637</v>
      </c>
      <c r="G164" s="151" t="s">
        <v>66</v>
      </c>
      <c r="H164" s="151" t="s">
        <v>51</v>
      </c>
      <c r="I164" s="158" t="s">
        <v>638</v>
      </c>
      <c r="J164" s="151">
        <v>2026.03</v>
      </c>
      <c r="K164" s="151">
        <v>2026.06</v>
      </c>
      <c r="L164" s="151" t="s">
        <v>639</v>
      </c>
      <c r="M164" s="165">
        <v>29.0865</v>
      </c>
      <c r="N164" s="165">
        <v>29.0865</v>
      </c>
      <c r="O164" s="165"/>
      <c r="P164" s="167">
        <v>28</v>
      </c>
      <c r="Q164" s="151"/>
      <c r="R164" s="151">
        <f t="shared" si="0"/>
        <v>1.0865</v>
      </c>
      <c r="S164" s="151"/>
      <c r="T164" s="151" t="s">
        <v>54</v>
      </c>
      <c r="U164" s="151" t="s">
        <v>54</v>
      </c>
      <c r="V164" s="151" t="s">
        <v>54</v>
      </c>
      <c r="W164" s="151" t="s">
        <v>54</v>
      </c>
      <c r="X164" s="151" t="s">
        <v>48</v>
      </c>
      <c r="Y164" s="151"/>
      <c r="Z164" s="151"/>
      <c r="AA164" s="151"/>
      <c r="AB164" s="151"/>
      <c r="AC164" s="151"/>
      <c r="AD164" s="145">
        <v>94</v>
      </c>
      <c r="AE164" s="145">
        <v>391</v>
      </c>
      <c r="AF164" s="145">
        <v>32</v>
      </c>
      <c r="AG164" s="145">
        <v>115</v>
      </c>
      <c r="AH164" s="145"/>
    </row>
    <row r="165" s="99" customFormat="1" ht="29" customHeight="1" spans="1:34">
      <c r="A165" s="125">
        <v>160</v>
      </c>
      <c r="B165" s="151" t="s">
        <v>508</v>
      </c>
      <c r="C165" s="157" t="s">
        <v>101</v>
      </c>
      <c r="D165" s="145" t="s">
        <v>640</v>
      </c>
      <c r="E165" s="151" t="s">
        <v>48</v>
      </c>
      <c r="F165" s="158" t="s">
        <v>641</v>
      </c>
      <c r="G165" s="151" t="s">
        <v>66</v>
      </c>
      <c r="H165" s="151" t="s">
        <v>51</v>
      </c>
      <c r="I165" s="158" t="s">
        <v>642</v>
      </c>
      <c r="J165" s="151">
        <v>2026.03</v>
      </c>
      <c r="K165" s="151">
        <v>2026.06</v>
      </c>
      <c r="L165" s="151" t="s">
        <v>643</v>
      </c>
      <c r="M165" s="165">
        <v>31.3045</v>
      </c>
      <c r="N165" s="165">
        <v>31.3045</v>
      </c>
      <c r="O165" s="165"/>
      <c r="P165" s="167">
        <v>28</v>
      </c>
      <c r="Q165" s="151"/>
      <c r="R165" s="151">
        <f t="shared" si="0"/>
        <v>3.3045</v>
      </c>
      <c r="S165" s="151"/>
      <c r="T165" s="151" t="s">
        <v>54</v>
      </c>
      <c r="U165" s="151" t="s">
        <v>54</v>
      </c>
      <c r="V165" s="151" t="s">
        <v>54</v>
      </c>
      <c r="W165" s="151" t="s">
        <v>54</v>
      </c>
      <c r="X165" s="151" t="s">
        <v>48</v>
      </c>
      <c r="Y165" s="151"/>
      <c r="Z165" s="151"/>
      <c r="AA165" s="151"/>
      <c r="AB165" s="151"/>
      <c r="AC165" s="151"/>
      <c r="AD165" s="145">
        <v>255</v>
      </c>
      <c r="AE165" s="145">
        <v>1147</v>
      </c>
      <c r="AF165" s="145">
        <v>15</v>
      </c>
      <c r="AG165" s="145">
        <v>63</v>
      </c>
      <c r="AH165" s="145"/>
    </row>
    <row r="166" s="99" customFormat="1" ht="29" customHeight="1" spans="1:34">
      <c r="A166" s="125">
        <v>161</v>
      </c>
      <c r="B166" s="151" t="s">
        <v>508</v>
      </c>
      <c r="C166" s="157" t="s">
        <v>101</v>
      </c>
      <c r="D166" s="145" t="s">
        <v>102</v>
      </c>
      <c r="E166" s="151" t="s">
        <v>48</v>
      </c>
      <c r="F166" s="158" t="s">
        <v>644</v>
      </c>
      <c r="G166" s="151" t="s">
        <v>66</v>
      </c>
      <c r="H166" s="151" t="s">
        <v>51</v>
      </c>
      <c r="I166" s="158" t="s">
        <v>645</v>
      </c>
      <c r="J166" s="151">
        <v>2026.03</v>
      </c>
      <c r="K166" s="151">
        <v>2026.06</v>
      </c>
      <c r="L166" s="151" t="s">
        <v>646</v>
      </c>
      <c r="M166" s="166">
        <v>7.673</v>
      </c>
      <c r="N166" s="166">
        <v>7.673</v>
      </c>
      <c r="O166" s="165"/>
      <c r="P166" s="167">
        <v>7.5</v>
      </c>
      <c r="Q166" s="151"/>
      <c r="R166" s="151">
        <f t="shared" si="0"/>
        <v>0.173</v>
      </c>
      <c r="S166" s="151"/>
      <c r="T166" s="151" t="s">
        <v>54</v>
      </c>
      <c r="U166" s="151" t="s">
        <v>54</v>
      </c>
      <c r="V166" s="151" t="s">
        <v>54</v>
      </c>
      <c r="W166" s="151" t="s">
        <v>54</v>
      </c>
      <c r="X166" s="151" t="s">
        <v>48</v>
      </c>
      <c r="Y166" s="151"/>
      <c r="Z166" s="151"/>
      <c r="AA166" s="151"/>
      <c r="AB166" s="151"/>
      <c r="AC166" s="151"/>
      <c r="AD166" s="145">
        <v>15</v>
      </c>
      <c r="AE166" s="145">
        <v>58</v>
      </c>
      <c r="AF166" s="145">
        <v>0</v>
      </c>
      <c r="AG166" s="145">
        <v>0</v>
      </c>
      <c r="AH166" s="145"/>
    </row>
    <row r="167" s="99" customFormat="1" ht="29" customHeight="1" spans="1:34">
      <c r="A167" s="125">
        <v>162</v>
      </c>
      <c r="B167" s="151" t="s">
        <v>508</v>
      </c>
      <c r="C167" s="162" t="s">
        <v>384</v>
      </c>
      <c r="D167" s="145" t="s">
        <v>647</v>
      </c>
      <c r="E167" s="151" t="s">
        <v>54</v>
      </c>
      <c r="F167" s="158" t="s">
        <v>648</v>
      </c>
      <c r="G167" s="151" t="s">
        <v>66</v>
      </c>
      <c r="H167" s="151" t="s">
        <v>51</v>
      </c>
      <c r="I167" s="158" t="s">
        <v>649</v>
      </c>
      <c r="J167" s="151">
        <v>2026.03</v>
      </c>
      <c r="K167" s="151">
        <v>2026.06</v>
      </c>
      <c r="L167" s="151" t="s">
        <v>650</v>
      </c>
      <c r="M167" s="165">
        <v>11.6585</v>
      </c>
      <c r="N167" s="165">
        <v>11.6585</v>
      </c>
      <c r="O167" s="165"/>
      <c r="P167" s="167">
        <v>11</v>
      </c>
      <c r="Q167" s="151"/>
      <c r="R167" s="151">
        <f t="shared" si="0"/>
        <v>0.6585</v>
      </c>
      <c r="S167" s="151"/>
      <c r="T167" s="151" t="s">
        <v>54</v>
      </c>
      <c r="U167" s="151" t="s">
        <v>54</v>
      </c>
      <c r="V167" s="151" t="s">
        <v>54</v>
      </c>
      <c r="W167" s="151" t="s">
        <v>54</v>
      </c>
      <c r="X167" s="151" t="s">
        <v>48</v>
      </c>
      <c r="Y167" s="151"/>
      <c r="Z167" s="151"/>
      <c r="AA167" s="151"/>
      <c r="AB167" s="151"/>
      <c r="AC167" s="151"/>
      <c r="AD167" s="145">
        <v>59</v>
      </c>
      <c r="AE167" s="145">
        <v>271</v>
      </c>
      <c r="AF167" s="145">
        <v>25</v>
      </c>
      <c r="AG167" s="145">
        <v>127</v>
      </c>
      <c r="AH167" s="145"/>
    </row>
    <row r="168" s="99" customFormat="1" ht="29" customHeight="1" spans="1:34">
      <c r="A168" s="125">
        <v>163</v>
      </c>
      <c r="B168" s="151" t="s">
        <v>508</v>
      </c>
      <c r="C168" s="162" t="s">
        <v>384</v>
      </c>
      <c r="D168" s="145" t="s">
        <v>651</v>
      </c>
      <c r="E168" s="151" t="s">
        <v>48</v>
      </c>
      <c r="F168" s="158" t="s">
        <v>652</v>
      </c>
      <c r="G168" s="151" t="s">
        <v>66</v>
      </c>
      <c r="H168" s="151" t="s">
        <v>51</v>
      </c>
      <c r="I168" s="158" t="s">
        <v>653</v>
      </c>
      <c r="J168" s="151">
        <v>2026.03</v>
      </c>
      <c r="K168" s="151">
        <v>2026.06</v>
      </c>
      <c r="L168" s="151" t="s">
        <v>654</v>
      </c>
      <c r="M168" s="166">
        <v>30.872</v>
      </c>
      <c r="N168" s="166">
        <v>30.872</v>
      </c>
      <c r="O168" s="165"/>
      <c r="P168" s="167">
        <v>29</v>
      </c>
      <c r="Q168" s="151"/>
      <c r="R168" s="151">
        <f t="shared" si="0"/>
        <v>1.872</v>
      </c>
      <c r="S168" s="151"/>
      <c r="T168" s="151" t="s">
        <v>54</v>
      </c>
      <c r="U168" s="151" t="s">
        <v>54</v>
      </c>
      <c r="V168" s="151" t="s">
        <v>54</v>
      </c>
      <c r="W168" s="151" t="s">
        <v>54</v>
      </c>
      <c r="X168" s="151" t="s">
        <v>48</v>
      </c>
      <c r="Y168" s="151"/>
      <c r="Z168" s="151"/>
      <c r="AA168" s="151"/>
      <c r="AB168" s="151"/>
      <c r="AC168" s="151"/>
      <c r="AD168" s="145">
        <v>189</v>
      </c>
      <c r="AE168" s="145">
        <v>720</v>
      </c>
      <c r="AF168" s="145">
        <v>48</v>
      </c>
      <c r="AG168" s="145">
        <v>168</v>
      </c>
      <c r="AH168" s="145"/>
    </row>
    <row r="169" s="99" customFormat="1" ht="29" customHeight="1" spans="1:34">
      <c r="A169" s="125">
        <v>164</v>
      </c>
      <c r="B169" s="151" t="s">
        <v>508</v>
      </c>
      <c r="C169" s="162" t="s">
        <v>384</v>
      </c>
      <c r="D169" s="145" t="s">
        <v>655</v>
      </c>
      <c r="E169" s="151" t="s">
        <v>54</v>
      </c>
      <c r="F169" s="158" t="s">
        <v>656</v>
      </c>
      <c r="G169" s="151" t="s">
        <v>66</v>
      </c>
      <c r="H169" s="151" t="s">
        <v>51</v>
      </c>
      <c r="I169" s="158" t="s">
        <v>657</v>
      </c>
      <c r="J169" s="151">
        <v>2026.03</v>
      </c>
      <c r="K169" s="151">
        <v>2026.06</v>
      </c>
      <c r="L169" s="151" t="s">
        <v>658</v>
      </c>
      <c r="M169" s="166">
        <v>14.908</v>
      </c>
      <c r="N169" s="166">
        <v>14.908</v>
      </c>
      <c r="O169" s="165"/>
      <c r="P169" s="167">
        <v>14</v>
      </c>
      <c r="Q169" s="151"/>
      <c r="R169" s="151">
        <f t="shared" si="0"/>
        <v>0.907999999999999</v>
      </c>
      <c r="S169" s="151"/>
      <c r="T169" s="151" t="s">
        <v>54</v>
      </c>
      <c r="U169" s="151" t="s">
        <v>54</v>
      </c>
      <c r="V169" s="151" t="s">
        <v>54</v>
      </c>
      <c r="W169" s="151" t="s">
        <v>54</v>
      </c>
      <c r="X169" s="151" t="s">
        <v>48</v>
      </c>
      <c r="Y169" s="151"/>
      <c r="Z169" s="151"/>
      <c r="AA169" s="151"/>
      <c r="AB169" s="151"/>
      <c r="AC169" s="151"/>
      <c r="AD169" s="145">
        <v>75</v>
      </c>
      <c r="AE169" s="145">
        <v>368</v>
      </c>
      <c r="AF169" s="145">
        <v>27</v>
      </c>
      <c r="AG169" s="145">
        <v>104</v>
      </c>
      <c r="AH169" s="145"/>
    </row>
    <row r="170" s="99" customFormat="1" ht="29" customHeight="1" spans="1:34">
      <c r="A170" s="125">
        <v>165</v>
      </c>
      <c r="B170" s="151" t="s">
        <v>508</v>
      </c>
      <c r="C170" s="162" t="s">
        <v>384</v>
      </c>
      <c r="D170" s="144" t="s">
        <v>659</v>
      </c>
      <c r="E170" s="151" t="s">
        <v>48</v>
      </c>
      <c r="F170" s="158" t="s">
        <v>660</v>
      </c>
      <c r="G170" s="151" t="s">
        <v>66</v>
      </c>
      <c r="H170" s="151" t="s">
        <v>51</v>
      </c>
      <c r="I170" s="158" t="s">
        <v>579</v>
      </c>
      <c r="J170" s="151">
        <v>2026.03</v>
      </c>
      <c r="K170" s="151">
        <v>2026.06</v>
      </c>
      <c r="L170" s="151" t="s">
        <v>661</v>
      </c>
      <c r="M170" s="166">
        <v>30.473</v>
      </c>
      <c r="N170" s="166">
        <v>30.473</v>
      </c>
      <c r="O170" s="165"/>
      <c r="P170" s="167">
        <v>29.5</v>
      </c>
      <c r="Q170" s="151"/>
      <c r="R170" s="151">
        <f t="shared" si="0"/>
        <v>0.972999999999999</v>
      </c>
      <c r="S170" s="151"/>
      <c r="T170" s="151" t="s">
        <v>54</v>
      </c>
      <c r="U170" s="151" t="s">
        <v>54</v>
      </c>
      <c r="V170" s="151" t="s">
        <v>54</v>
      </c>
      <c r="W170" s="151" t="s">
        <v>54</v>
      </c>
      <c r="X170" s="151" t="s">
        <v>48</v>
      </c>
      <c r="Y170" s="151"/>
      <c r="Z170" s="151"/>
      <c r="AA170" s="151"/>
      <c r="AB170" s="151"/>
      <c r="AC170" s="151"/>
      <c r="AD170" s="144">
        <v>86</v>
      </c>
      <c r="AE170" s="145">
        <v>450</v>
      </c>
      <c r="AF170" s="144">
        <v>15</v>
      </c>
      <c r="AG170" s="144">
        <v>56</v>
      </c>
      <c r="AH170" s="144"/>
    </row>
    <row r="171" s="99" customFormat="1" ht="29" customHeight="1" spans="1:34">
      <c r="A171" s="125">
        <v>166</v>
      </c>
      <c r="B171" s="151" t="s">
        <v>508</v>
      </c>
      <c r="C171" s="162" t="s">
        <v>384</v>
      </c>
      <c r="D171" s="145" t="s">
        <v>662</v>
      </c>
      <c r="E171" s="151" t="s">
        <v>48</v>
      </c>
      <c r="F171" s="158" t="s">
        <v>663</v>
      </c>
      <c r="G171" s="151" t="s">
        <v>66</v>
      </c>
      <c r="H171" s="151" t="s">
        <v>51</v>
      </c>
      <c r="I171" s="158" t="s">
        <v>579</v>
      </c>
      <c r="J171" s="151">
        <v>2026.03</v>
      </c>
      <c r="K171" s="151">
        <v>2026.06</v>
      </c>
      <c r="L171" s="151" t="s">
        <v>664</v>
      </c>
      <c r="M171" s="166">
        <v>30.192</v>
      </c>
      <c r="N171" s="166">
        <v>30.192</v>
      </c>
      <c r="O171" s="165"/>
      <c r="P171" s="167">
        <v>29.5</v>
      </c>
      <c r="Q171" s="151"/>
      <c r="R171" s="151">
        <f t="shared" si="0"/>
        <v>0.692</v>
      </c>
      <c r="S171" s="151"/>
      <c r="T171" s="151" t="s">
        <v>54</v>
      </c>
      <c r="U171" s="151" t="s">
        <v>54</v>
      </c>
      <c r="V171" s="151" t="s">
        <v>54</v>
      </c>
      <c r="W171" s="151" t="s">
        <v>54</v>
      </c>
      <c r="X171" s="151" t="s">
        <v>48</v>
      </c>
      <c r="Y171" s="151"/>
      <c r="Z171" s="151"/>
      <c r="AA171" s="151"/>
      <c r="AB171" s="151"/>
      <c r="AC171" s="151"/>
      <c r="AD171" s="145">
        <v>80</v>
      </c>
      <c r="AE171" s="145">
        <v>320</v>
      </c>
      <c r="AF171" s="145">
        <v>17</v>
      </c>
      <c r="AG171" s="145">
        <v>59</v>
      </c>
      <c r="AH171" s="145"/>
    </row>
    <row r="172" s="99" customFormat="1" ht="29" customHeight="1" spans="1:34">
      <c r="A172" s="125">
        <v>167</v>
      </c>
      <c r="B172" s="151" t="s">
        <v>508</v>
      </c>
      <c r="C172" s="144" t="s">
        <v>384</v>
      </c>
      <c r="D172" s="145" t="s">
        <v>665</v>
      </c>
      <c r="E172" s="151" t="s">
        <v>48</v>
      </c>
      <c r="F172" s="158" t="s">
        <v>666</v>
      </c>
      <c r="G172" s="151" t="s">
        <v>66</v>
      </c>
      <c r="H172" s="151" t="s">
        <v>51</v>
      </c>
      <c r="I172" s="158" t="s">
        <v>667</v>
      </c>
      <c r="J172" s="151">
        <v>2026.03</v>
      </c>
      <c r="K172" s="151">
        <v>2026.06</v>
      </c>
      <c r="L172" s="151" t="s">
        <v>668</v>
      </c>
      <c r="M172" s="166">
        <v>25.358</v>
      </c>
      <c r="N172" s="166">
        <v>25.358</v>
      </c>
      <c r="O172" s="165"/>
      <c r="P172" s="167">
        <v>24</v>
      </c>
      <c r="Q172" s="151"/>
      <c r="R172" s="151">
        <f t="shared" si="0"/>
        <v>1.358</v>
      </c>
      <c r="S172" s="151"/>
      <c r="T172" s="151" t="s">
        <v>54</v>
      </c>
      <c r="U172" s="151" t="s">
        <v>54</v>
      </c>
      <c r="V172" s="151" t="s">
        <v>54</v>
      </c>
      <c r="W172" s="151" t="s">
        <v>54</v>
      </c>
      <c r="X172" s="151" t="s">
        <v>48</v>
      </c>
      <c r="Y172" s="151"/>
      <c r="Z172" s="151"/>
      <c r="AA172" s="151"/>
      <c r="AB172" s="151"/>
      <c r="AC172" s="151"/>
      <c r="AD172" s="145">
        <v>156</v>
      </c>
      <c r="AE172" s="145">
        <v>624</v>
      </c>
      <c r="AF172" s="145">
        <v>43</v>
      </c>
      <c r="AG172" s="145">
        <v>132</v>
      </c>
      <c r="AH172" s="145"/>
    </row>
    <row r="173" s="99" customFormat="1" ht="29" customHeight="1" spans="1:34">
      <c r="A173" s="125">
        <v>168</v>
      </c>
      <c r="B173" s="151" t="s">
        <v>508</v>
      </c>
      <c r="C173" s="157" t="s">
        <v>246</v>
      </c>
      <c r="D173" s="145" t="s">
        <v>669</v>
      </c>
      <c r="E173" s="151" t="s">
        <v>54</v>
      </c>
      <c r="F173" s="158" t="s">
        <v>670</v>
      </c>
      <c r="G173" s="151" t="s">
        <v>66</v>
      </c>
      <c r="H173" s="151" t="s">
        <v>51</v>
      </c>
      <c r="I173" s="158" t="s">
        <v>671</v>
      </c>
      <c r="J173" s="151">
        <v>2026.03</v>
      </c>
      <c r="K173" s="151">
        <v>2026.06</v>
      </c>
      <c r="L173" s="151" t="s">
        <v>672</v>
      </c>
      <c r="M173" s="166">
        <v>24.066</v>
      </c>
      <c r="N173" s="166">
        <v>24.066</v>
      </c>
      <c r="O173" s="165"/>
      <c r="P173" s="167">
        <v>22.5</v>
      </c>
      <c r="Q173" s="151"/>
      <c r="R173" s="151">
        <f t="shared" si="0"/>
        <v>1.566</v>
      </c>
      <c r="S173" s="151"/>
      <c r="T173" s="151" t="s">
        <v>54</v>
      </c>
      <c r="U173" s="151" t="s">
        <v>54</v>
      </c>
      <c r="V173" s="151" t="s">
        <v>54</v>
      </c>
      <c r="W173" s="151" t="s">
        <v>54</v>
      </c>
      <c r="X173" s="151" t="s">
        <v>48</v>
      </c>
      <c r="Y173" s="151"/>
      <c r="Z173" s="151"/>
      <c r="AA173" s="151"/>
      <c r="AB173" s="151"/>
      <c r="AC173" s="151"/>
      <c r="AD173" s="145">
        <v>157</v>
      </c>
      <c r="AE173" s="145">
        <v>580</v>
      </c>
      <c r="AF173" s="145">
        <v>123</v>
      </c>
      <c r="AG173" s="145">
        <v>542</v>
      </c>
      <c r="AH173" s="145"/>
    </row>
    <row r="174" s="99" customFormat="1" ht="29" customHeight="1" spans="1:34">
      <c r="A174" s="125">
        <v>169</v>
      </c>
      <c r="B174" s="151" t="s">
        <v>508</v>
      </c>
      <c r="C174" s="145" t="s">
        <v>353</v>
      </c>
      <c r="D174" s="145" t="s">
        <v>673</v>
      </c>
      <c r="E174" s="151" t="s">
        <v>48</v>
      </c>
      <c r="F174" s="158" t="s">
        <v>674</v>
      </c>
      <c r="G174" s="151" t="s">
        <v>66</v>
      </c>
      <c r="H174" s="151" t="s">
        <v>51</v>
      </c>
      <c r="I174" s="158" t="s">
        <v>675</v>
      </c>
      <c r="J174" s="151">
        <v>2026.03</v>
      </c>
      <c r="K174" s="151">
        <v>2026.06</v>
      </c>
      <c r="L174" s="151" t="s">
        <v>676</v>
      </c>
      <c r="M174" s="165">
        <v>28.0215</v>
      </c>
      <c r="N174" s="165">
        <v>28.0215</v>
      </c>
      <c r="O174" s="165"/>
      <c r="P174" s="167">
        <v>26</v>
      </c>
      <c r="Q174" s="151"/>
      <c r="R174" s="151">
        <f t="shared" si="0"/>
        <v>2.0215</v>
      </c>
      <c r="S174" s="151"/>
      <c r="T174" s="151" t="s">
        <v>54</v>
      </c>
      <c r="U174" s="151" t="s">
        <v>54</v>
      </c>
      <c r="V174" s="151" t="s">
        <v>54</v>
      </c>
      <c r="W174" s="151" t="s">
        <v>54</v>
      </c>
      <c r="X174" s="151" t="s">
        <v>48</v>
      </c>
      <c r="Y174" s="151"/>
      <c r="Z174" s="151"/>
      <c r="AA174" s="151"/>
      <c r="AB174" s="151"/>
      <c r="AC174" s="151"/>
      <c r="AD174" s="145">
        <v>209</v>
      </c>
      <c r="AE174" s="145">
        <v>749</v>
      </c>
      <c r="AF174" s="145">
        <v>57</v>
      </c>
      <c r="AG174" s="145">
        <v>247</v>
      </c>
      <c r="AH174" s="145"/>
    </row>
    <row r="175" s="99" customFormat="1" ht="29" customHeight="1" spans="1:34">
      <c r="A175" s="125">
        <v>170</v>
      </c>
      <c r="B175" s="151" t="s">
        <v>508</v>
      </c>
      <c r="C175" s="145" t="s">
        <v>353</v>
      </c>
      <c r="D175" s="145" t="s">
        <v>406</v>
      </c>
      <c r="E175" s="151" t="s">
        <v>54</v>
      </c>
      <c r="F175" s="158" t="s">
        <v>677</v>
      </c>
      <c r="G175" s="151" t="s">
        <v>66</v>
      </c>
      <c r="H175" s="151" t="s">
        <v>51</v>
      </c>
      <c r="I175" s="158" t="s">
        <v>678</v>
      </c>
      <c r="J175" s="151">
        <v>2026.03</v>
      </c>
      <c r="K175" s="151">
        <v>2026.06</v>
      </c>
      <c r="L175" s="151" t="s">
        <v>679</v>
      </c>
      <c r="M175" s="166">
        <v>8.839</v>
      </c>
      <c r="N175" s="166">
        <v>8.839</v>
      </c>
      <c r="O175" s="165"/>
      <c r="P175" s="167">
        <v>8.5</v>
      </c>
      <c r="Q175" s="151"/>
      <c r="R175" s="151">
        <f t="shared" si="0"/>
        <v>0.339</v>
      </c>
      <c r="S175" s="151"/>
      <c r="T175" s="151" t="s">
        <v>54</v>
      </c>
      <c r="U175" s="151" t="s">
        <v>54</v>
      </c>
      <c r="V175" s="151" t="s">
        <v>54</v>
      </c>
      <c r="W175" s="151" t="s">
        <v>54</v>
      </c>
      <c r="X175" s="151" t="s">
        <v>48</v>
      </c>
      <c r="Y175" s="151"/>
      <c r="Z175" s="151"/>
      <c r="AA175" s="151"/>
      <c r="AB175" s="151"/>
      <c r="AC175" s="151"/>
      <c r="AD175" s="145">
        <v>28</v>
      </c>
      <c r="AE175" s="145">
        <v>126</v>
      </c>
      <c r="AF175" s="145">
        <v>3</v>
      </c>
      <c r="AG175" s="145">
        <v>13</v>
      </c>
      <c r="AH175" s="145"/>
    </row>
    <row r="176" s="99" customFormat="1" ht="29" customHeight="1" spans="1:34">
      <c r="A176" s="125">
        <v>171</v>
      </c>
      <c r="B176" s="151" t="s">
        <v>508</v>
      </c>
      <c r="C176" s="145" t="s">
        <v>353</v>
      </c>
      <c r="D176" s="145" t="s">
        <v>680</v>
      </c>
      <c r="E176" s="151" t="s">
        <v>54</v>
      </c>
      <c r="F176" s="158" t="s">
        <v>681</v>
      </c>
      <c r="G176" s="151" t="s">
        <v>66</v>
      </c>
      <c r="H176" s="151" t="s">
        <v>51</v>
      </c>
      <c r="I176" s="158" t="s">
        <v>682</v>
      </c>
      <c r="J176" s="151">
        <v>2026.03</v>
      </c>
      <c r="K176" s="151">
        <v>2026.06</v>
      </c>
      <c r="L176" s="151" t="s">
        <v>683</v>
      </c>
      <c r="M176" s="165">
        <v>27.3855</v>
      </c>
      <c r="N176" s="165">
        <v>27.3855</v>
      </c>
      <c r="O176" s="165"/>
      <c r="P176" s="167">
        <v>26</v>
      </c>
      <c r="Q176" s="151"/>
      <c r="R176" s="151">
        <f t="shared" si="0"/>
        <v>1.3855</v>
      </c>
      <c r="S176" s="151"/>
      <c r="T176" s="151" t="s">
        <v>54</v>
      </c>
      <c r="U176" s="151" t="s">
        <v>54</v>
      </c>
      <c r="V176" s="151" t="s">
        <v>54</v>
      </c>
      <c r="W176" s="151" t="s">
        <v>54</v>
      </c>
      <c r="X176" s="151" t="s">
        <v>48</v>
      </c>
      <c r="Y176" s="151"/>
      <c r="Z176" s="151"/>
      <c r="AA176" s="151"/>
      <c r="AB176" s="151"/>
      <c r="AC176" s="151"/>
      <c r="AD176" s="145">
        <v>142</v>
      </c>
      <c r="AE176" s="145">
        <v>513</v>
      </c>
      <c r="AF176" s="145">
        <v>82</v>
      </c>
      <c r="AG176" s="145">
        <v>324</v>
      </c>
      <c r="AH176" s="145"/>
    </row>
    <row r="177" s="99" customFormat="1" ht="29" customHeight="1" spans="1:34">
      <c r="A177" s="125">
        <v>172</v>
      </c>
      <c r="B177" s="151" t="s">
        <v>508</v>
      </c>
      <c r="C177" s="145" t="s">
        <v>353</v>
      </c>
      <c r="D177" s="145" t="s">
        <v>684</v>
      </c>
      <c r="E177" s="151" t="s">
        <v>54</v>
      </c>
      <c r="F177" s="158" t="s">
        <v>685</v>
      </c>
      <c r="G177" s="151" t="s">
        <v>66</v>
      </c>
      <c r="H177" s="151" t="s">
        <v>51</v>
      </c>
      <c r="I177" s="158" t="s">
        <v>686</v>
      </c>
      <c r="J177" s="151">
        <v>2026.03</v>
      </c>
      <c r="K177" s="151">
        <v>2026.06</v>
      </c>
      <c r="L177" s="151" t="s">
        <v>687</v>
      </c>
      <c r="M177" s="165">
        <v>31.3885</v>
      </c>
      <c r="N177" s="165">
        <v>31.3885</v>
      </c>
      <c r="O177" s="165"/>
      <c r="P177" s="167">
        <v>29.5</v>
      </c>
      <c r="Q177" s="151"/>
      <c r="R177" s="151">
        <f t="shared" si="0"/>
        <v>1.8885</v>
      </c>
      <c r="S177" s="151"/>
      <c r="T177" s="151" t="s">
        <v>54</v>
      </c>
      <c r="U177" s="151" t="s">
        <v>54</v>
      </c>
      <c r="V177" s="151" t="s">
        <v>54</v>
      </c>
      <c r="W177" s="151" t="s">
        <v>54</v>
      </c>
      <c r="X177" s="151" t="s">
        <v>48</v>
      </c>
      <c r="Y177" s="151"/>
      <c r="Z177" s="151"/>
      <c r="AA177" s="151"/>
      <c r="AB177" s="151"/>
      <c r="AC177" s="151"/>
      <c r="AD177" s="145">
        <v>170</v>
      </c>
      <c r="AE177" s="145">
        <v>699</v>
      </c>
      <c r="AF177" s="145">
        <v>69</v>
      </c>
      <c r="AG177" s="145">
        <v>268</v>
      </c>
      <c r="AH177" s="171"/>
    </row>
    <row r="178" s="99" customFormat="1" ht="29" customHeight="1" spans="1:34">
      <c r="A178" s="125">
        <v>173</v>
      </c>
      <c r="B178" s="151" t="s">
        <v>508</v>
      </c>
      <c r="C178" s="144" t="s">
        <v>83</v>
      </c>
      <c r="D178" s="144" t="s">
        <v>84</v>
      </c>
      <c r="E178" s="151" t="s">
        <v>48</v>
      </c>
      <c r="F178" s="158" t="s">
        <v>688</v>
      </c>
      <c r="G178" s="151" t="s">
        <v>66</v>
      </c>
      <c r="H178" s="151" t="s">
        <v>51</v>
      </c>
      <c r="I178" s="158" t="s">
        <v>689</v>
      </c>
      <c r="J178" s="151">
        <v>2026.03</v>
      </c>
      <c r="K178" s="151">
        <v>2026.06</v>
      </c>
      <c r="L178" s="151" t="s">
        <v>690</v>
      </c>
      <c r="M178" s="165">
        <v>25.5945</v>
      </c>
      <c r="N178" s="165">
        <v>25.5945</v>
      </c>
      <c r="O178" s="165"/>
      <c r="P178" s="167">
        <v>25</v>
      </c>
      <c r="Q178" s="151"/>
      <c r="R178" s="151">
        <f t="shared" si="0"/>
        <v>0.5945</v>
      </c>
      <c r="S178" s="151"/>
      <c r="T178" s="151" t="s">
        <v>54</v>
      </c>
      <c r="U178" s="151" t="s">
        <v>54</v>
      </c>
      <c r="V178" s="151" t="s">
        <v>54</v>
      </c>
      <c r="W178" s="151" t="s">
        <v>54</v>
      </c>
      <c r="X178" s="151" t="s">
        <v>48</v>
      </c>
      <c r="Y178" s="151"/>
      <c r="Z178" s="151"/>
      <c r="AA178" s="151"/>
      <c r="AB178" s="151"/>
      <c r="AC178" s="151"/>
      <c r="AD178" s="144">
        <v>54</v>
      </c>
      <c r="AE178" s="144">
        <v>203</v>
      </c>
      <c r="AF178" s="144">
        <v>2</v>
      </c>
      <c r="AG178" s="144">
        <v>7</v>
      </c>
      <c r="AH178" s="144"/>
    </row>
    <row r="179" s="99" customFormat="1" ht="29" customHeight="1" spans="1:34">
      <c r="A179" s="125">
        <v>174</v>
      </c>
      <c r="B179" s="151" t="s">
        <v>508</v>
      </c>
      <c r="C179" s="144" t="s">
        <v>83</v>
      </c>
      <c r="D179" s="144" t="s">
        <v>84</v>
      </c>
      <c r="E179" s="151" t="s">
        <v>48</v>
      </c>
      <c r="F179" s="158" t="s">
        <v>691</v>
      </c>
      <c r="G179" s="151" t="s">
        <v>66</v>
      </c>
      <c r="H179" s="151" t="s">
        <v>51</v>
      </c>
      <c r="I179" s="158" t="s">
        <v>692</v>
      </c>
      <c r="J179" s="151">
        <v>2026.03</v>
      </c>
      <c r="K179" s="151">
        <v>2026.06</v>
      </c>
      <c r="L179" s="151" t="s">
        <v>693</v>
      </c>
      <c r="M179" s="165">
        <v>24.2655</v>
      </c>
      <c r="N179" s="165">
        <v>24.2655</v>
      </c>
      <c r="O179" s="165"/>
      <c r="P179" s="167">
        <v>24</v>
      </c>
      <c r="Q179" s="151"/>
      <c r="R179" s="151">
        <f t="shared" si="0"/>
        <v>0.265499999999999</v>
      </c>
      <c r="S179" s="151"/>
      <c r="T179" s="151" t="s">
        <v>54</v>
      </c>
      <c r="U179" s="151" t="s">
        <v>54</v>
      </c>
      <c r="V179" s="151" t="s">
        <v>54</v>
      </c>
      <c r="W179" s="151" t="s">
        <v>54</v>
      </c>
      <c r="X179" s="151" t="s">
        <v>48</v>
      </c>
      <c r="Y179" s="151"/>
      <c r="Z179" s="151"/>
      <c r="AA179" s="151"/>
      <c r="AB179" s="151"/>
      <c r="AC179" s="151"/>
      <c r="AD179" s="145">
        <v>26</v>
      </c>
      <c r="AE179" s="145">
        <v>97</v>
      </c>
      <c r="AF179" s="145">
        <v>4</v>
      </c>
      <c r="AG179" s="145">
        <v>11</v>
      </c>
      <c r="AH179" s="145"/>
    </row>
    <row r="180" s="101" customFormat="1" ht="29" customHeight="1" spans="1:34">
      <c r="A180" s="125">
        <v>175</v>
      </c>
      <c r="B180" s="125" t="s">
        <v>694</v>
      </c>
      <c r="C180" s="163"/>
      <c r="D180" s="163"/>
      <c r="E180" s="163"/>
      <c r="F180" s="125" t="s">
        <v>695</v>
      </c>
      <c r="G180" s="163" t="s">
        <v>494</v>
      </c>
      <c r="H180" s="163" t="s">
        <v>51</v>
      </c>
      <c r="I180" s="163" t="s">
        <v>696</v>
      </c>
      <c r="J180" s="163">
        <v>2026.3</v>
      </c>
      <c r="K180" s="163">
        <v>2026.12</v>
      </c>
      <c r="L180" s="163" t="s">
        <v>697</v>
      </c>
      <c r="M180" s="168">
        <v>750</v>
      </c>
      <c r="N180" s="168">
        <v>750</v>
      </c>
      <c r="O180" s="168"/>
      <c r="P180" s="163">
        <v>750</v>
      </c>
      <c r="Q180" s="163"/>
      <c r="R180" s="163"/>
      <c r="S180" s="163"/>
      <c r="T180" s="163"/>
      <c r="U180" s="163"/>
      <c r="V180" s="163"/>
      <c r="W180" s="163"/>
      <c r="X180" s="163"/>
      <c r="Y180" s="163"/>
      <c r="Z180" s="163"/>
      <c r="AA180" s="163"/>
      <c r="AB180" s="163"/>
      <c r="AC180" s="163"/>
      <c r="AD180" s="163"/>
      <c r="AE180" s="163">
        <v>4500</v>
      </c>
      <c r="AF180" s="163"/>
      <c r="AG180" s="163"/>
      <c r="AH180" s="163"/>
    </row>
    <row r="181" s="102" customFormat="1" ht="29" customHeight="1" spans="1:34">
      <c r="A181" s="125">
        <v>176</v>
      </c>
      <c r="B181" s="144" t="s">
        <v>698</v>
      </c>
      <c r="C181" s="145" t="s">
        <v>699</v>
      </c>
      <c r="D181" s="144" t="s">
        <v>700</v>
      </c>
      <c r="E181" s="144" t="s">
        <v>48</v>
      </c>
      <c r="F181" s="145" t="s">
        <v>701</v>
      </c>
      <c r="G181" s="144" t="s">
        <v>702</v>
      </c>
      <c r="H181" s="144" t="s">
        <v>51</v>
      </c>
      <c r="I181" s="144" t="s">
        <v>703</v>
      </c>
      <c r="J181" s="144">
        <v>2026.1</v>
      </c>
      <c r="K181" s="144">
        <v>2026.12</v>
      </c>
      <c r="L181" s="144" t="s">
        <v>704</v>
      </c>
      <c r="M181" s="144">
        <v>150</v>
      </c>
      <c r="N181" s="144">
        <v>150</v>
      </c>
      <c r="O181" s="164"/>
      <c r="P181" s="144">
        <v>150</v>
      </c>
      <c r="Q181" s="144"/>
      <c r="R181" s="144"/>
      <c r="S181" s="144"/>
      <c r="T181" s="144" t="s">
        <v>54</v>
      </c>
      <c r="U181" s="144" t="s">
        <v>54</v>
      </c>
      <c r="V181" s="144" t="s">
        <v>55</v>
      </c>
      <c r="W181" s="144" t="s">
        <v>54</v>
      </c>
      <c r="X181" s="144" t="s">
        <v>48</v>
      </c>
      <c r="Y181" s="144"/>
      <c r="Z181" s="144"/>
      <c r="AA181" s="144"/>
      <c r="AB181" s="144"/>
      <c r="AC181" s="144"/>
      <c r="AD181" s="164">
        <v>165</v>
      </c>
      <c r="AE181" s="164">
        <v>456</v>
      </c>
      <c r="AF181" s="164">
        <v>8</v>
      </c>
      <c r="AG181" s="164">
        <v>26</v>
      </c>
      <c r="AH181" s="164"/>
    </row>
    <row r="182" s="102" customFormat="1" ht="29" customHeight="1" spans="1:34">
      <c r="A182" s="125">
        <v>177</v>
      </c>
      <c r="B182" s="144" t="s">
        <v>698</v>
      </c>
      <c r="C182" s="145" t="s">
        <v>699</v>
      </c>
      <c r="D182" s="144" t="s">
        <v>705</v>
      </c>
      <c r="E182" s="144" t="s">
        <v>48</v>
      </c>
      <c r="F182" s="145" t="s">
        <v>706</v>
      </c>
      <c r="G182" s="144" t="s">
        <v>702</v>
      </c>
      <c r="H182" s="144" t="s">
        <v>51</v>
      </c>
      <c r="I182" s="145" t="s">
        <v>707</v>
      </c>
      <c r="J182" s="144">
        <v>2026.1</v>
      </c>
      <c r="K182" s="144">
        <v>2026.12</v>
      </c>
      <c r="L182" s="144" t="s">
        <v>708</v>
      </c>
      <c r="M182" s="144">
        <v>200</v>
      </c>
      <c r="N182" s="144">
        <v>200</v>
      </c>
      <c r="O182" s="164"/>
      <c r="P182" s="144">
        <v>200</v>
      </c>
      <c r="Q182" s="144"/>
      <c r="R182" s="144"/>
      <c r="S182" s="144"/>
      <c r="T182" s="144" t="s">
        <v>54</v>
      </c>
      <c r="U182" s="144" t="s">
        <v>54</v>
      </c>
      <c r="V182" s="144" t="s">
        <v>54</v>
      </c>
      <c r="W182" s="144" t="s">
        <v>709</v>
      </c>
      <c r="X182" s="144" t="s">
        <v>48</v>
      </c>
      <c r="Y182" s="144"/>
      <c r="Z182" s="144"/>
      <c r="AA182" s="144"/>
      <c r="AB182" s="144"/>
      <c r="AC182" s="144"/>
      <c r="AD182" s="164">
        <v>334</v>
      </c>
      <c r="AE182" s="164">
        <v>1500</v>
      </c>
      <c r="AF182" s="164">
        <v>12</v>
      </c>
      <c r="AG182" s="164">
        <v>40</v>
      </c>
      <c r="AH182" s="164"/>
    </row>
    <row r="183" s="102" customFormat="1" ht="29" customHeight="1" spans="1:34">
      <c r="A183" s="125">
        <v>178</v>
      </c>
      <c r="B183" s="144" t="s">
        <v>698</v>
      </c>
      <c r="C183" s="144" t="s">
        <v>433</v>
      </c>
      <c r="D183" s="144" t="s">
        <v>434</v>
      </c>
      <c r="E183" s="144" t="s">
        <v>48</v>
      </c>
      <c r="F183" s="144" t="s">
        <v>710</v>
      </c>
      <c r="G183" s="144" t="s">
        <v>702</v>
      </c>
      <c r="H183" s="144" t="s">
        <v>711</v>
      </c>
      <c r="I183" s="164" t="s">
        <v>712</v>
      </c>
      <c r="J183" s="144">
        <v>2026.1</v>
      </c>
      <c r="K183" s="144">
        <v>2026.12</v>
      </c>
      <c r="L183" s="144" t="s">
        <v>713</v>
      </c>
      <c r="M183" s="164">
        <v>250</v>
      </c>
      <c r="N183" s="164">
        <v>250</v>
      </c>
      <c r="O183" s="164"/>
      <c r="P183" s="164">
        <v>250</v>
      </c>
      <c r="Q183" s="144"/>
      <c r="R183" s="144"/>
      <c r="S183" s="144"/>
      <c r="T183" s="144" t="s">
        <v>54</v>
      </c>
      <c r="U183" s="144" t="s">
        <v>54</v>
      </c>
      <c r="V183" s="144" t="s">
        <v>54</v>
      </c>
      <c r="W183" s="144" t="s">
        <v>54</v>
      </c>
      <c r="X183" s="144" t="s">
        <v>48</v>
      </c>
      <c r="Y183" s="144"/>
      <c r="Z183" s="144"/>
      <c r="AA183" s="144"/>
      <c r="AB183" s="144"/>
      <c r="AC183" s="144"/>
      <c r="AD183" s="164">
        <v>335</v>
      </c>
      <c r="AE183" s="164">
        <v>1393</v>
      </c>
      <c r="AF183" s="164">
        <v>97</v>
      </c>
      <c r="AG183" s="164">
        <v>476</v>
      </c>
      <c r="AH183" s="174"/>
    </row>
    <row r="184" s="102" customFormat="1" ht="29" customHeight="1" spans="1:34">
      <c r="A184" s="125">
        <v>179</v>
      </c>
      <c r="B184" s="144" t="s">
        <v>698</v>
      </c>
      <c r="C184" s="144" t="s">
        <v>433</v>
      </c>
      <c r="D184" s="164" t="s">
        <v>714</v>
      </c>
      <c r="E184" s="144" t="s">
        <v>54</v>
      </c>
      <c r="F184" s="144" t="s">
        <v>715</v>
      </c>
      <c r="G184" s="144" t="s">
        <v>702</v>
      </c>
      <c r="H184" s="144" t="s">
        <v>716</v>
      </c>
      <c r="I184" s="164" t="s">
        <v>717</v>
      </c>
      <c r="J184" s="144">
        <v>2026.1</v>
      </c>
      <c r="K184" s="144">
        <v>2026.12</v>
      </c>
      <c r="L184" s="144" t="s">
        <v>718</v>
      </c>
      <c r="M184" s="164">
        <v>190</v>
      </c>
      <c r="N184" s="164">
        <v>190</v>
      </c>
      <c r="O184" s="164"/>
      <c r="P184" s="164">
        <v>190</v>
      </c>
      <c r="Q184" s="144"/>
      <c r="R184" s="144"/>
      <c r="S184" s="144"/>
      <c r="T184" s="144" t="s">
        <v>54</v>
      </c>
      <c r="U184" s="144" t="s">
        <v>54</v>
      </c>
      <c r="V184" s="144" t="s">
        <v>54</v>
      </c>
      <c r="W184" s="144" t="s">
        <v>54</v>
      </c>
      <c r="X184" s="144" t="s">
        <v>48</v>
      </c>
      <c r="Y184" s="144"/>
      <c r="Z184" s="144"/>
      <c r="AA184" s="144"/>
      <c r="AB184" s="144"/>
      <c r="AC184" s="144"/>
      <c r="AD184" s="164">
        <v>184</v>
      </c>
      <c r="AE184" s="164">
        <v>846</v>
      </c>
      <c r="AF184" s="164">
        <v>121</v>
      </c>
      <c r="AG184" s="164">
        <v>551</v>
      </c>
      <c r="AH184" s="174"/>
    </row>
    <row r="185" s="102" customFormat="1" ht="29" customHeight="1" spans="1:34">
      <c r="A185" s="125">
        <v>180</v>
      </c>
      <c r="B185" s="144" t="s">
        <v>698</v>
      </c>
      <c r="C185" s="144" t="s">
        <v>433</v>
      </c>
      <c r="D185" s="164" t="s">
        <v>719</v>
      </c>
      <c r="E185" s="144" t="s">
        <v>54</v>
      </c>
      <c r="F185" s="144" t="s">
        <v>720</v>
      </c>
      <c r="G185" s="144" t="s">
        <v>702</v>
      </c>
      <c r="H185" s="144" t="s">
        <v>721</v>
      </c>
      <c r="I185" s="164" t="s">
        <v>722</v>
      </c>
      <c r="J185" s="144">
        <v>2026.1</v>
      </c>
      <c r="K185" s="144">
        <v>2026.12</v>
      </c>
      <c r="L185" s="144" t="s">
        <v>723</v>
      </c>
      <c r="M185" s="164">
        <v>160</v>
      </c>
      <c r="N185" s="164">
        <v>160</v>
      </c>
      <c r="O185" s="164"/>
      <c r="P185" s="164">
        <v>160</v>
      </c>
      <c r="Q185" s="144"/>
      <c r="R185" s="144"/>
      <c r="S185" s="144"/>
      <c r="T185" s="144" t="s">
        <v>54</v>
      </c>
      <c r="U185" s="144" t="s">
        <v>54</v>
      </c>
      <c r="V185" s="144" t="s">
        <v>54</v>
      </c>
      <c r="W185" s="144" t="s">
        <v>54</v>
      </c>
      <c r="X185" s="144" t="s">
        <v>48</v>
      </c>
      <c r="Y185" s="144"/>
      <c r="Z185" s="144"/>
      <c r="AA185" s="144"/>
      <c r="AB185" s="144"/>
      <c r="AC185" s="144"/>
      <c r="AD185" s="164">
        <v>213</v>
      </c>
      <c r="AE185" s="164">
        <v>833</v>
      </c>
      <c r="AF185" s="164">
        <v>99</v>
      </c>
      <c r="AG185" s="164">
        <v>416</v>
      </c>
      <c r="AH185" s="174"/>
    </row>
    <row r="186" s="102" customFormat="1" ht="29" customHeight="1" spans="1:34">
      <c r="A186" s="125">
        <v>181</v>
      </c>
      <c r="B186" s="144" t="s">
        <v>698</v>
      </c>
      <c r="C186" s="144" t="s">
        <v>433</v>
      </c>
      <c r="D186" s="164" t="s">
        <v>591</v>
      </c>
      <c r="E186" s="144" t="s">
        <v>54</v>
      </c>
      <c r="F186" s="144" t="s">
        <v>724</v>
      </c>
      <c r="G186" s="144" t="s">
        <v>702</v>
      </c>
      <c r="H186" s="144" t="s">
        <v>725</v>
      </c>
      <c r="I186" s="164" t="s">
        <v>726</v>
      </c>
      <c r="J186" s="144">
        <v>2026.1</v>
      </c>
      <c r="K186" s="144">
        <v>2026.12</v>
      </c>
      <c r="L186" s="144" t="s">
        <v>727</v>
      </c>
      <c r="M186" s="164">
        <v>300</v>
      </c>
      <c r="N186" s="164">
        <v>300</v>
      </c>
      <c r="O186" s="164"/>
      <c r="P186" s="164">
        <v>300</v>
      </c>
      <c r="Q186" s="144"/>
      <c r="R186" s="144"/>
      <c r="S186" s="144"/>
      <c r="T186" s="144" t="s">
        <v>54</v>
      </c>
      <c r="U186" s="144" t="s">
        <v>54</v>
      </c>
      <c r="V186" s="144" t="s">
        <v>54</v>
      </c>
      <c r="W186" s="144" t="s">
        <v>54</v>
      </c>
      <c r="X186" s="144" t="s">
        <v>48</v>
      </c>
      <c r="Y186" s="144"/>
      <c r="Z186" s="144"/>
      <c r="AA186" s="144"/>
      <c r="AB186" s="144"/>
      <c r="AC186" s="144"/>
      <c r="AD186" s="164">
        <v>278</v>
      </c>
      <c r="AE186" s="164">
        <v>1182</v>
      </c>
      <c r="AF186" s="164">
        <v>85</v>
      </c>
      <c r="AG186" s="164">
        <v>351</v>
      </c>
      <c r="AH186" s="174"/>
    </row>
    <row r="187" s="102" customFormat="1" ht="29" customHeight="1" spans="1:34">
      <c r="A187" s="125">
        <v>182</v>
      </c>
      <c r="B187" s="144" t="s">
        <v>698</v>
      </c>
      <c r="C187" s="164" t="s">
        <v>433</v>
      </c>
      <c r="D187" s="164" t="s">
        <v>595</v>
      </c>
      <c r="E187" s="144" t="s">
        <v>54</v>
      </c>
      <c r="F187" s="144" t="s">
        <v>728</v>
      </c>
      <c r="G187" s="144" t="s">
        <v>702</v>
      </c>
      <c r="H187" s="144" t="s">
        <v>725</v>
      </c>
      <c r="I187" s="164" t="s">
        <v>729</v>
      </c>
      <c r="J187" s="144">
        <v>2026.1</v>
      </c>
      <c r="K187" s="144">
        <v>2026.12</v>
      </c>
      <c r="L187" s="144" t="s">
        <v>730</v>
      </c>
      <c r="M187" s="164">
        <v>180</v>
      </c>
      <c r="N187" s="164">
        <v>180</v>
      </c>
      <c r="O187" s="164"/>
      <c r="P187" s="164">
        <v>180</v>
      </c>
      <c r="Q187" s="144"/>
      <c r="R187" s="144"/>
      <c r="S187" s="144"/>
      <c r="T187" s="144" t="s">
        <v>54</v>
      </c>
      <c r="U187" s="144" t="s">
        <v>54</v>
      </c>
      <c r="V187" s="144" t="s">
        <v>54</v>
      </c>
      <c r="W187" s="144" t="s">
        <v>54</v>
      </c>
      <c r="X187" s="144" t="s">
        <v>48</v>
      </c>
      <c r="Y187" s="144"/>
      <c r="Z187" s="144"/>
      <c r="AA187" s="144"/>
      <c r="AB187" s="144"/>
      <c r="AC187" s="144"/>
      <c r="AD187" s="164">
        <v>354</v>
      </c>
      <c r="AE187" s="164">
        <v>1431</v>
      </c>
      <c r="AF187" s="164">
        <v>149</v>
      </c>
      <c r="AG187" s="164">
        <v>612</v>
      </c>
      <c r="AH187" s="174"/>
    </row>
    <row r="188" s="102" customFormat="1" ht="29" customHeight="1" spans="1:34">
      <c r="A188" s="125">
        <v>183</v>
      </c>
      <c r="B188" s="144" t="s">
        <v>698</v>
      </c>
      <c r="C188" s="144" t="s">
        <v>279</v>
      </c>
      <c r="D188" s="144" t="s">
        <v>731</v>
      </c>
      <c r="E188" s="144" t="s">
        <v>54</v>
      </c>
      <c r="F188" s="144" t="s">
        <v>732</v>
      </c>
      <c r="G188" s="144" t="s">
        <v>702</v>
      </c>
      <c r="H188" s="144" t="s">
        <v>67</v>
      </c>
      <c r="I188" s="144" t="s">
        <v>733</v>
      </c>
      <c r="J188" s="144">
        <v>2026.1</v>
      </c>
      <c r="K188" s="144">
        <v>2026.12</v>
      </c>
      <c r="L188" s="144" t="s">
        <v>734</v>
      </c>
      <c r="M188" s="144">
        <v>120</v>
      </c>
      <c r="N188" s="144">
        <v>120</v>
      </c>
      <c r="O188" s="164"/>
      <c r="P188" s="144">
        <v>120</v>
      </c>
      <c r="Q188" s="144"/>
      <c r="R188" s="144"/>
      <c r="S188" s="144"/>
      <c r="T188" s="144" t="s">
        <v>48</v>
      </c>
      <c r="U188" s="144" t="s">
        <v>54</v>
      </c>
      <c r="V188" s="144" t="s">
        <v>54</v>
      </c>
      <c r="W188" s="144" t="s">
        <v>54</v>
      </c>
      <c r="X188" s="144" t="s">
        <v>48</v>
      </c>
      <c r="Y188" s="144"/>
      <c r="Z188" s="144"/>
      <c r="AA188" s="144"/>
      <c r="AB188" s="144"/>
      <c r="AC188" s="144"/>
      <c r="AD188" s="144">
        <v>347</v>
      </c>
      <c r="AE188" s="144">
        <v>1635</v>
      </c>
      <c r="AF188" s="144">
        <v>217</v>
      </c>
      <c r="AG188" s="144">
        <v>1222</v>
      </c>
      <c r="AH188" s="144"/>
    </row>
    <row r="189" s="102" customFormat="1" ht="29" customHeight="1" spans="1:34">
      <c r="A189" s="125">
        <v>184</v>
      </c>
      <c r="B189" s="144" t="s">
        <v>698</v>
      </c>
      <c r="C189" s="144" t="s">
        <v>279</v>
      </c>
      <c r="D189" s="144" t="s">
        <v>735</v>
      </c>
      <c r="E189" s="144" t="s">
        <v>54</v>
      </c>
      <c r="F189" s="144" t="s">
        <v>736</v>
      </c>
      <c r="G189" s="144" t="s">
        <v>702</v>
      </c>
      <c r="H189" s="144" t="s">
        <v>67</v>
      </c>
      <c r="I189" s="144" t="s">
        <v>737</v>
      </c>
      <c r="J189" s="144">
        <v>2026.1</v>
      </c>
      <c r="K189" s="144">
        <v>2026.12</v>
      </c>
      <c r="L189" s="144" t="s">
        <v>738</v>
      </c>
      <c r="M189" s="144">
        <v>70</v>
      </c>
      <c r="N189" s="144">
        <v>70</v>
      </c>
      <c r="O189" s="164"/>
      <c r="P189" s="144">
        <v>70</v>
      </c>
      <c r="Q189" s="144"/>
      <c r="R189" s="144"/>
      <c r="S189" s="144"/>
      <c r="T189" s="144" t="s">
        <v>48</v>
      </c>
      <c r="U189" s="144" t="s">
        <v>54</v>
      </c>
      <c r="V189" s="144" t="s">
        <v>54</v>
      </c>
      <c r="W189" s="144" t="s">
        <v>54</v>
      </c>
      <c r="X189" s="144" t="s">
        <v>48</v>
      </c>
      <c r="Y189" s="144"/>
      <c r="Z189" s="144"/>
      <c r="AA189" s="144"/>
      <c r="AB189" s="144"/>
      <c r="AC189" s="144"/>
      <c r="AD189" s="144">
        <v>531</v>
      </c>
      <c r="AE189" s="144">
        <v>2534</v>
      </c>
      <c r="AF189" s="144">
        <v>367</v>
      </c>
      <c r="AG189" s="144">
        <v>1882</v>
      </c>
      <c r="AH189" s="144"/>
    </row>
    <row r="190" s="102" customFormat="1" ht="29" customHeight="1" spans="1:34">
      <c r="A190" s="125">
        <v>185</v>
      </c>
      <c r="B190" s="144" t="s">
        <v>698</v>
      </c>
      <c r="C190" s="144" t="s">
        <v>279</v>
      </c>
      <c r="D190" s="144" t="s">
        <v>739</v>
      </c>
      <c r="E190" s="144" t="s">
        <v>54</v>
      </c>
      <c r="F190" s="144" t="s">
        <v>740</v>
      </c>
      <c r="G190" s="144" t="s">
        <v>702</v>
      </c>
      <c r="H190" s="144" t="s">
        <v>67</v>
      </c>
      <c r="I190" s="144" t="s">
        <v>741</v>
      </c>
      <c r="J190" s="144">
        <v>2026.1</v>
      </c>
      <c r="K190" s="144">
        <v>2026.12</v>
      </c>
      <c r="L190" s="144" t="s">
        <v>742</v>
      </c>
      <c r="M190" s="144">
        <v>150</v>
      </c>
      <c r="N190" s="144">
        <v>150</v>
      </c>
      <c r="O190" s="164"/>
      <c r="P190" s="144">
        <v>150</v>
      </c>
      <c r="Q190" s="144"/>
      <c r="R190" s="144"/>
      <c r="S190" s="144"/>
      <c r="T190" s="144" t="s">
        <v>48</v>
      </c>
      <c r="U190" s="144" t="s">
        <v>54</v>
      </c>
      <c r="V190" s="144" t="s">
        <v>54</v>
      </c>
      <c r="W190" s="144" t="s">
        <v>54</v>
      </c>
      <c r="X190" s="144" t="s">
        <v>48</v>
      </c>
      <c r="Y190" s="144"/>
      <c r="Z190" s="144"/>
      <c r="AA190" s="144"/>
      <c r="AB190" s="144"/>
      <c r="AC190" s="144"/>
      <c r="AD190" s="144">
        <v>302</v>
      </c>
      <c r="AE190" s="144">
        <v>1350</v>
      </c>
      <c r="AF190" s="144">
        <v>147</v>
      </c>
      <c r="AG190" s="144">
        <v>850</v>
      </c>
      <c r="AH190" s="144"/>
    </row>
    <row r="191" s="102" customFormat="1" ht="29" customHeight="1" spans="1:34">
      <c r="A191" s="125">
        <v>186</v>
      </c>
      <c r="B191" s="144" t="s">
        <v>698</v>
      </c>
      <c r="C191" s="144" t="s">
        <v>279</v>
      </c>
      <c r="D191" s="144" t="s">
        <v>731</v>
      </c>
      <c r="E191" s="144" t="s">
        <v>54</v>
      </c>
      <c r="F191" s="144" t="s">
        <v>743</v>
      </c>
      <c r="G191" s="144" t="s">
        <v>702</v>
      </c>
      <c r="H191" s="144" t="s">
        <v>67</v>
      </c>
      <c r="I191" s="144" t="s">
        <v>744</v>
      </c>
      <c r="J191" s="144">
        <v>2026.1</v>
      </c>
      <c r="K191" s="144">
        <v>2026.12</v>
      </c>
      <c r="L191" s="144" t="s">
        <v>745</v>
      </c>
      <c r="M191" s="144">
        <v>180</v>
      </c>
      <c r="N191" s="144">
        <v>180</v>
      </c>
      <c r="O191" s="164"/>
      <c r="P191" s="144">
        <v>180</v>
      </c>
      <c r="Q191" s="144"/>
      <c r="R191" s="144"/>
      <c r="S191" s="144"/>
      <c r="T191" s="144" t="s">
        <v>48</v>
      </c>
      <c r="U191" s="144" t="s">
        <v>54</v>
      </c>
      <c r="V191" s="144" t="s">
        <v>54</v>
      </c>
      <c r="W191" s="144" t="s">
        <v>54</v>
      </c>
      <c r="X191" s="144" t="s">
        <v>48</v>
      </c>
      <c r="Y191" s="144"/>
      <c r="Z191" s="144"/>
      <c r="AA191" s="144"/>
      <c r="AB191" s="144"/>
      <c r="AC191" s="144"/>
      <c r="AD191" s="144">
        <v>697</v>
      </c>
      <c r="AE191" s="144">
        <v>3325</v>
      </c>
      <c r="AF191" s="144">
        <v>564</v>
      </c>
      <c r="AG191" s="144">
        <v>3393</v>
      </c>
      <c r="AH191" s="144"/>
    </row>
    <row r="192" s="102" customFormat="1" ht="29" customHeight="1" spans="1:34">
      <c r="A192" s="125">
        <v>187</v>
      </c>
      <c r="B192" s="144" t="s">
        <v>698</v>
      </c>
      <c r="C192" s="144" t="s">
        <v>92</v>
      </c>
      <c r="D192" s="144" t="s">
        <v>746</v>
      </c>
      <c r="E192" s="144" t="s">
        <v>54</v>
      </c>
      <c r="F192" s="144" t="s">
        <v>747</v>
      </c>
      <c r="G192" s="144" t="s">
        <v>702</v>
      </c>
      <c r="H192" s="164" t="s">
        <v>725</v>
      </c>
      <c r="I192" s="144" t="s">
        <v>748</v>
      </c>
      <c r="J192" s="144">
        <v>2026.1</v>
      </c>
      <c r="K192" s="144">
        <v>2026.12</v>
      </c>
      <c r="L192" s="144" t="s">
        <v>749</v>
      </c>
      <c r="M192" s="164">
        <v>160</v>
      </c>
      <c r="N192" s="164">
        <v>160</v>
      </c>
      <c r="O192" s="164"/>
      <c r="P192" s="164">
        <v>160</v>
      </c>
      <c r="Q192" s="144"/>
      <c r="R192" s="144"/>
      <c r="S192" s="144"/>
      <c r="T192" s="144" t="s">
        <v>54</v>
      </c>
      <c r="U192" s="144" t="s">
        <v>54</v>
      </c>
      <c r="V192" s="144" t="s">
        <v>54</v>
      </c>
      <c r="W192" s="144" t="s">
        <v>54</v>
      </c>
      <c r="X192" s="144" t="s">
        <v>48</v>
      </c>
      <c r="Y192" s="144"/>
      <c r="Z192" s="144"/>
      <c r="AA192" s="144"/>
      <c r="AB192" s="144"/>
      <c r="AC192" s="144"/>
      <c r="AD192" s="173">
        <v>170</v>
      </c>
      <c r="AE192" s="173">
        <v>698</v>
      </c>
      <c r="AF192" s="173">
        <v>62</v>
      </c>
      <c r="AG192" s="173">
        <v>240</v>
      </c>
      <c r="AH192" s="164"/>
    </row>
    <row r="193" s="102" customFormat="1" ht="29" customHeight="1" spans="1:34">
      <c r="A193" s="125">
        <v>188</v>
      </c>
      <c r="B193" s="144" t="s">
        <v>698</v>
      </c>
      <c r="C193" s="144" t="s">
        <v>92</v>
      </c>
      <c r="D193" s="144" t="s">
        <v>374</v>
      </c>
      <c r="E193" s="144" t="s">
        <v>54</v>
      </c>
      <c r="F193" s="144" t="s">
        <v>750</v>
      </c>
      <c r="G193" s="144" t="s">
        <v>702</v>
      </c>
      <c r="H193" s="164" t="s">
        <v>751</v>
      </c>
      <c r="I193" s="144" t="s">
        <v>752</v>
      </c>
      <c r="J193" s="144">
        <v>2026.1</v>
      </c>
      <c r="K193" s="144">
        <v>2026.12</v>
      </c>
      <c r="L193" s="144" t="s">
        <v>753</v>
      </c>
      <c r="M193" s="164">
        <v>54</v>
      </c>
      <c r="N193" s="164">
        <v>54</v>
      </c>
      <c r="O193" s="164"/>
      <c r="P193" s="164">
        <v>54</v>
      </c>
      <c r="Q193" s="144"/>
      <c r="R193" s="144"/>
      <c r="S193" s="144"/>
      <c r="T193" s="144" t="s">
        <v>54</v>
      </c>
      <c r="U193" s="144" t="s">
        <v>54</v>
      </c>
      <c r="V193" s="144" t="s">
        <v>54</v>
      </c>
      <c r="W193" s="144" t="s">
        <v>54</v>
      </c>
      <c r="X193" s="144" t="s">
        <v>48</v>
      </c>
      <c r="Y193" s="144"/>
      <c r="Z193" s="144"/>
      <c r="AA193" s="144"/>
      <c r="AB193" s="144"/>
      <c r="AC193" s="144"/>
      <c r="AD193" s="173">
        <v>655</v>
      </c>
      <c r="AE193" s="173">
        <v>1893</v>
      </c>
      <c r="AF193" s="173">
        <v>369</v>
      </c>
      <c r="AG193" s="173">
        <v>1403</v>
      </c>
      <c r="AH193" s="164"/>
    </row>
    <row r="194" s="102" customFormat="1" ht="29" customHeight="1" spans="1:34">
      <c r="A194" s="125">
        <v>189</v>
      </c>
      <c r="B194" s="144" t="s">
        <v>698</v>
      </c>
      <c r="C194" s="164" t="s">
        <v>101</v>
      </c>
      <c r="D194" s="164" t="s">
        <v>636</v>
      </c>
      <c r="E194" s="144" t="s">
        <v>54</v>
      </c>
      <c r="F194" s="144" t="s">
        <v>754</v>
      </c>
      <c r="G194" s="144" t="s">
        <v>702</v>
      </c>
      <c r="H194" s="164" t="s">
        <v>755</v>
      </c>
      <c r="I194" s="144" t="s">
        <v>756</v>
      </c>
      <c r="J194" s="144">
        <v>2026.1</v>
      </c>
      <c r="K194" s="144">
        <v>2026.12</v>
      </c>
      <c r="L194" s="144" t="s">
        <v>757</v>
      </c>
      <c r="M194" s="164">
        <v>65</v>
      </c>
      <c r="N194" s="164">
        <v>65</v>
      </c>
      <c r="O194" s="164"/>
      <c r="P194" s="164">
        <v>65</v>
      </c>
      <c r="Q194" s="144"/>
      <c r="R194" s="144"/>
      <c r="S194" s="144"/>
      <c r="T194" s="144" t="s">
        <v>48</v>
      </c>
      <c r="U194" s="144" t="s">
        <v>54</v>
      </c>
      <c r="V194" s="144" t="s">
        <v>54</v>
      </c>
      <c r="W194" s="144" t="s">
        <v>54</v>
      </c>
      <c r="X194" s="144" t="s">
        <v>48</v>
      </c>
      <c r="Y194" s="144"/>
      <c r="Z194" s="144"/>
      <c r="AA194" s="144"/>
      <c r="AB194" s="144"/>
      <c r="AC194" s="144"/>
      <c r="AD194" s="164">
        <v>94</v>
      </c>
      <c r="AE194" s="164">
        <v>391</v>
      </c>
      <c r="AF194" s="164">
        <v>31</v>
      </c>
      <c r="AG194" s="164">
        <v>111</v>
      </c>
      <c r="AH194" s="164"/>
    </row>
    <row r="195" s="102" customFormat="1" ht="29" customHeight="1" spans="1:34">
      <c r="A195" s="125">
        <v>190</v>
      </c>
      <c r="B195" s="144" t="s">
        <v>698</v>
      </c>
      <c r="C195" s="164" t="s">
        <v>101</v>
      </c>
      <c r="D195" s="164" t="s">
        <v>102</v>
      </c>
      <c r="E195" s="144" t="s">
        <v>48</v>
      </c>
      <c r="F195" s="144" t="s">
        <v>758</v>
      </c>
      <c r="G195" s="144" t="s">
        <v>702</v>
      </c>
      <c r="H195" s="164" t="s">
        <v>755</v>
      </c>
      <c r="I195" s="144" t="s">
        <v>759</v>
      </c>
      <c r="J195" s="144">
        <v>2026.1</v>
      </c>
      <c r="K195" s="144">
        <v>2026.12</v>
      </c>
      <c r="L195" s="144" t="s">
        <v>760</v>
      </c>
      <c r="M195" s="164">
        <v>60</v>
      </c>
      <c r="N195" s="164">
        <v>60</v>
      </c>
      <c r="O195" s="164"/>
      <c r="P195" s="164">
        <v>60</v>
      </c>
      <c r="Q195" s="144"/>
      <c r="R195" s="144"/>
      <c r="S195" s="144"/>
      <c r="T195" s="144" t="s">
        <v>48</v>
      </c>
      <c r="U195" s="144" t="s">
        <v>54</v>
      </c>
      <c r="V195" s="144" t="s">
        <v>54</v>
      </c>
      <c r="W195" s="144" t="s">
        <v>54</v>
      </c>
      <c r="X195" s="144" t="s">
        <v>48</v>
      </c>
      <c r="Y195" s="144"/>
      <c r="Z195" s="144"/>
      <c r="AA195" s="144"/>
      <c r="AB195" s="144"/>
      <c r="AC195" s="144"/>
      <c r="AD195" s="164">
        <v>115</v>
      </c>
      <c r="AE195" s="164">
        <v>510</v>
      </c>
      <c r="AF195" s="164">
        <v>12</v>
      </c>
      <c r="AG195" s="164">
        <v>56</v>
      </c>
      <c r="AH195" s="164"/>
    </row>
    <row r="196" s="103" customFormat="1" ht="29" customHeight="1" spans="1:34">
      <c r="A196" s="125">
        <v>191</v>
      </c>
      <c r="B196" s="144" t="s">
        <v>698</v>
      </c>
      <c r="C196" s="144" t="s">
        <v>189</v>
      </c>
      <c r="D196" s="144" t="s">
        <v>761</v>
      </c>
      <c r="E196" s="144" t="s">
        <v>48</v>
      </c>
      <c r="F196" s="144" t="s">
        <v>762</v>
      </c>
      <c r="G196" s="144" t="s">
        <v>702</v>
      </c>
      <c r="H196" s="144" t="s">
        <v>51</v>
      </c>
      <c r="I196" s="164" t="s">
        <v>763</v>
      </c>
      <c r="J196" s="144">
        <v>2026.1</v>
      </c>
      <c r="K196" s="144">
        <v>2026.12</v>
      </c>
      <c r="L196" s="144" t="s">
        <v>764</v>
      </c>
      <c r="M196" s="144">
        <v>300</v>
      </c>
      <c r="N196" s="144">
        <v>300</v>
      </c>
      <c r="O196" s="144"/>
      <c r="P196" s="144">
        <v>300</v>
      </c>
      <c r="Q196" s="144"/>
      <c r="R196" s="144"/>
      <c r="S196" s="144"/>
      <c r="T196" s="144" t="s">
        <v>54</v>
      </c>
      <c r="U196" s="144" t="s">
        <v>54</v>
      </c>
      <c r="V196" s="144" t="s">
        <v>54</v>
      </c>
      <c r="W196" s="144"/>
      <c r="X196" s="144" t="s">
        <v>48</v>
      </c>
      <c r="Y196" s="144"/>
      <c r="Z196" s="144"/>
      <c r="AA196" s="144"/>
      <c r="AB196" s="144"/>
      <c r="AC196" s="144"/>
      <c r="AD196" s="144">
        <v>546</v>
      </c>
      <c r="AE196" s="144">
        <v>2236</v>
      </c>
      <c r="AF196" s="144">
        <v>45</v>
      </c>
      <c r="AG196" s="144">
        <v>167</v>
      </c>
      <c r="AH196" s="164"/>
    </row>
    <row r="197" s="103" customFormat="1" ht="29" customHeight="1" spans="1:34">
      <c r="A197" s="125">
        <v>192</v>
      </c>
      <c r="B197" s="144" t="s">
        <v>698</v>
      </c>
      <c r="C197" s="144" t="s">
        <v>189</v>
      </c>
      <c r="D197" s="144" t="s">
        <v>551</v>
      </c>
      <c r="E197" s="144" t="s">
        <v>54</v>
      </c>
      <c r="F197" s="144" t="s">
        <v>765</v>
      </c>
      <c r="G197" s="144" t="s">
        <v>702</v>
      </c>
      <c r="H197" s="144" t="s">
        <v>51</v>
      </c>
      <c r="I197" s="164" t="s">
        <v>766</v>
      </c>
      <c r="J197" s="144">
        <v>2026.1</v>
      </c>
      <c r="K197" s="144">
        <v>2026.12</v>
      </c>
      <c r="L197" s="144" t="s">
        <v>767</v>
      </c>
      <c r="M197" s="144">
        <v>420</v>
      </c>
      <c r="N197" s="144">
        <v>420</v>
      </c>
      <c r="O197" s="144"/>
      <c r="P197" s="144">
        <v>420</v>
      </c>
      <c r="Q197" s="144"/>
      <c r="R197" s="144"/>
      <c r="S197" s="144"/>
      <c r="T197" s="144" t="s">
        <v>54</v>
      </c>
      <c r="U197" s="144" t="s">
        <v>54</v>
      </c>
      <c r="V197" s="144" t="s">
        <v>54</v>
      </c>
      <c r="W197" s="144"/>
      <c r="X197" s="144" t="s">
        <v>48</v>
      </c>
      <c r="Y197" s="144"/>
      <c r="Z197" s="144"/>
      <c r="AA197" s="144"/>
      <c r="AB197" s="144"/>
      <c r="AC197" s="144"/>
      <c r="AD197" s="144">
        <v>94</v>
      </c>
      <c r="AE197" s="144">
        <v>415</v>
      </c>
      <c r="AF197" s="144">
        <v>19</v>
      </c>
      <c r="AG197" s="144">
        <v>67</v>
      </c>
      <c r="AH197" s="164"/>
    </row>
    <row r="198" s="103" customFormat="1" ht="29" customHeight="1" spans="1:34">
      <c r="A198" s="125">
        <v>193</v>
      </c>
      <c r="B198" s="144" t="s">
        <v>698</v>
      </c>
      <c r="C198" s="144" t="s">
        <v>189</v>
      </c>
      <c r="D198" s="144" t="s">
        <v>206</v>
      </c>
      <c r="E198" s="144" t="s">
        <v>48</v>
      </c>
      <c r="F198" s="144" t="s">
        <v>768</v>
      </c>
      <c r="G198" s="144" t="s">
        <v>702</v>
      </c>
      <c r="H198" s="144" t="s">
        <v>51</v>
      </c>
      <c r="I198" s="144" t="s">
        <v>769</v>
      </c>
      <c r="J198" s="144">
        <v>2026.1</v>
      </c>
      <c r="K198" s="144">
        <v>2026.12</v>
      </c>
      <c r="L198" s="144" t="s">
        <v>770</v>
      </c>
      <c r="M198" s="144">
        <v>160</v>
      </c>
      <c r="N198" s="144">
        <v>160</v>
      </c>
      <c r="O198" s="144"/>
      <c r="P198" s="144">
        <v>160</v>
      </c>
      <c r="Q198" s="144"/>
      <c r="R198" s="144"/>
      <c r="S198" s="144"/>
      <c r="T198" s="144" t="s">
        <v>54</v>
      </c>
      <c r="U198" s="144" t="s">
        <v>54</v>
      </c>
      <c r="V198" s="144" t="s">
        <v>54</v>
      </c>
      <c r="W198" s="144" t="s">
        <v>54</v>
      </c>
      <c r="X198" s="144" t="s">
        <v>48</v>
      </c>
      <c r="Y198" s="144"/>
      <c r="Z198" s="144"/>
      <c r="AA198" s="144"/>
      <c r="AB198" s="144"/>
      <c r="AC198" s="144"/>
      <c r="AD198" s="144">
        <v>20</v>
      </c>
      <c r="AE198" s="144">
        <v>212</v>
      </c>
      <c r="AF198" s="144">
        <v>4</v>
      </c>
      <c r="AG198" s="144">
        <v>11</v>
      </c>
      <c r="AH198" s="164"/>
    </row>
    <row r="199" s="103" customFormat="1" ht="29" customHeight="1" spans="1:34">
      <c r="A199" s="125">
        <v>194</v>
      </c>
      <c r="B199" s="144" t="s">
        <v>698</v>
      </c>
      <c r="C199" s="144" t="s">
        <v>189</v>
      </c>
      <c r="D199" s="144" t="s">
        <v>551</v>
      </c>
      <c r="E199" s="144" t="s">
        <v>54</v>
      </c>
      <c r="F199" s="144" t="s">
        <v>771</v>
      </c>
      <c r="G199" s="144" t="s">
        <v>702</v>
      </c>
      <c r="H199" s="144" t="s">
        <v>51</v>
      </c>
      <c r="I199" s="164" t="s">
        <v>772</v>
      </c>
      <c r="J199" s="144">
        <v>2026.1</v>
      </c>
      <c r="K199" s="144">
        <v>2026.12</v>
      </c>
      <c r="L199" s="144" t="s">
        <v>773</v>
      </c>
      <c r="M199" s="144">
        <v>180</v>
      </c>
      <c r="N199" s="144">
        <v>180</v>
      </c>
      <c r="O199" s="144"/>
      <c r="P199" s="144">
        <v>180</v>
      </c>
      <c r="Q199" s="144"/>
      <c r="R199" s="144"/>
      <c r="S199" s="144"/>
      <c r="T199" s="144" t="s">
        <v>54</v>
      </c>
      <c r="U199" s="144" t="s">
        <v>54</v>
      </c>
      <c r="V199" s="144" t="s">
        <v>54</v>
      </c>
      <c r="W199" s="144"/>
      <c r="X199" s="144" t="s">
        <v>48</v>
      </c>
      <c r="Y199" s="144"/>
      <c r="Z199" s="144"/>
      <c r="AA199" s="144"/>
      <c r="AB199" s="144"/>
      <c r="AC199" s="144"/>
      <c r="AD199" s="144">
        <v>145</v>
      </c>
      <c r="AE199" s="144">
        <v>590</v>
      </c>
      <c r="AF199" s="144">
        <v>24</v>
      </c>
      <c r="AG199" s="144">
        <v>103</v>
      </c>
      <c r="AH199" s="164"/>
    </row>
    <row r="200" s="103" customFormat="1" ht="29" customHeight="1" spans="1:34">
      <c r="A200" s="125">
        <v>195</v>
      </c>
      <c r="B200" s="144" t="s">
        <v>698</v>
      </c>
      <c r="C200" s="144" t="s">
        <v>189</v>
      </c>
      <c r="D200" s="144" t="s">
        <v>544</v>
      </c>
      <c r="E200" s="144" t="s">
        <v>54</v>
      </c>
      <c r="F200" s="144" t="s">
        <v>774</v>
      </c>
      <c r="G200" s="144" t="s">
        <v>702</v>
      </c>
      <c r="H200" s="144" t="s">
        <v>51</v>
      </c>
      <c r="I200" s="164" t="s">
        <v>775</v>
      </c>
      <c r="J200" s="144">
        <v>2026.1</v>
      </c>
      <c r="K200" s="144">
        <v>2026.12</v>
      </c>
      <c r="L200" s="144" t="s">
        <v>776</v>
      </c>
      <c r="M200" s="144">
        <v>45</v>
      </c>
      <c r="N200" s="144">
        <v>45</v>
      </c>
      <c r="O200" s="144"/>
      <c r="P200" s="144">
        <v>45</v>
      </c>
      <c r="Q200" s="144"/>
      <c r="R200" s="144"/>
      <c r="S200" s="144"/>
      <c r="T200" s="144" t="s">
        <v>54</v>
      </c>
      <c r="U200" s="144" t="s">
        <v>54</v>
      </c>
      <c r="V200" s="144" t="s">
        <v>54</v>
      </c>
      <c r="W200" s="144"/>
      <c r="X200" s="144" t="s">
        <v>48</v>
      </c>
      <c r="Y200" s="144"/>
      <c r="Z200" s="144"/>
      <c r="AA200" s="144"/>
      <c r="AB200" s="144"/>
      <c r="AC200" s="144"/>
      <c r="AD200" s="144">
        <v>12</v>
      </c>
      <c r="AE200" s="144">
        <v>42</v>
      </c>
      <c r="AF200" s="144">
        <v>3</v>
      </c>
      <c r="AG200" s="144">
        <v>10</v>
      </c>
      <c r="AH200" s="164"/>
    </row>
    <row r="201" s="104" customFormat="1" ht="29" customHeight="1" spans="1:34">
      <c r="A201" s="125">
        <v>196</v>
      </c>
      <c r="B201" s="144" t="s">
        <v>698</v>
      </c>
      <c r="C201" s="175" t="s">
        <v>63</v>
      </c>
      <c r="D201" s="175" t="s">
        <v>115</v>
      </c>
      <c r="E201" s="176" t="s">
        <v>777</v>
      </c>
      <c r="F201" s="177" t="s">
        <v>778</v>
      </c>
      <c r="G201" s="175" t="s">
        <v>702</v>
      </c>
      <c r="H201" s="175" t="s">
        <v>755</v>
      </c>
      <c r="I201" s="175" t="s">
        <v>779</v>
      </c>
      <c r="J201" s="175">
        <v>2026.1</v>
      </c>
      <c r="K201" s="175">
        <v>2026.12</v>
      </c>
      <c r="L201" s="177" t="s">
        <v>780</v>
      </c>
      <c r="M201" s="175">
        <v>240</v>
      </c>
      <c r="N201" s="175">
        <v>240</v>
      </c>
      <c r="O201" s="176"/>
      <c r="P201" s="175">
        <v>240</v>
      </c>
      <c r="Q201" s="176"/>
      <c r="R201" s="176"/>
      <c r="S201" s="176"/>
      <c r="T201" s="175" t="s">
        <v>48</v>
      </c>
      <c r="U201" s="175" t="s">
        <v>54</v>
      </c>
      <c r="V201" s="175" t="s">
        <v>54</v>
      </c>
      <c r="W201" s="175" t="s">
        <v>54</v>
      </c>
      <c r="X201" s="175" t="s">
        <v>48</v>
      </c>
      <c r="Y201" s="176"/>
      <c r="Z201" s="176"/>
      <c r="AA201" s="176"/>
      <c r="AB201" s="176"/>
      <c r="AC201" s="176"/>
      <c r="AD201" s="175">
        <v>89</v>
      </c>
      <c r="AE201" s="175">
        <v>300</v>
      </c>
      <c r="AF201" s="175">
        <v>15</v>
      </c>
      <c r="AG201" s="175">
        <v>52</v>
      </c>
      <c r="AH201" s="194"/>
    </row>
    <row r="202" s="104" customFormat="1" ht="29" customHeight="1" spans="1:34">
      <c r="A202" s="125">
        <v>197</v>
      </c>
      <c r="B202" s="144" t="s">
        <v>698</v>
      </c>
      <c r="C202" s="175" t="s">
        <v>63</v>
      </c>
      <c r="D202" s="175" t="s">
        <v>111</v>
      </c>
      <c r="E202" s="176" t="s">
        <v>54</v>
      </c>
      <c r="F202" s="175" t="s">
        <v>781</v>
      </c>
      <c r="G202" s="175" t="s">
        <v>702</v>
      </c>
      <c r="H202" s="175" t="s">
        <v>725</v>
      </c>
      <c r="I202" s="175" t="s">
        <v>782</v>
      </c>
      <c r="J202" s="175">
        <v>2026.1</v>
      </c>
      <c r="K202" s="175">
        <v>2026.12</v>
      </c>
      <c r="L202" s="177" t="s">
        <v>783</v>
      </c>
      <c r="M202" s="175">
        <v>220</v>
      </c>
      <c r="N202" s="175">
        <v>220</v>
      </c>
      <c r="O202" s="176"/>
      <c r="P202" s="175">
        <v>220</v>
      </c>
      <c r="Q202" s="176"/>
      <c r="R202" s="176"/>
      <c r="S202" s="176"/>
      <c r="T202" s="175" t="s">
        <v>48</v>
      </c>
      <c r="U202" s="175" t="s">
        <v>54</v>
      </c>
      <c r="V202" s="175" t="s">
        <v>54</v>
      </c>
      <c r="W202" s="175" t="s">
        <v>54</v>
      </c>
      <c r="X202" s="175" t="s">
        <v>48</v>
      </c>
      <c r="Y202" s="176"/>
      <c r="Z202" s="176"/>
      <c r="AA202" s="176"/>
      <c r="AB202" s="176"/>
      <c r="AC202" s="176"/>
      <c r="AD202" s="175">
        <v>30</v>
      </c>
      <c r="AE202" s="175">
        <v>120</v>
      </c>
      <c r="AF202" s="175">
        <v>8</v>
      </c>
      <c r="AG202" s="175">
        <v>26</v>
      </c>
      <c r="AH202" s="194"/>
    </row>
    <row r="203" s="104" customFormat="1" ht="29" customHeight="1" spans="1:34">
      <c r="A203" s="125">
        <v>198</v>
      </c>
      <c r="B203" s="144" t="s">
        <v>698</v>
      </c>
      <c r="C203" s="175" t="s">
        <v>63</v>
      </c>
      <c r="D203" s="175" t="s">
        <v>88</v>
      </c>
      <c r="E203" s="176" t="s">
        <v>784</v>
      </c>
      <c r="F203" s="175" t="s">
        <v>785</v>
      </c>
      <c r="G203" s="175" t="s">
        <v>702</v>
      </c>
      <c r="H203" s="175" t="s">
        <v>786</v>
      </c>
      <c r="I203" s="175" t="s">
        <v>787</v>
      </c>
      <c r="J203" s="175">
        <v>2026.1</v>
      </c>
      <c r="K203" s="175">
        <v>2026.12</v>
      </c>
      <c r="L203" s="177" t="s">
        <v>788</v>
      </c>
      <c r="M203" s="175">
        <v>150</v>
      </c>
      <c r="N203" s="175">
        <v>150</v>
      </c>
      <c r="O203" s="176"/>
      <c r="P203" s="175">
        <v>150</v>
      </c>
      <c r="Q203" s="176"/>
      <c r="R203" s="176"/>
      <c r="S203" s="176"/>
      <c r="T203" s="175" t="s">
        <v>48</v>
      </c>
      <c r="U203" s="175" t="s">
        <v>54</v>
      </c>
      <c r="V203" s="175" t="s">
        <v>54</v>
      </c>
      <c r="W203" s="175" t="s">
        <v>54</v>
      </c>
      <c r="X203" s="175" t="s">
        <v>48</v>
      </c>
      <c r="Y203" s="176"/>
      <c r="Z203" s="176"/>
      <c r="AA203" s="176"/>
      <c r="AB203" s="176"/>
      <c r="AC203" s="176"/>
      <c r="AD203" s="175">
        <v>34</v>
      </c>
      <c r="AE203" s="175">
        <v>154</v>
      </c>
      <c r="AF203" s="175">
        <v>6</v>
      </c>
      <c r="AG203" s="175">
        <v>16</v>
      </c>
      <c r="AH203" s="194"/>
    </row>
    <row r="204" s="104" customFormat="1" ht="29" customHeight="1" spans="1:34">
      <c r="A204" s="125">
        <v>199</v>
      </c>
      <c r="B204" s="144" t="s">
        <v>698</v>
      </c>
      <c r="C204" s="175" t="s">
        <v>63</v>
      </c>
      <c r="D204" s="175" t="s">
        <v>789</v>
      </c>
      <c r="E204" s="176" t="s">
        <v>784</v>
      </c>
      <c r="F204" s="177" t="s">
        <v>790</v>
      </c>
      <c r="G204" s="175" t="s">
        <v>702</v>
      </c>
      <c r="H204" s="175" t="s">
        <v>755</v>
      </c>
      <c r="I204" s="175" t="s">
        <v>791</v>
      </c>
      <c r="J204" s="175">
        <v>2026.1</v>
      </c>
      <c r="K204" s="175">
        <v>2026.12</v>
      </c>
      <c r="L204" s="177" t="s">
        <v>792</v>
      </c>
      <c r="M204" s="175">
        <v>552</v>
      </c>
      <c r="N204" s="175">
        <v>552</v>
      </c>
      <c r="O204" s="176"/>
      <c r="P204" s="175">
        <v>552</v>
      </c>
      <c r="Q204" s="176"/>
      <c r="R204" s="176"/>
      <c r="S204" s="176"/>
      <c r="T204" s="175" t="s">
        <v>48</v>
      </c>
      <c r="U204" s="175" t="s">
        <v>54</v>
      </c>
      <c r="V204" s="175" t="s">
        <v>54</v>
      </c>
      <c r="W204" s="175" t="s">
        <v>54</v>
      </c>
      <c r="X204" s="175" t="s">
        <v>48</v>
      </c>
      <c r="Y204" s="176"/>
      <c r="Z204" s="176"/>
      <c r="AA204" s="176"/>
      <c r="AB204" s="176"/>
      <c r="AC204" s="176"/>
      <c r="AD204" s="175">
        <v>502</v>
      </c>
      <c r="AE204" s="175">
        <v>2119</v>
      </c>
      <c r="AF204" s="175">
        <v>248</v>
      </c>
      <c r="AG204" s="175">
        <v>1058</v>
      </c>
      <c r="AH204" s="194"/>
    </row>
    <row r="205" s="104" customFormat="1" ht="29" customHeight="1" spans="1:34">
      <c r="A205" s="125">
        <v>200</v>
      </c>
      <c r="B205" s="144" t="s">
        <v>698</v>
      </c>
      <c r="C205" s="175" t="s">
        <v>63</v>
      </c>
      <c r="D205" s="175" t="s">
        <v>64</v>
      </c>
      <c r="E205" s="176" t="s">
        <v>784</v>
      </c>
      <c r="F205" s="177" t="s">
        <v>793</v>
      </c>
      <c r="G205" s="175" t="s">
        <v>702</v>
      </c>
      <c r="H205" s="175" t="s">
        <v>755</v>
      </c>
      <c r="I205" s="175" t="s">
        <v>794</v>
      </c>
      <c r="J205" s="175">
        <v>2026.1</v>
      </c>
      <c r="K205" s="175">
        <v>2026.12</v>
      </c>
      <c r="L205" s="177" t="s">
        <v>795</v>
      </c>
      <c r="M205" s="175">
        <v>216</v>
      </c>
      <c r="N205" s="175">
        <v>216</v>
      </c>
      <c r="O205" s="176"/>
      <c r="P205" s="175">
        <v>216</v>
      </c>
      <c r="Q205" s="176"/>
      <c r="R205" s="176"/>
      <c r="S205" s="176"/>
      <c r="T205" s="175" t="s">
        <v>48</v>
      </c>
      <c r="U205" s="175" t="s">
        <v>54</v>
      </c>
      <c r="V205" s="175" t="s">
        <v>54</v>
      </c>
      <c r="W205" s="175" t="s">
        <v>54</v>
      </c>
      <c r="X205" s="175" t="s">
        <v>48</v>
      </c>
      <c r="Y205" s="176"/>
      <c r="Z205" s="176"/>
      <c r="AA205" s="176"/>
      <c r="AB205" s="176"/>
      <c r="AC205" s="176"/>
      <c r="AD205" s="175">
        <v>85</v>
      </c>
      <c r="AE205" s="175">
        <v>260</v>
      </c>
      <c r="AF205" s="175">
        <v>15</v>
      </c>
      <c r="AG205" s="175">
        <v>43</v>
      </c>
      <c r="AH205" s="194"/>
    </row>
    <row r="206" s="101" customFormat="1" ht="29" customHeight="1" spans="1:34">
      <c r="A206" s="125">
        <v>201</v>
      </c>
      <c r="B206" s="144" t="s">
        <v>698</v>
      </c>
      <c r="C206" s="164" t="s">
        <v>70</v>
      </c>
      <c r="D206" s="178" t="s">
        <v>796</v>
      </c>
      <c r="E206" s="163" t="s">
        <v>54</v>
      </c>
      <c r="F206" s="178" t="s">
        <v>797</v>
      </c>
      <c r="G206" s="144" t="s">
        <v>702</v>
      </c>
      <c r="H206" s="178" t="s">
        <v>51</v>
      </c>
      <c r="I206" s="178" t="s">
        <v>798</v>
      </c>
      <c r="J206" s="144">
        <v>2026.1</v>
      </c>
      <c r="K206" s="144">
        <v>2026.12</v>
      </c>
      <c r="L206" s="125" t="s">
        <v>799</v>
      </c>
      <c r="M206" s="178">
        <v>90</v>
      </c>
      <c r="N206" s="178">
        <v>90</v>
      </c>
      <c r="O206" s="163"/>
      <c r="P206" s="178">
        <v>90</v>
      </c>
      <c r="Q206" s="163"/>
      <c r="R206" s="163"/>
      <c r="S206" s="163"/>
      <c r="T206" s="163" t="s">
        <v>48</v>
      </c>
      <c r="U206" s="144" t="s">
        <v>54</v>
      </c>
      <c r="V206" s="144" t="s">
        <v>54</v>
      </c>
      <c r="W206" s="144" t="s">
        <v>54</v>
      </c>
      <c r="X206" s="144" t="s">
        <v>48</v>
      </c>
      <c r="Y206" s="163"/>
      <c r="Z206" s="163"/>
      <c r="AA206" s="163"/>
      <c r="AB206" s="163"/>
      <c r="AC206" s="163"/>
      <c r="AD206" s="179">
        <v>28</v>
      </c>
      <c r="AE206" s="179">
        <v>112</v>
      </c>
      <c r="AF206" s="179">
        <v>6</v>
      </c>
      <c r="AG206" s="179">
        <v>22</v>
      </c>
      <c r="AH206" s="163"/>
    </row>
    <row r="207" s="101" customFormat="1" ht="29" customHeight="1" spans="1:34">
      <c r="A207" s="125">
        <v>202</v>
      </c>
      <c r="B207" s="144" t="s">
        <v>698</v>
      </c>
      <c r="C207" s="164" t="s">
        <v>70</v>
      </c>
      <c r="D207" s="144" t="s">
        <v>800</v>
      </c>
      <c r="E207" s="163" t="s">
        <v>784</v>
      </c>
      <c r="F207" s="144" t="s">
        <v>801</v>
      </c>
      <c r="G207" s="144" t="s">
        <v>702</v>
      </c>
      <c r="H207" s="144" t="s">
        <v>51</v>
      </c>
      <c r="I207" s="144" t="s">
        <v>802</v>
      </c>
      <c r="J207" s="144">
        <v>2026.1</v>
      </c>
      <c r="K207" s="144">
        <v>2026.12</v>
      </c>
      <c r="L207" s="125" t="s">
        <v>803</v>
      </c>
      <c r="M207" s="144">
        <v>80</v>
      </c>
      <c r="N207" s="144">
        <v>80</v>
      </c>
      <c r="O207" s="163"/>
      <c r="P207" s="144">
        <v>80</v>
      </c>
      <c r="Q207" s="163"/>
      <c r="R207" s="163"/>
      <c r="S207" s="163"/>
      <c r="T207" s="163" t="s">
        <v>48</v>
      </c>
      <c r="U207" s="144" t="s">
        <v>54</v>
      </c>
      <c r="V207" s="144" t="s">
        <v>54</v>
      </c>
      <c r="W207" s="144" t="s">
        <v>54</v>
      </c>
      <c r="X207" s="144" t="s">
        <v>48</v>
      </c>
      <c r="Y207" s="163"/>
      <c r="Z207" s="163"/>
      <c r="AA207" s="163"/>
      <c r="AB207" s="163"/>
      <c r="AC207" s="163"/>
      <c r="AD207" s="164">
        <v>6</v>
      </c>
      <c r="AE207" s="164">
        <v>24</v>
      </c>
      <c r="AF207" s="164">
        <v>1</v>
      </c>
      <c r="AG207" s="164">
        <v>1</v>
      </c>
      <c r="AH207" s="163"/>
    </row>
    <row r="208" s="101" customFormat="1" ht="29" customHeight="1" spans="1:34">
      <c r="A208" s="125">
        <v>203</v>
      </c>
      <c r="B208" s="144" t="s">
        <v>698</v>
      </c>
      <c r="C208" s="164" t="s">
        <v>70</v>
      </c>
      <c r="D208" s="144" t="s">
        <v>75</v>
      </c>
      <c r="E208" s="163" t="s">
        <v>48</v>
      </c>
      <c r="F208" s="144" t="s">
        <v>804</v>
      </c>
      <c r="G208" s="144" t="s">
        <v>702</v>
      </c>
      <c r="H208" s="144" t="s">
        <v>51</v>
      </c>
      <c r="I208" s="178" t="s">
        <v>805</v>
      </c>
      <c r="J208" s="144">
        <v>2026.1</v>
      </c>
      <c r="K208" s="144">
        <v>2026.12</v>
      </c>
      <c r="L208" s="125" t="s">
        <v>806</v>
      </c>
      <c r="M208" s="144">
        <v>180</v>
      </c>
      <c r="N208" s="144">
        <v>180</v>
      </c>
      <c r="O208" s="163"/>
      <c r="P208" s="144">
        <v>180</v>
      </c>
      <c r="Q208" s="163"/>
      <c r="R208" s="163"/>
      <c r="S208" s="163"/>
      <c r="T208" s="163" t="s">
        <v>48</v>
      </c>
      <c r="U208" s="144" t="s">
        <v>54</v>
      </c>
      <c r="V208" s="144" t="s">
        <v>54</v>
      </c>
      <c r="W208" s="144" t="s">
        <v>54</v>
      </c>
      <c r="X208" s="144" t="s">
        <v>48</v>
      </c>
      <c r="Y208" s="163"/>
      <c r="Z208" s="163"/>
      <c r="AA208" s="163"/>
      <c r="AB208" s="163"/>
      <c r="AC208" s="163"/>
      <c r="AD208" s="164">
        <v>353</v>
      </c>
      <c r="AE208" s="164">
        <v>1410</v>
      </c>
      <c r="AF208" s="164">
        <v>8</v>
      </c>
      <c r="AG208" s="164">
        <v>22</v>
      </c>
      <c r="AH208" s="163"/>
    </row>
    <row r="209" s="101" customFormat="1" ht="29" customHeight="1" spans="1:34">
      <c r="A209" s="125">
        <v>204</v>
      </c>
      <c r="B209" s="144" t="s">
        <v>698</v>
      </c>
      <c r="C209" s="144" t="s">
        <v>353</v>
      </c>
      <c r="D209" s="144" t="s">
        <v>807</v>
      </c>
      <c r="E209" s="163" t="s">
        <v>54</v>
      </c>
      <c r="F209" s="144" t="s">
        <v>808</v>
      </c>
      <c r="G209" s="144" t="s">
        <v>702</v>
      </c>
      <c r="H209" s="144" t="s">
        <v>755</v>
      </c>
      <c r="I209" s="144" t="s">
        <v>809</v>
      </c>
      <c r="J209" s="144">
        <v>2026.1</v>
      </c>
      <c r="K209" s="144">
        <v>2026.12</v>
      </c>
      <c r="L209" s="125" t="s">
        <v>810</v>
      </c>
      <c r="M209" s="144">
        <v>300</v>
      </c>
      <c r="N209" s="144">
        <v>300</v>
      </c>
      <c r="O209" s="163"/>
      <c r="P209" s="144">
        <v>300</v>
      </c>
      <c r="Q209" s="163"/>
      <c r="R209" s="163"/>
      <c r="S209" s="163"/>
      <c r="T209" s="144" t="s">
        <v>54</v>
      </c>
      <c r="U209" s="144" t="s">
        <v>54</v>
      </c>
      <c r="V209" s="144" t="s">
        <v>54</v>
      </c>
      <c r="W209" s="144" t="s">
        <v>54</v>
      </c>
      <c r="X209" s="144" t="s">
        <v>48</v>
      </c>
      <c r="Y209" s="163"/>
      <c r="Z209" s="163"/>
      <c r="AA209" s="163"/>
      <c r="AB209" s="163"/>
      <c r="AC209" s="163"/>
      <c r="AD209" s="144">
        <v>1189</v>
      </c>
      <c r="AE209" s="144">
        <v>5090</v>
      </c>
      <c r="AF209" s="144">
        <v>772</v>
      </c>
      <c r="AG209" s="144">
        <v>3521</v>
      </c>
      <c r="AH209" s="163"/>
    </row>
    <row r="210" s="101" customFormat="1" ht="29" customHeight="1" spans="1:34">
      <c r="A210" s="125">
        <v>205</v>
      </c>
      <c r="B210" s="144" t="s">
        <v>698</v>
      </c>
      <c r="C210" s="144" t="s">
        <v>353</v>
      </c>
      <c r="D210" s="144" t="s">
        <v>684</v>
      </c>
      <c r="E210" s="163" t="s">
        <v>54</v>
      </c>
      <c r="F210" s="144" t="s">
        <v>811</v>
      </c>
      <c r="G210" s="144" t="s">
        <v>702</v>
      </c>
      <c r="H210" s="144" t="s">
        <v>755</v>
      </c>
      <c r="I210" s="144" t="s">
        <v>812</v>
      </c>
      <c r="J210" s="144">
        <v>2026.1</v>
      </c>
      <c r="K210" s="144">
        <v>2026.12</v>
      </c>
      <c r="L210" s="125" t="s">
        <v>810</v>
      </c>
      <c r="M210" s="144">
        <v>300</v>
      </c>
      <c r="N210" s="144">
        <v>300</v>
      </c>
      <c r="O210" s="163"/>
      <c r="P210" s="144">
        <v>300</v>
      </c>
      <c r="Q210" s="163"/>
      <c r="R210" s="163"/>
      <c r="S210" s="163"/>
      <c r="T210" s="144" t="s">
        <v>54</v>
      </c>
      <c r="U210" s="144" t="s">
        <v>54</v>
      </c>
      <c r="V210" s="144" t="s">
        <v>54</v>
      </c>
      <c r="W210" s="144" t="s">
        <v>54</v>
      </c>
      <c r="X210" s="144" t="s">
        <v>48</v>
      </c>
      <c r="Y210" s="163"/>
      <c r="Z210" s="163"/>
      <c r="AA210" s="163"/>
      <c r="AB210" s="163"/>
      <c r="AC210" s="163"/>
      <c r="AD210" s="164">
        <v>290</v>
      </c>
      <c r="AE210" s="164">
        <v>1155</v>
      </c>
      <c r="AF210" s="164">
        <v>114</v>
      </c>
      <c r="AG210" s="164">
        <v>457</v>
      </c>
      <c r="AH210" s="163"/>
    </row>
    <row r="211" s="101" customFormat="1" ht="29" customHeight="1" spans="1:34">
      <c r="A211" s="125">
        <v>206</v>
      </c>
      <c r="B211" s="144" t="s">
        <v>698</v>
      </c>
      <c r="C211" s="144" t="s">
        <v>353</v>
      </c>
      <c r="D211" s="144" t="s">
        <v>673</v>
      </c>
      <c r="E211" s="163" t="s">
        <v>48</v>
      </c>
      <c r="F211" s="144" t="s">
        <v>813</v>
      </c>
      <c r="G211" s="144" t="s">
        <v>702</v>
      </c>
      <c r="H211" s="144" t="s">
        <v>755</v>
      </c>
      <c r="I211" s="144" t="s">
        <v>814</v>
      </c>
      <c r="J211" s="144">
        <v>2026.1</v>
      </c>
      <c r="K211" s="144">
        <v>2026.12</v>
      </c>
      <c r="L211" s="125" t="s">
        <v>810</v>
      </c>
      <c r="M211" s="144">
        <v>385</v>
      </c>
      <c r="N211" s="144">
        <v>385</v>
      </c>
      <c r="O211" s="163"/>
      <c r="P211" s="144">
        <v>385</v>
      </c>
      <c r="Q211" s="163"/>
      <c r="R211" s="163"/>
      <c r="S211" s="163"/>
      <c r="T211" s="144" t="s">
        <v>54</v>
      </c>
      <c r="U211" s="144" t="s">
        <v>54</v>
      </c>
      <c r="V211" s="144" t="s">
        <v>54</v>
      </c>
      <c r="W211" s="144" t="s">
        <v>54</v>
      </c>
      <c r="X211" s="144" t="s">
        <v>48</v>
      </c>
      <c r="Y211" s="163"/>
      <c r="Z211" s="163"/>
      <c r="AA211" s="163"/>
      <c r="AB211" s="163"/>
      <c r="AC211" s="163"/>
      <c r="AD211" s="164">
        <v>425</v>
      </c>
      <c r="AE211" s="164">
        <v>1703</v>
      </c>
      <c r="AF211" s="164">
        <v>109</v>
      </c>
      <c r="AG211" s="164">
        <v>446</v>
      </c>
      <c r="AH211" s="163"/>
    </row>
    <row r="212" s="105" customFormat="1" ht="29" customHeight="1" spans="1:34">
      <c r="A212" s="125">
        <v>207</v>
      </c>
      <c r="B212" s="144" t="s">
        <v>698</v>
      </c>
      <c r="C212" s="144" t="s">
        <v>353</v>
      </c>
      <c r="D212" s="144" t="s">
        <v>680</v>
      </c>
      <c r="E212" s="179" t="s">
        <v>54</v>
      </c>
      <c r="F212" s="144" t="s">
        <v>815</v>
      </c>
      <c r="G212" s="144" t="s">
        <v>702</v>
      </c>
      <c r="H212" s="144" t="s">
        <v>755</v>
      </c>
      <c r="I212" s="144" t="s">
        <v>816</v>
      </c>
      <c r="J212" s="144">
        <v>2026.1</v>
      </c>
      <c r="K212" s="144">
        <v>2026.12</v>
      </c>
      <c r="L212" s="178" t="s">
        <v>810</v>
      </c>
      <c r="M212" s="144">
        <v>220</v>
      </c>
      <c r="N212" s="144">
        <v>220</v>
      </c>
      <c r="O212" s="179"/>
      <c r="P212" s="144">
        <v>220</v>
      </c>
      <c r="Q212" s="179"/>
      <c r="R212" s="179"/>
      <c r="S212" s="179"/>
      <c r="T212" s="144" t="s">
        <v>54</v>
      </c>
      <c r="U212" s="144" t="s">
        <v>54</v>
      </c>
      <c r="V212" s="144" t="s">
        <v>54</v>
      </c>
      <c r="W212" s="144" t="s">
        <v>54</v>
      </c>
      <c r="X212" s="144" t="s">
        <v>48</v>
      </c>
      <c r="Y212" s="179"/>
      <c r="Z212" s="179"/>
      <c r="AA212" s="179"/>
      <c r="AB212" s="179"/>
      <c r="AC212" s="179"/>
      <c r="AD212" s="164">
        <v>178</v>
      </c>
      <c r="AE212" s="164">
        <v>665</v>
      </c>
      <c r="AF212" s="164">
        <v>110</v>
      </c>
      <c r="AG212" s="164">
        <v>598</v>
      </c>
      <c r="AH212" s="179"/>
    </row>
    <row r="213" s="102" customFormat="1" ht="29" customHeight="1" spans="1:34">
      <c r="A213" s="125">
        <v>208</v>
      </c>
      <c r="B213" s="144" t="s">
        <v>698</v>
      </c>
      <c r="C213" s="144" t="s">
        <v>353</v>
      </c>
      <c r="D213" s="144" t="s">
        <v>406</v>
      </c>
      <c r="E213" s="164" t="s">
        <v>54</v>
      </c>
      <c r="F213" s="144" t="s">
        <v>817</v>
      </c>
      <c r="G213" s="144" t="s">
        <v>702</v>
      </c>
      <c r="H213" s="144" t="s">
        <v>755</v>
      </c>
      <c r="I213" s="144" t="s">
        <v>818</v>
      </c>
      <c r="J213" s="144">
        <v>2026.1</v>
      </c>
      <c r="K213" s="144">
        <v>2026.12</v>
      </c>
      <c r="L213" s="144" t="s">
        <v>810</v>
      </c>
      <c r="M213" s="144">
        <v>385</v>
      </c>
      <c r="N213" s="144">
        <v>385</v>
      </c>
      <c r="O213" s="164"/>
      <c r="P213" s="144">
        <v>385</v>
      </c>
      <c r="Q213" s="164"/>
      <c r="R213" s="164"/>
      <c r="S213" s="164"/>
      <c r="T213" s="144" t="s">
        <v>54</v>
      </c>
      <c r="U213" s="144" t="s">
        <v>54</v>
      </c>
      <c r="V213" s="144" t="s">
        <v>54</v>
      </c>
      <c r="W213" s="144" t="s">
        <v>54</v>
      </c>
      <c r="X213" s="144" t="s">
        <v>48</v>
      </c>
      <c r="Y213" s="164"/>
      <c r="Z213" s="164"/>
      <c r="AA213" s="164"/>
      <c r="AB213" s="164"/>
      <c r="AC213" s="164"/>
      <c r="AD213" s="164">
        <v>180</v>
      </c>
      <c r="AE213" s="164">
        <v>789</v>
      </c>
      <c r="AF213" s="164">
        <v>72</v>
      </c>
      <c r="AG213" s="164">
        <v>328</v>
      </c>
      <c r="AH213" s="164"/>
    </row>
    <row r="214" s="106" customFormat="1" ht="29" customHeight="1" spans="1:34">
      <c r="A214" s="125">
        <v>209</v>
      </c>
      <c r="B214" s="144" t="s">
        <v>698</v>
      </c>
      <c r="C214" s="164" t="s">
        <v>246</v>
      </c>
      <c r="D214" s="164" t="s">
        <v>332</v>
      </c>
      <c r="E214" s="180" t="s">
        <v>54</v>
      </c>
      <c r="F214" s="144" t="s">
        <v>819</v>
      </c>
      <c r="G214" s="144" t="s">
        <v>702</v>
      </c>
      <c r="H214" s="164" t="s">
        <v>725</v>
      </c>
      <c r="I214" s="144" t="s">
        <v>820</v>
      </c>
      <c r="J214" s="144">
        <v>2026.1</v>
      </c>
      <c r="K214" s="144">
        <v>2026.12</v>
      </c>
      <c r="L214" s="145" t="s">
        <v>821</v>
      </c>
      <c r="M214" s="164">
        <v>180</v>
      </c>
      <c r="N214" s="164">
        <v>180</v>
      </c>
      <c r="O214" s="180"/>
      <c r="P214" s="164">
        <v>180</v>
      </c>
      <c r="Q214" s="180"/>
      <c r="R214" s="180"/>
      <c r="S214" s="180"/>
      <c r="T214" s="180" t="s">
        <v>54</v>
      </c>
      <c r="U214" s="180" t="s">
        <v>54</v>
      </c>
      <c r="V214" s="180" t="s">
        <v>54</v>
      </c>
      <c r="W214" s="180" t="s">
        <v>54</v>
      </c>
      <c r="X214" s="144" t="s">
        <v>48</v>
      </c>
      <c r="Y214" s="180"/>
      <c r="Z214" s="180"/>
      <c r="AA214" s="180"/>
      <c r="AB214" s="180"/>
      <c r="AC214" s="180"/>
      <c r="AD214" s="191">
        <v>125</v>
      </c>
      <c r="AE214" s="191">
        <v>536</v>
      </c>
      <c r="AF214" s="191">
        <v>83</v>
      </c>
      <c r="AG214" s="191">
        <v>421</v>
      </c>
      <c r="AH214" s="180"/>
    </row>
    <row r="215" s="107" customFormat="1" ht="29" customHeight="1" spans="1:34">
      <c r="A215" s="125">
        <v>210</v>
      </c>
      <c r="B215" s="148" t="s">
        <v>698</v>
      </c>
      <c r="C215" s="181" t="s">
        <v>246</v>
      </c>
      <c r="D215" s="182" t="s">
        <v>332</v>
      </c>
      <c r="E215" s="182" t="s">
        <v>54</v>
      </c>
      <c r="F215" s="183" t="s">
        <v>822</v>
      </c>
      <c r="G215" s="184" t="s">
        <v>702</v>
      </c>
      <c r="H215" s="181" t="s">
        <v>823</v>
      </c>
      <c r="I215" s="188" t="s">
        <v>824</v>
      </c>
      <c r="J215" s="184">
        <v>2026.1</v>
      </c>
      <c r="K215" s="184">
        <v>2026.12</v>
      </c>
      <c r="L215" s="189" t="s">
        <v>825</v>
      </c>
      <c r="M215" s="182">
        <v>150</v>
      </c>
      <c r="N215" s="182">
        <v>150</v>
      </c>
      <c r="O215" s="182"/>
      <c r="P215" s="182">
        <v>150</v>
      </c>
      <c r="Q215" s="182"/>
      <c r="R215" s="182"/>
      <c r="S215" s="190"/>
      <c r="T215" s="190" t="s">
        <v>54</v>
      </c>
      <c r="U215" s="190" t="s">
        <v>54</v>
      </c>
      <c r="V215" s="190" t="s">
        <v>54</v>
      </c>
      <c r="W215" s="190" t="s">
        <v>54</v>
      </c>
      <c r="X215" s="184" t="s">
        <v>48</v>
      </c>
      <c r="Y215" s="182"/>
      <c r="Z215" s="182"/>
      <c r="AA215" s="182"/>
      <c r="AB215" s="182"/>
      <c r="AC215" s="192"/>
      <c r="AD215" s="192">
        <v>93</v>
      </c>
      <c r="AE215" s="192">
        <v>420</v>
      </c>
      <c r="AF215" s="192">
        <v>71</v>
      </c>
      <c r="AG215" s="192">
        <v>360</v>
      </c>
      <c r="AH215" s="195"/>
    </row>
    <row r="216" s="106" customFormat="1" ht="29" customHeight="1" spans="1:34">
      <c r="A216" s="125">
        <v>211</v>
      </c>
      <c r="B216" s="144" t="s">
        <v>698</v>
      </c>
      <c r="C216" s="164" t="s">
        <v>246</v>
      </c>
      <c r="D216" s="164" t="s">
        <v>826</v>
      </c>
      <c r="E216" s="180" t="s">
        <v>54</v>
      </c>
      <c r="F216" s="151" t="s">
        <v>827</v>
      </c>
      <c r="G216" s="144" t="s">
        <v>702</v>
      </c>
      <c r="H216" s="164" t="s">
        <v>725</v>
      </c>
      <c r="I216" s="151" t="s">
        <v>828</v>
      </c>
      <c r="J216" s="144">
        <v>2026.1</v>
      </c>
      <c r="K216" s="144">
        <v>2026.12</v>
      </c>
      <c r="L216" s="145" t="s">
        <v>829</v>
      </c>
      <c r="M216" s="164">
        <v>210</v>
      </c>
      <c r="N216" s="164">
        <v>210</v>
      </c>
      <c r="O216" s="180"/>
      <c r="P216" s="164">
        <v>210</v>
      </c>
      <c r="Q216" s="180"/>
      <c r="R216" s="180"/>
      <c r="S216" s="180"/>
      <c r="T216" s="180" t="s">
        <v>54</v>
      </c>
      <c r="U216" s="180" t="s">
        <v>54</v>
      </c>
      <c r="V216" s="180" t="s">
        <v>54</v>
      </c>
      <c r="W216" s="180" t="s">
        <v>54</v>
      </c>
      <c r="X216" s="144" t="s">
        <v>48</v>
      </c>
      <c r="Y216" s="180"/>
      <c r="Z216" s="180"/>
      <c r="AA216" s="180"/>
      <c r="AB216" s="180"/>
      <c r="AC216" s="180"/>
      <c r="AD216" s="191">
        <v>538</v>
      </c>
      <c r="AE216" s="191">
        <v>2731</v>
      </c>
      <c r="AF216" s="191">
        <v>254</v>
      </c>
      <c r="AG216" s="191">
        <v>1356</v>
      </c>
      <c r="AH216" s="180"/>
    </row>
    <row r="217" s="106" customFormat="1" ht="29" customHeight="1" spans="1:34">
      <c r="A217" s="125">
        <v>212</v>
      </c>
      <c r="B217" s="144" t="s">
        <v>698</v>
      </c>
      <c r="C217" s="164" t="s">
        <v>246</v>
      </c>
      <c r="D217" s="151" t="s">
        <v>830</v>
      </c>
      <c r="E217" s="180" t="s">
        <v>48</v>
      </c>
      <c r="F217" s="144" t="s">
        <v>831</v>
      </c>
      <c r="G217" s="144" t="s">
        <v>702</v>
      </c>
      <c r="H217" s="164" t="s">
        <v>725</v>
      </c>
      <c r="I217" s="151" t="s">
        <v>832</v>
      </c>
      <c r="J217" s="144">
        <v>2026.1</v>
      </c>
      <c r="K217" s="144">
        <v>2026.12</v>
      </c>
      <c r="L217" s="145" t="s">
        <v>833</v>
      </c>
      <c r="M217" s="164">
        <v>150</v>
      </c>
      <c r="N217" s="164">
        <v>150</v>
      </c>
      <c r="O217" s="180"/>
      <c r="P217" s="164">
        <v>150</v>
      </c>
      <c r="Q217" s="180"/>
      <c r="R217" s="180"/>
      <c r="S217" s="180"/>
      <c r="T217" s="180" t="s">
        <v>54</v>
      </c>
      <c r="U217" s="180" t="s">
        <v>54</v>
      </c>
      <c r="V217" s="180" t="s">
        <v>54</v>
      </c>
      <c r="W217" s="180" t="s">
        <v>54</v>
      </c>
      <c r="X217" s="144" t="s">
        <v>48</v>
      </c>
      <c r="Y217" s="180"/>
      <c r="Z217" s="180"/>
      <c r="AA217" s="180"/>
      <c r="AB217" s="180"/>
      <c r="AC217" s="180"/>
      <c r="AD217" s="191">
        <v>374</v>
      </c>
      <c r="AE217" s="191">
        <v>1771</v>
      </c>
      <c r="AF217" s="191">
        <v>71</v>
      </c>
      <c r="AG217" s="191">
        <v>362</v>
      </c>
      <c r="AH217" s="180"/>
    </row>
    <row r="218" s="106" customFormat="1" ht="29" customHeight="1" spans="1:34">
      <c r="A218" s="125">
        <v>213</v>
      </c>
      <c r="B218" s="144" t="s">
        <v>698</v>
      </c>
      <c r="C218" s="164" t="s">
        <v>246</v>
      </c>
      <c r="D218" s="164" t="s">
        <v>834</v>
      </c>
      <c r="E218" s="180" t="s">
        <v>54</v>
      </c>
      <c r="F218" s="152" t="s">
        <v>835</v>
      </c>
      <c r="G218" s="144" t="s">
        <v>702</v>
      </c>
      <c r="H218" s="164" t="s">
        <v>836</v>
      </c>
      <c r="I218" s="151" t="s">
        <v>837</v>
      </c>
      <c r="J218" s="144">
        <v>2026.1</v>
      </c>
      <c r="K218" s="144">
        <v>2026.12</v>
      </c>
      <c r="L218" s="145" t="s">
        <v>838</v>
      </c>
      <c r="M218" s="164">
        <v>280</v>
      </c>
      <c r="N218" s="164">
        <v>280</v>
      </c>
      <c r="O218" s="180"/>
      <c r="P218" s="164">
        <v>280</v>
      </c>
      <c r="Q218" s="180"/>
      <c r="R218" s="180"/>
      <c r="S218" s="180"/>
      <c r="T218" s="180" t="s">
        <v>54</v>
      </c>
      <c r="U218" s="180" t="s">
        <v>54</v>
      </c>
      <c r="V218" s="180" t="s">
        <v>54</v>
      </c>
      <c r="W218" s="180" t="s">
        <v>54</v>
      </c>
      <c r="X218" s="144" t="s">
        <v>48</v>
      </c>
      <c r="Y218" s="180"/>
      <c r="Z218" s="180"/>
      <c r="AA218" s="180"/>
      <c r="AB218" s="180"/>
      <c r="AC218" s="180"/>
      <c r="AD218" s="164">
        <v>173</v>
      </c>
      <c r="AE218" s="164">
        <v>987</v>
      </c>
      <c r="AF218" s="164">
        <v>82</v>
      </c>
      <c r="AG218" s="164">
        <v>412</v>
      </c>
      <c r="AH218" s="180"/>
    </row>
    <row r="219" s="106" customFormat="1" ht="29" customHeight="1" spans="1:34">
      <c r="A219" s="125">
        <v>214</v>
      </c>
      <c r="B219" s="144" t="s">
        <v>698</v>
      </c>
      <c r="C219" s="164" t="s">
        <v>310</v>
      </c>
      <c r="D219" s="144" t="s">
        <v>839</v>
      </c>
      <c r="E219" s="180" t="s">
        <v>48</v>
      </c>
      <c r="F219" s="144" t="s">
        <v>840</v>
      </c>
      <c r="G219" s="144" t="s">
        <v>702</v>
      </c>
      <c r="H219" s="144" t="s">
        <v>51</v>
      </c>
      <c r="I219" s="144" t="s">
        <v>841</v>
      </c>
      <c r="J219" s="144">
        <v>2026.1</v>
      </c>
      <c r="K219" s="144">
        <v>2026.12</v>
      </c>
      <c r="L219" s="145" t="s">
        <v>842</v>
      </c>
      <c r="M219" s="144">
        <v>200</v>
      </c>
      <c r="N219" s="144">
        <v>200</v>
      </c>
      <c r="O219" s="180"/>
      <c r="P219" s="180">
        <v>200</v>
      </c>
      <c r="Q219" s="180"/>
      <c r="R219" s="180"/>
      <c r="S219" s="180"/>
      <c r="T219" s="180" t="s">
        <v>54</v>
      </c>
      <c r="U219" s="144" t="s">
        <v>54</v>
      </c>
      <c r="V219" s="144" t="s">
        <v>54</v>
      </c>
      <c r="W219" s="144" t="s">
        <v>54</v>
      </c>
      <c r="X219" s="144" t="s">
        <v>48</v>
      </c>
      <c r="Y219" s="180"/>
      <c r="Z219" s="180"/>
      <c r="AA219" s="180"/>
      <c r="AB219" s="180"/>
      <c r="AC219" s="180"/>
      <c r="AD219" s="144">
        <v>381</v>
      </c>
      <c r="AE219" s="144">
        <v>1495</v>
      </c>
      <c r="AF219" s="144">
        <v>78</v>
      </c>
      <c r="AG219" s="144">
        <v>294</v>
      </c>
      <c r="AH219" s="144"/>
    </row>
    <row r="220" s="106" customFormat="1" ht="29" customHeight="1" spans="1:34">
      <c r="A220" s="125">
        <v>215</v>
      </c>
      <c r="B220" s="144" t="s">
        <v>698</v>
      </c>
      <c r="C220" s="164" t="s">
        <v>310</v>
      </c>
      <c r="D220" s="144" t="s">
        <v>843</v>
      </c>
      <c r="E220" s="180" t="s">
        <v>48</v>
      </c>
      <c r="F220" s="144" t="s">
        <v>844</v>
      </c>
      <c r="G220" s="144" t="s">
        <v>702</v>
      </c>
      <c r="H220" s="144" t="s">
        <v>845</v>
      </c>
      <c r="I220" s="144" t="s">
        <v>846</v>
      </c>
      <c r="J220" s="144">
        <v>2026.1</v>
      </c>
      <c r="K220" s="144">
        <v>2026.12</v>
      </c>
      <c r="L220" s="145" t="s">
        <v>847</v>
      </c>
      <c r="M220" s="144">
        <v>80</v>
      </c>
      <c r="N220" s="144">
        <v>80</v>
      </c>
      <c r="O220" s="180"/>
      <c r="P220" s="180">
        <v>80</v>
      </c>
      <c r="Q220" s="180"/>
      <c r="R220" s="180"/>
      <c r="S220" s="180"/>
      <c r="T220" s="180" t="s">
        <v>54</v>
      </c>
      <c r="U220" s="144" t="s">
        <v>54</v>
      </c>
      <c r="V220" s="144" t="s">
        <v>54</v>
      </c>
      <c r="W220" s="144" t="s">
        <v>54</v>
      </c>
      <c r="X220" s="144" t="s">
        <v>48</v>
      </c>
      <c r="Y220" s="180"/>
      <c r="Z220" s="180"/>
      <c r="AA220" s="180"/>
      <c r="AB220" s="180"/>
      <c r="AC220" s="180"/>
      <c r="AD220" s="144">
        <v>86</v>
      </c>
      <c r="AE220" s="144">
        <v>316</v>
      </c>
      <c r="AF220" s="144">
        <v>28</v>
      </c>
      <c r="AG220" s="144">
        <v>117</v>
      </c>
      <c r="AH220" s="144"/>
    </row>
    <row r="221" s="106" customFormat="1" ht="29" customHeight="1" spans="1:34">
      <c r="A221" s="125">
        <v>216</v>
      </c>
      <c r="B221" s="144" t="s">
        <v>698</v>
      </c>
      <c r="C221" s="164" t="s">
        <v>310</v>
      </c>
      <c r="D221" s="144" t="s">
        <v>848</v>
      </c>
      <c r="E221" s="145" t="s">
        <v>849</v>
      </c>
      <c r="F221" s="144" t="s">
        <v>850</v>
      </c>
      <c r="G221" s="144" t="s">
        <v>702</v>
      </c>
      <c r="H221" s="144" t="s">
        <v>851</v>
      </c>
      <c r="I221" s="144" t="s">
        <v>852</v>
      </c>
      <c r="J221" s="144">
        <v>2026.1</v>
      </c>
      <c r="K221" s="144">
        <v>2026.12</v>
      </c>
      <c r="L221" s="145" t="s">
        <v>853</v>
      </c>
      <c r="M221" s="144">
        <v>460.85</v>
      </c>
      <c r="N221" s="144">
        <v>460.85</v>
      </c>
      <c r="O221" s="180"/>
      <c r="P221" s="180">
        <v>460.85</v>
      </c>
      <c r="Q221" s="180"/>
      <c r="R221" s="180"/>
      <c r="S221" s="180"/>
      <c r="T221" s="180" t="s">
        <v>54</v>
      </c>
      <c r="U221" s="144" t="s">
        <v>54</v>
      </c>
      <c r="V221" s="144" t="s">
        <v>54</v>
      </c>
      <c r="W221" s="144" t="s">
        <v>54</v>
      </c>
      <c r="X221" s="144" t="s">
        <v>48</v>
      </c>
      <c r="Y221" s="180"/>
      <c r="Z221" s="180"/>
      <c r="AA221" s="180"/>
      <c r="AB221" s="180"/>
      <c r="AC221" s="180"/>
      <c r="AD221" s="144">
        <v>1288</v>
      </c>
      <c r="AE221" s="144">
        <v>5152</v>
      </c>
      <c r="AF221" s="144">
        <v>275</v>
      </c>
      <c r="AG221" s="144">
        <v>759</v>
      </c>
      <c r="AH221" s="144"/>
    </row>
    <row r="222" s="106" customFormat="1" ht="29" customHeight="1" spans="1:34">
      <c r="A222" s="125">
        <v>217</v>
      </c>
      <c r="B222" s="144" t="s">
        <v>698</v>
      </c>
      <c r="C222" s="164" t="s">
        <v>310</v>
      </c>
      <c r="D222" s="144" t="s">
        <v>843</v>
      </c>
      <c r="E222" s="180" t="s">
        <v>48</v>
      </c>
      <c r="F222" s="144" t="s">
        <v>854</v>
      </c>
      <c r="G222" s="144" t="s">
        <v>702</v>
      </c>
      <c r="H222" s="144" t="s">
        <v>51</v>
      </c>
      <c r="I222" s="144" t="s">
        <v>855</v>
      </c>
      <c r="J222" s="144">
        <v>2026.1</v>
      </c>
      <c r="K222" s="144">
        <v>2026.12</v>
      </c>
      <c r="L222" s="145" t="s">
        <v>856</v>
      </c>
      <c r="M222" s="144">
        <v>70</v>
      </c>
      <c r="N222" s="144">
        <v>70</v>
      </c>
      <c r="O222" s="180"/>
      <c r="P222" s="180">
        <v>70</v>
      </c>
      <c r="Q222" s="180"/>
      <c r="R222" s="180"/>
      <c r="S222" s="180"/>
      <c r="T222" s="180" t="s">
        <v>48</v>
      </c>
      <c r="U222" s="144" t="s">
        <v>54</v>
      </c>
      <c r="V222" s="144" t="s">
        <v>54</v>
      </c>
      <c r="W222" s="144" t="s">
        <v>54</v>
      </c>
      <c r="X222" s="144" t="s">
        <v>48</v>
      </c>
      <c r="Y222" s="180"/>
      <c r="Z222" s="180"/>
      <c r="AA222" s="180"/>
      <c r="AB222" s="180"/>
      <c r="AC222" s="180"/>
      <c r="AD222" s="144">
        <v>118</v>
      </c>
      <c r="AE222" s="144">
        <v>460</v>
      </c>
      <c r="AF222" s="144">
        <v>45</v>
      </c>
      <c r="AG222" s="144">
        <v>178</v>
      </c>
      <c r="AH222" s="144"/>
    </row>
    <row r="223" s="106" customFormat="1" ht="29" customHeight="1" spans="1:34">
      <c r="A223" s="125">
        <v>218</v>
      </c>
      <c r="B223" s="144" t="s">
        <v>698</v>
      </c>
      <c r="C223" s="164" t="s">
        <v>310</v>
      </c>
      <c r="D223" s="144" t="s">
        <v>839</v>
      </c>
      <c r="E223" s="180" t="s">
        <v>48</v>
      </c>
      <c r="F223" s="144" t="s">
        <v>857</v>
      </c>
      <c r="G223" s="144" t="s">
        <v>702</v>
      </c>
      <c r="H223" s="144" t="s">
        <v>858</v>
      </c>
      <c r="I223" s="144" t="s">
        <v>859</v>
      </c>
      <c r="J223" s="144">
        <v>2026.1</v>
      </c>
      <c r="K223" s="144">
        <v>2026.12</v>
      </c>
      <c r="L223" s="145" t="s">
        <v>860</v>
      </c>
      <c r="M223" s="144">
        <v>50</v>
      </c>
      <c r="N223" s="144">
        <v>50</v>
      </c>
      <c r="O223" s="180"/>
      <c r="P223" s="180">
        <v>50</v>
      </c>
      <c r="Q223" s="180"/>
      <c r="R223" s="180"/>
      <c r="S223" s="180"/>
      <c r="T223" s="180" t="s">
        <v>48</v>
      </c>
      <c r="U223" s="144" t="s">
        <v>54</v>
      </c>
      <c r="V223" s="144" t="s">
        <v>54</v>
      </c>
      <c r="W223" s="144" t="s">
        <v>54</v>
      </c>
      <c r="X223" s="144" t="s">
        <v>48</v>
      </c>
      <c r="Y223" s="180"/>
      <c r="Z223" s="180"/>
      <c r="AA223" s="180"/>
      <c r="AB223" s="180"/>
      <c r="AC223" s="180"/>
      <c r="AD223" s="144">
        <v>30</v>
      </c>
      <c r="AE223" s="144">
        <v>119</v>
      </c>
      <c r="AF223" s="144">
        <v>6</v>
      </c>
      <c r="AG223" s="144">
        <v>28</v>
      </c>
      <c r="AH223" s="144"/>
    </row>
    <row r="224" s="106" customFormat="1" ht="29" customHeight="1" spans="1:34">
      <c r="A224" s="125">
        <v>219</v>
      </c>
      <c r="B224" s="144" t="s">
        <v>698</v>
      </c>
      <c r="C224" s="145" t="s">
        <v>132</v>
      </c>
      <c r="D224" s="145" t="s">
        <v>133</v>
      </c>
      <c r="E224" s="145" t="s">
        <v>48</v>
      </c>
      <c r="F224" s="145" t="s">
        <v>861</v>
      </c>
      <c r="G224" s="144" t="s">
        <v>702</v>
      </c>
      <c r="H224" s="145"/>
      <c r="I224" s="145" t="s">
        <v>862</v>
      </c>
      <c r="J224" s="144">
        <v>2026.1</v>
      </c>
      <c r="K224" s="144">
        <v>2026.12</v>
      </c>
      <c r="L224" s="145" t="s">
        <v>863</v>
      </c>
      <c r="M224" s="145">
        <v>100</v>
      </c>
      <c r="N224" s="145">
        <v>100</v>
      </c>
      <c r="O224" s="180"/>
      <c r="P224" s="145">
        <v>100</v>
      </c>
      <c r="Q224" s="180"/>
      <c r="R224" s="180"/>
      <c r="S224" s="180"/>
      <c r="T224" s="180" t="s">
        <v>54</v>
      </c>
      <c r="U224" s="144" t="s">
        <v>784</v>
      </c>
      <c r="V224" s="144" t="s">
        <v>784</v>
      </c>
      <c r="W224" s="144" t="s">
        <v>784</v>
      </c>
      <c r="X224" s="180" t="s">
        <v>48</v>
      </c>
      <c r="Y224" s="180"/>
      <c r="Z224" s="180"/>
      <c r="AA224" s="180"/>
      <c r="AB224" s="180"/>
      <c r="AC224" s="180"/>
      <c r="AD224" s="180">
        <v>199</v>
      </c>
      <c r="AE224" s="180">
        <v>694</v>
      </c>
      <c r="AF224" s="180">
        <v>18</v>
      </c>
      <c r="AG224" s="180">
        <v>64</v>
      </c>
      <c r="AH224" s="180"/>
    </row>
    <row r="225" s="106" customFormat="1" ht="29" customHeight="1" spans="1:34">
      <c r="A225" s="125">
        <v>220</v>
      </c>
      <c r="B225" s="144" t="s">
        <v>698</v>
      </c>
      <c r="C225" s="144" t="s">
        <v>132</v>
      </c>
      <c r="D225" s="164" t="s">
        <v>178</v>
      </c>
      <c r="E225" s="144" t="s">
        <v>54</v>
      </c>
      <c r="F225" s="144" t="s">
        <v>864</v>
      </c>
      <c r="G225" s="144" t="s">
        <v>702</v>
      </c>
      <c r="H225" s="144" t="s">
        <v>51</v>
      </c>
      <c r="I225" s="144" t="s">
        <v>865</v>
      </c>
      <c r="J225" s="144">
        <v>2026.1</v>
      </c>
      <c r="K225" s="144">
        <v>2026.12</v>
      </c>
      <c r="L225" s="145" t="s">
        <v>866</v>
      </c>
      <c r="M225" s="164">
        <v>130</v>
      </c>
      <c r="N225" s="164">
        <v>130</v>
      </c>
      <c r="O225" s="180"/>
      <c r="P225" s="164">
        <v>130</v>
      </c>
      <c r="Q225" s="180"/>
      <c r="R225" s="180"/>
      <c r="S225" s="180"/>
      <c r="T225" s="180" t="s">
        <v>48</v>
      </c>
      <c r="U225" s="144" t="s">
        <v>784</v>
      </c>
      <c r="V225" s="144" t="s">
        <v>784</v>
      </c>
      <c r="W225" s="144" t="s">
        <v>784</v>
      </c>
      <c r="X225" s="180" t="s">
        <v>48</v>
      </c>
      <c r="Y225" s="180"/>
      <c r="Z225" s="180"/>
      <c r="AA225" s="180"/>
      <c r="AB225" s="180"/>
      <c r="AC225" s="180"/>
      <c r="AD225" s="193">
        <v>178</v>
      </c>
      <c r="AE225" s="164">
        <v>744</v>
      </c>
      <c r="AF225" s="164">
        <v>38</v>
      </c>
      <c r="AG225" s="164">
        <v>137</v>
      </c>
      <c r="AH225" s="180"/>
    </row>
    <row r="226" s="106" customFormat="1" ht="29" customHeight="1" spans="1:34">
      <c r="A226" s="125">
        <v>221</v>
      </c>
      <c r="B226" s="144" t="s">
        <v>698</v>
      </c>
      <c r="C226" s="145" t="s">
        <v>132</v>
      </c>
      <c r="D226" s="144" t="s">
        <v>133</v>
      </c>
      <c r="E226" s="144" t="s">
        <v>48</v>
      </c>
      <c r="F226" s="144" t="s">
        <v>867</v>
      </c>
      <c r="G226" s="144" t="s">
        <v>702</v>
      </c>
      <c r="H226" s="145"/>
      <c r="I226" s="144" t="s">
        <v>868</v>
      </c>
      <c r="J226" s="144">
        <v>2026.1</v>
      </c>
      <c r="K226" s="144">
        <v>2026.12</v>
      </c>
      <c r="L226" s="145" t="s">
        <v>869</v>
      </c>
      <c r="M226" s="144">
        <v>350</v>
      </c>
      <c r="N226" s="144">
        <v>350</v>
      </c>
      <c r="O226" s="180"/>
      <c r="P226" s="144">
        <v>350</v>
      </c>
      <c r="Q226" s="180"/>
      <c r="R226" s="180"/>
      <c r="S226" s="180"/>
      <c r="T226" s="180" t="s">
        <v>48</v>
      </c>
      <c r="U226" s="144" t="s">
        <v>54</v>
      </c>
      <c r="V226" s="144" t="s">
        <v>54</v>
      </c>
      <c r="W226" s="144" t="s">
        <v>54</v>
      </c>
      <c r="X226" s="180" t="s">
        <v>48</v>
      </c>
      <c r="Y226" s="180"/>
      <c r="Z226" s="180"/>
      <c r="AA226" s="180"/>
      <c r="AB226" s="180"/>
      <c r="AC226" s="180"/>
      <c r="AD226" s="164">
        <v>246</v>
      </c>
      <c r="AE226" s="164">
        <v>1071</v>
      </c>
      <c r="AF226" s="164">
        <v>31</v>
      </c>
      <c r="AG226" s="164">
        <v>117</v>
      </c>
      <c r="AH226" s="180"/>
    </row>
    <row r="227" s="106" customFormat="1" ht="29" customHeight="1" spans="1:34">
      <c r="A227" s="125">
        <v>222</v>
      </c>
      <c r="B227" s="144" t="s">
        <v>698</v>
      </c>
      <c r="C227" s="145" t="s">
        <v>132</v>
      </c>
      <c r="D227" s="144" t="s">
        <v>870</v>
      </c>
      <c r="E227" s="144" t="s">
        <v>48</v>
      </c>
      <c r="F227" s="145" t="s">
        <v>871</v>
      </c>
      <c r="G227" s="144" t="s">
        <v>702</v>
      </c>
      <c r="H227" s="145"/>
      <c r="I227" s="145" t="s">
        <v>872</v>
      </c>
      <c r="J227" s="144">
        <v>2026.1</v>
      </c>
      <c r="K227" s="144">
        <v>2026.12</v>
      </c>
      <c r="L227" s="145" t="s">
        <v>873</v>
      </c>
      <c r="M227" s="144">
        <v>180</v>
      </c>
      <c r="N227" s="144">
        <v>180</v>
      </c>
      <c r="O227" s="180"/>
      <c r="P227" s="144">
        <v>180</v>
      </c>
      <c r="Q227" s="180"/>
      <c r="R227" s="180"/>
      <c r="S227" s="180"/>
      <c r="T227" s="180" t="s">
        <v>48</v>
      </c>
      <c r="U227" s="144" t="s">
        <v>54</v>
      </c>
      <c r="V227" s="144" t="s">
        <v>54</v>
      </c>
      <c r="W227" s="144" t="s">
        <v>54</v>
      </c>
      <c r="X227" s="180" t="s">
        <v>48</v>
      </c>
      <c r="Y227" s="180"/>
      <c r="Z227" s="180"/>
      <c r="AA227" s="180"/>
      <c r="AB227" s="180"/>
      <c r="AC227" s="180"/>
      <c r="AD227" s="164">
        <v>310</v>
      </c>
      <c r="AE227" s="164">
        <v>2195</v>
      </c>
      <c r="AF227" s="164">
        <v>14</v>
      </c>
      <c r="AG227" s="164">
        <v>48</v>
      </c>
      <c r="AH227" s="180"/>
    </row>
    <row r="228" s="106" customFormat="1" ht="29" customHeight="1" spans="1:34">
      <c r="A228" s="125">
        <v>223</v>
      </c>
      <c r="B228" s="144" t="s">
        <v>698</v>
      </c>
      <c r="C228" s="164" t="s">
        <v>46</v>
      </c>
      <c r="D228" s="144" t="s">
        <v>874</v>
      </c>
      <c r="E228" s="144" t="s">
        <v>48</v>
      </c>
      <c r="F228" s="144" t="s">
        <v>875</v>
      </c>
      <c r="G228" s="144" t="s">
        <v>702</v>
      </c>
      <c r="H228" s="145" t="s">
        <v>876</v>
      </c>
      <c r="I228" s="144" t="s">
        <v>877</v>
      </c>
      <c r="J228" s="144">
        <v>2026.1</v>
      </c>
      <c r="K228" s="144">
        <v>2026.12</v>
      </c>
      <c r="L228" s="145" t="s">
        <v>878</v>
      </c>
      <c r="M228" s="164">
        <v>120</v>
      </c>
      <c r="N228" s="164">
        <v>120</v>
      </c>
      <c r="O228" s="180"/>
      <c r="P228" s="164">
        <v>120</v>
      </c>
      <c r="Q228" s="180"/>
      <c r="R228" s="180"/>
      <c r="S228" s="180"/>
      <c r="T228" s="180" t="s">
        <v>48</v>
      </c>
      <c r="U228" s="144" t="s">
        <v>54</v>
      </c>
      <c r="V228" s="144" t="s">
        <v>54</v>
      </c>
      <c r="W228" s="180" t="s">
        <v>54</v>
      </c>
      <c r="X228" s="180" t="s">
        <v>48</v>
      </c>
      <c r="Y228" s="180"/>
      <c r="Z228" s="180"/>
      <c r="AA228" s="180"/>
      <c r="AB228" s="180"/>
      <c r="AC228" s="180"/>
      <c r="AD228" s="164">
        <v>352</v>
      </c>
      <c r="AE228" s="164">
        <v>1372</v>
      </c>
      <c r="AF228" s="164">
        <v>28</v>
      </c>
      <c r="AG228" s="164">
        <v>95</v>
      </c>
      <c r="AH228" s="164"/>
    </row>
    <row r="229" s="106" customFormat="1" ht="29" customHeight="1" spans="1:34">
      <c r="A229" s="125">
        <v>224</v>
      </c>
      <c r="B229" s="144" t="s">
        <v>698</v>
      </c>
      <c r="C229" s="164" t="s">
        <v>46</v>
      </c>
      <c r="D229" s="164" t="s">
        <v>879</v>
      </c>
      <c r="E229" s="144" t="s">
        <v>48</v>
      </c>
      <c r="F229" s="144" t="s">
        <v>880</v>
      </c>
      <c r="G229" s="144" t="s">
        <v>702</v>
      </c>
      <c r="H229" s="145" t="s">
        <v>881</v>
      </c>
      <c r="I229" s="144" t="s">
        <v>882</v>
      </c>
      <c r="J229" s="144">
        <v>2026.1</v>
      </c>
      <c r="K229" s="144">
        <v>2026.12</v>
      </c>
      <c r="L229" s="145" t="s">
        <v>883</v>
      </c>
      <c r="M229" s="164">
        <v>300</v>
      </c>
      <c r="N229" s="164">
        <v>300</v>
      </c>
      <c r="O229" s="180"/>
      <c r="P229" s="164">
        <v>300</v>
      </c>
      <c r="Q229" s="180"/>
      <c r="R229" s="180"/>
      <c r="S229" s="180"/>
      <c r="T229" s="180" t="s">
        <v>48</v>
      </c>
      <c r="U229" s="144" t="s">
        <v>54</v>
      </c>
      <c r="V229" s="144" t="s">
        <v>54</v>
      </c>
      <c r="W229" s="180" t="s">
        <v>54</v>
      </c>
      <c r="X229" s="180" t="s">
        <v>48</v>
      </c>
      <c r="Y229" s="180"/>
      <c r="Z229" s="180"/>
      <c r="AA229" s="180"/>
      <c r="AB229" s="180"/>
      <c r="AC229" s="180"/>
      <c r="AD229" s="144">
        <v>346</v>
      </c>
      <c r="AE229" s="144">
        <v>1468</v>
      </c>
      <c r="AF229" s="144">
        <v>50</v>
      </c>
      <c r="AG229" s="144">
        <v>186</v>
      </c>
      <c r="AH229" s="164"/>
    </row>
    <row r="230" s="106" customFormat="1" ht="29" customHeight="1" spans="1:34">
      <c r="A230" s="125">
        <v>225</v>
      </c>
      <c r="B230" s="144" t="s">
        <v>698</v>
      </c>
      <c r="C230" s="164" t="s">
        <v>46</v>
      </c>
      <c r="D230" s="164" t="s">
        <v>884</v>
      </c>
      <c r="E230" s="144" t="s">
        <v>48</v>
      </c>
      <c r="F230" s="144" t="s">
        <v>885</v>
      </c>
      <c r="G230" s="144" t="s">
        <v>702</v>
      </c>
      <c r="H230" s="145" t="s">
        <v>881</v>
      </c>
      <c r="I230" s="144" t="s">
        <v>886</v>
      </c>
      <c r="J230" s="144">
        <v>2026.1</v>
      </c>
      <c r="K230" s="144">
        <v>2026.12</v>
      </c>
      <c r="L230" s="145" t="s">
        <v>887</v>
      </c>
      <c r="M230" s="164">
        <v>220</v>
      </c>
      <c r="N230" s="164">
        <v>220</v>
      </c>
      <c r="O230" s="180"/>
      <c r="P230" s="164">
        <v>220</v>
      </c>
      <c r="Q230" s="180"/>
      <c r="R230" s="180"/>
      <c r="S230" s="180"/>
      <c r="T230" s="180" t="s">
        <v>48</v>
      </c>
      <c r="U230" s="144" t="s">
        <v>54</v>
      </c>
      <c r="V230" s="144" t="s">
        <v>54</v>
      </c>
      <c r="W230" s="180" t="s">
        <v>54</v>
      </c>
      <c r="X230" s="180" t="s">
        <v>48</v>
      </c>
      <c r="Y230" s="180"/>
      <c r="Z230" s="180"/>
      <c r="AA230" s="180"/>
      <c r="AB230" s="180"/>
      <c r="AC230" s="180"/>
      <c r="AD230" s="144">
        <v>53</v>
      </c>
      <c r="AE230" s="144">
        <v>178</v>
      </c>
      <c r="AF230" s="144">
        <v>2</v>
      </c>
      <c r="AG230" s="144">
        <v>4</v>
      </c>
      <c r="AH230" s="164"/>
    </row>
    <row r="231" s="106" customFormat="1" ht="29" customHeight="1" spans="1:34">
      <c r="A231" s="125">
        <v>226</v>
      </c>
      <c r="B231" s="144" t="s">
        <v>698</v>
      </c>
      <c r="C231" s="164" t="s">
        <v>46</v>
      </c>
      <c r="D231" s="164" t="s">
        <v>79</v>
      </c>
      <c r="E231" s="144" t="s">
        <v>54</v>
      </c>
      <c r="F231" s="144" t="s">
        <v>888</v>
      </c>
      <c r="G231" s="144" t="s">
        <v>702</v>
      </c>
      <c r="H231" s="145" t="s">
        <v>876</v>
      </c>
      <c r="I231" s="144" t="s">
        <v>889</v>
      </c>
      <c r="J231" s="144">
        <v>2026.1</v>
      </c>
      <c r="K231" s="144">
        <v>2026.12</v>
      </c>
      <c r="L231" s="145" t="s">
        <v>890</v>
      </c>
      <c r="M231" s="164">
        <v>200</v>
      </c>
      <c r="N231" s="164">
        <v>200</v>
      </c>
      <c r="O231" s="180"/>
      <c r="P231" s="164">
        <v>200</v>
      </c>
      <c r="Q231" s="180"/>
      <c r="R231" s="180"/>
      <c r="S231" s="180"/>
      <c r="T231" s="180" t="s">
        <v>48</v>
      </c>
      <c r="U231" s="144" t="s">
        <v>54</v>
      </c>
      <c r="V231" s="144" t="s">
        <v>54</v>
      </c>
      <c r="W231" s="180" t="s">
        <v>54</v>
      </c>
      <c r="X231" s="180" t="s">
        <v>48</v>
      </c>
      <c r="Y231" s="180"/>
      <c r="Z231" s="180"/>
      <c r="AA231" s="180"/>
      <c r="AB231" s="180"/>
      <c r="AC231" s="180"/>
      <c r="AD231" s="144">
        <v>538</v>
      </c>
      <c r="AE231" s="144">
        <v>2043</v>
      </c>
      <c r="AF231" s="144">
        <v>256</v>
      </c>
      <c r="AG231" s="144">
        <v>1024</v>
      </c>
      <c r="AH231" s="164"/>
    </row>
    <row r="232" s="106" customFormat="1" ht="29" customHeight="1" spans="1:34">
      <c r="A232" s="125">
        <v>227</v>
      </c>
      <c r="B232" s="144" t="s">
        <v>698</v>
      </c>
      <c r="C232" s="164" t="s">
        <v>46</v>
      </c>
      <c r="D232" s="164" t="s">
        <v>162</v>
      </c>
      <c r="E232" s="144" t="s">
        <v>48</v>
      </c>
      <c r="F232" s="144" t="s">
        <v>891</v>
      </c>
      <c r="G232" s="144" t="s">
        <v>702</v>
      </c>
      <c r="H232" s="145" t="s">
        <v>876</v>
      </c>
      <c r="I232" s="144" t="s">
        <v>892</v>
      </c>
      <c r="J232" s="144">
        <v>2026.1</v>
      </c>
      <c r="K232" s="144">
        <v>2026.12</v>
      </c>
      <c r="L232" s="145" t="s">
        <v>893</v>
      </c>
      <c r="M232" s="164">
        <v>150</v>
      </c>
      <c r="N232" s="164">
        <v>150</v>
      </c>
      <c r="O232" s="180"/>
      <c r="P232" s="164">
        <v>150</v>
      </c>
      <c r="Q232" s="180"/>
      <c r="R232" s="180"/>
      <c r="S232" s="180"/>
      <c r="T232" s="180" t="s">
        <v>48</v>
      </c>
      <c r="U232" s="144" t="s">
        <v>54</v>
      </c>
      <c r="V232" s="144" t="s">
        <v>54</v>
      </c>
      <c r="W232" s="180" t="s">
        <v>54</v>
      </c>
      <c r="X232" s="180" t="s">
        <v>48</v>
      </c>
      <c r="Y232" s="180"/>
      <c r="Z232" s="180"/>
      <c r="AA232" s="180"/>
      <c r="AB232" s="180"/>
      <c r="AC232" s="180"/>
      <c r="AD232" s="144">
        <v>218</v>
      </c>
      <c r="AE232" s="144">
        <v>869</v>
      </c>
      <c r="AF232" s="144">
        <v>15</v>
      </c>
      <c r="AG232" s="144">
        <v>63</v>
      </c>
      <c r="AH232" s="164"/>
    </row>
    <row r="233" s="106" customFormat="1" ht="29" customHeight="1" spans="1:34">
      <c r="A233" s="125">
        <v>228</v>
      </c>
      <c r="B233" s="144" t="s">
        <v>698</v>
      </c>
      <c r="C233" s="164" t="s">
        <v>106</v>
      </c>
      <c r="D233" s="164" t="s">
        <v>194</v>
      </c>
      <c r="E233" s="144" t="s">
        <v>54</v>
      </c>
      <c r="F233" s="144" t="s">
        <v>894</v>
      </c>
      <c r="G233" s="144" t="s">
        <v>702</v>
      </c>
      <c r="H233" s="164" t="s">
        <v>725</v>
      </c>
      <c r="I233" s="164" t="s">
        <v>895</v>
      </c>
      <c r="J233" s="144">
        <v>2026.1</v>
      </c>
      <c r="K233" s="144">
        <v>2026.12</v>
      </c>
      <c r="L233" s="145" t="s">
        <v>896</v>
      </c>
      <c r="M233" s="164">
        <v>180</v>
      </c>
      <c r="N233" s="164">
        <v>180</v>
      </c>
      <c r="O233" s="180"/>
      <c r="P233" s="164">
        <v>180</v>
      </c>
      <c r="Q233" s="180"/>
      <c r="R233" s="180"/>
      <c r="S233" s="180"/>
      <c r="T233" s="180" t="s">
        <v>54</v>
      </c>
      <c r="U233" s="144" t="s">
        <v>54</v>
      </c>
      <c r="V233" s="144" t="s">
        <v>54</v>
      </c>
      <c r="W233" s="144" t="s">
        <v>54</v>
      </c>
      <c r="X233" s="144" t="s">
        <v>48</v>
      </c>
      <c r="Y233" s="180"/>
      <c r="Z233" s="180"/>
      <c r="AA233" s="180"/>
      <c r="AB233" s="180"/>
      <c r="AC233" s="180"/>
      <c r="AD233" s="164">
        <v>67</v>
      </c>
      <c r="AE233" s="164">
        <v>232</v>
      </c>
      <c r="AF233" s="164">
        <v>10</v>
      </c>
      <c r="AG233" s="164">
        <v>40</v>
      </c>
      <c r="AH233" s="164"/>
    </row>
    <row r="234" s="106" customFormat="1" ht="29" customHeight="1" spans="1:34">
      <c r="A234" s="125">
        <v>229</v>
      </c>
      <c r="B234" s="144" t="s">
        <v>698</v>
      </c>
      <c r="C234" s="164" t="s">
        <v>106</v>
      </c>
      <c r="D234" s="164" t="s">
        <v>559</v>
      </c>
      <c r="E234" s="144" t="s">
        <v>48</v>
      </c>
      <c r="F234" s="144" t="s">
        <v>897</v>
      </c>
      <c r="G234" s="144" t="s">
        <v>702</v>
      </c>
      <c r="H234" s="164" t="s">
        <v>725</v>
      </c>
      <c r="I234" s="164" t="s">
        <v>898</v>
      </c>
      <c r="J234" s="144">
        <v>2026.1</v>
      </c>
      <c r="K234" s="144">
        <v>2026.12</v>
      </c>
      <c r="L234" s="145" t="s">
        <v>899</v>
      </c>
      <c r="M234" s="164">
        <v>123</v>
      </c>
      <c r="N234" s="164">
        <v>123</v>
      </c>
      <c r="O234" s="180"/>
      <c r="P234" s="164">
        <v>123</v>
      </c>
      <c r="Q234" s="180"/>
      <c r="R234" s="180"/>
      <c r="S234" s="180"/>
      <c r="T234" s="180" t="s">
        <v>54</v>
      </c>
      <c r="U234" s="144" t="s">
        <v>54</v>
      </c>
      <c r="V234" s="144" t="s">
        <v>54</v>
      </c>
      <c r="W234" s="144" t="s">
        <v>54</v>
      </c>
      <c r="X234" s="144" t="s">
        <v>48</v>
      </c>
      <c r="Y234" s="180"/>
      <c r="Z234" s="180"/>
      <c r="AA234" s="180"/>
      <c r="AB234" s="180"/>
      <c r="AC234" s="180"/>
      <c r="AD234" s="164">
        <v>44</v>
      </c>
      <c r="AE234" s="164">
        <v>162</v>
      </c>
      <c r="AF234" s="164">
        <v>5</v>
      </c>
      <c r="AG234" s="164">
        <v>19</v>
      </c>
      <c r="AH234" s="164"/>
    </row>
    <row r="235" s="106" customFormat="1" ht="29" customHeight="1" spans="1:34">
      <c r="A235" s="125">
        <v>230</v>
      </c>
      <c r="B235" s="144" t="s">
        <v>698</v>
      </c>
      <c r="C235" s="185" t="s">
        <v>106</v>
      </c>
      <c r="D235" s="185" t="s">
        <v>900</v>
      </c>
      <c r="E235" s="144" t="s">
        <v>54</v>
      </c>
      <c r="F235" s="185" t="s">
        <v>901</v>
      </c>
      <c r="G235" s="144" t="s">
        <v>702</v>
      </c>
      <c r="H235" s="185" t="s">
        <v>786</v>
      </c>
      <c r="I235" s="185" t="s">
        <v>902</v>
      </c>
      <c r="J235" s="144">
        <v>2026.1</v>
      </c>
      <c r="K235" s="144">
        <v>2026.12</v>
      </c>
      <c r="L235" s="145" t="s">
        <v>903</v>
      </c>
      <c r="M235" s="185">
        <v>135</v>
      </c>
      <c r="N235" s="185">
        <v>135</v>
      </c>
      <c r="O235" s="180"/>
      <c r="P235" s="185">
        <v>135</v>
      </c>
      <c r="Q235" s="180"/>
      <c r="R235" s="180"/>
      <c r="S235" s="180"/>
      <c r="T235" s="180" t="s">
        <v>54</v>
      </c>
      <c r="U235" s="144" t="s">
        <v>54</v>
      </c>
      <c r="V235" s="144" t="s">
        <v>54</v>
      </c>
      <c r="W235" s="144" t="s">
        <v>54</v>
      </c>
      <c r="X235" s="144" t="s">
        <v>48</v>
      </c>
      <c r="Y235" s="180"/>
      <c r="Z235" s="180"/>
      <c r="AA235" s="180"/>
      <c r="AB235" s="180"/>
      <c r="AC235" s="180"/>
      <c r="AD235" s="185">
        <v>753</v>
      </c>
      <c r="AE235" s="185">
        <v>2736</v>
      </c>
      <c r="AF235" s="185">
        <v>187</v>
      </c>
      <c r="AG235" s="185">
        <v>667</v>
      </c>
      <c r="AH235" s="164"/>
    </row>
    <row r="236" s="106" customFormat="1" ht="29" customHeight="1" spans="1:34">
      <c r="A236" s="125">
        <v>231</v>
      </c>
      <c r="B236" s="144" t="s">
        <v>698</v>
      </c>
      <c r="C236" s="186" t="s">
        <v>106</v>
      </c>
      <c r="D236" s="186" t="s">
        <v>567</v>
      </c>
      <c r="E236" s="144" t="s">
        <v>54</v>
      </c>
      <c r="F236" s="185" t="s">
        <v>904</v>
      </c>
      <c r="G236" s="144" t="s">
        <v>702</v>
      </c>
      <c r="H236" s="186" t="s">
        <v>725</v>
      </c>
      <c r="I236" s="185" t="s">
        <v>905</v>
      </c>
      <c r="J236" s="144">
        <v>2026.1</v>
      </c>
      <c r="K236" s="144">
        <v>2026.12</v>
      </c>
      <c r="L236" s="145" t="s">
        <v>906</v>
      </c>
      <c r="M236" s="186">
        <v>70</v>
      </c>
      <c r="N236" s="186">
        <v>70</v>
      </c>
      <c r="O236" s="180"/>
      <c r="P236" s="186">
        <v>70</v>
      </c>
      <c r="Q236" s="180"/>
      <c r="R236" s="180"/>
      <c r="S236" s="180"/>
      <c r="T236" s="180" t="s">
        <v>54</v>
      </c>
      <c r="U236" s="144" t="s">
        <v>54</v>
      </c>
      <c r="V236" s="144" t="s">
        <v>54</v>
      </c>
      <c r="W236" s="144" t="s">
        <v>54</v>
      </c>
      <c r="X236" s="144" t="s">
        <v>48</v>
      </c>
      <c r="Y236" s="180"/>
      <c r="Z236" s="180"/>
      <c r="AA236" s="180"/>
      <c r="AB236" s="180"/>
      <c r="AC236" s="180"/>
      <c r="AD236" s="186">
        <v>75</v>
      </c>
      <c r="AE236" s="186">
        <v>315</v>
      </c>
      <c r="AF236" s="186">
        <v>10</v>
      </c>
      <c r="AG236" s="186">
        <v>40</v>
      </c>
      <c r="AH236" s="164"/>
    </row>
    <row r="237" s="106" customFormat="1" ht="29" customHeight="1" spans="1:34">
      <c r="A237" s="125">
        <v>232</v>
      </c>
      <c r="B237" s="144" t="s">
        <v>698</v>
      </c>
      <c r="C237" s="164" t="s">
        <v>106</v>
      </c>
      <c r="D237" s="164" t="s">
        <v>559</v>
      </c>
      <c r="E237" s="144" t="s">
        <v>48</v>
      </c>
      <c r="F237" s="144" t="s">
        <v>907</v>
      </c>
      <c r="G237" s="144" t="s">
        <v>702</v>
      </c>
      <c r="H237" s="164" t="s">
        <v>908</v>
      </c>
      <c r="I237" s="164" t="s">
        <v>909</v>
      </c>
      <c r="J237" s="144">
        <v>2026.1</v>
      </c>
      <c r="K237" s="144">
        <v>2026.12</v>
      </c>
      <c r="L237" s="145" t="s">
        <v>910</v>
      </c>
      <c r="M237" s="164">
        <v>56</v>
      </c>
      <c r="N237" s="164">
        <v>56</v>
      </c>
      <c r="O237" s="180"/>
      <c r="P237" s="164">
        <v>56</v>
      </c>
      <c r="Q237" s="180"/>
      <c r="R237" s="180"/>
      <c r="S237" s="180"/>
      <c r="T237" s="180" t="s">
        <v>54</v>
      </c>
      <c r="U237" s="144" t="s">
        <v>54</v>
      </c>
      <c r="V237" s="144" t="s">
        <v>54</v>
      </c>
      <c r="W237" s="144" t="s">
        <v>54</v>
      </c>
      <c r="X237" s="144" t="s">
        <v>48</v>
      </c>
      <c r="Y237" s="180"/>
      <c r="Z237" s="180"/>
      <c r="AA237" s="180"/>
      <c r="AB237" s="180"/>
      <c r="AC237" s="180"/>
      <c r="AD237" s="164">
        <v>255</v>
      </c>
      <c r="AE237" s="164">
        <v>947</v>
      </c>
      <c r="AF237" s="164">
        <v>34</v>
      </c>
      <c r="AG237" s="164">
        <v>99</v>
      </c>
      <c r="AH237" s="164"/>
    </row>
    <row r="238" s="106" customFormat="1" ht="29" customHeight="1" spans="1:34">
      <c r="A238" s="125">
        <v>233</v>
      </c>
      <c r="B238" s="144" t="s">
        <v>698</v>
      </c>
      <c r="C238" s="164" t="s">
        <v>106</v>
      </c>
      <c r="D238" s="164" t="s">
        <v>559</v>
      </c>
      <c r="E238" s="144" t="s">
        <v>48</v>
      </c>
      <c r="F238" s="144" t="s">
        <v>911</v>
      </c>
      <c r="G238" s="144" t="s">
        <v>702</v>
      </c>
      <c r="H238" s="164" t="s">
        <v>725</v>
      </c>
      <c r="I238" s="164" t="s">
        <v>912</v>
      </c>
      <c r="J238" s="144">
        <v>2026.1</v>
      </c>
      <c r="K238" s="144">
        <v>2026.12</v>
      </c>
      <c r="L238" s="145" t="s">
        <v>913</v>
      </c>
      <c r="M238" s="164">
        <v>230</v>
      </c>
      <c r="N238" s="164">
        <v>230</v>
      </c>
      <c r="O238" s="180"/>
      <c r="P238" s="164">
        <v>230</v>
      </c>
      <c r="Q238" s="180"/>
      <c r="R238" s="180"/>
      <c r="S238" s="180"/>
      <c r="T238" s="180" t="s">
        <v>48</v>
      </c>
      <c r="U238" s="144" t="s">
        <v>54</v>
      </c>
      <c r="V238" s="144" t="s">
        <v>54</v>
      </c>
      <c r="W238" s="144" t="s">
        <v>54</v>
      </c>
      <c r="X238" s="144" t="s">
        <v>48</v>
      </c>
      <c r="Y238" s="180"/>
      <c r="Z238" s="180"/>
      <c r="AA238" s="180"/>
      <c r="AB238" s="180"/>
      <c r="AC238" s="180"/>
      <c r="AD238" s="164">
        <v>204</v>
      </c>
      <c r="AE238" s="164">
        <v>791</v>
      </c>
      <c r="AF238" s="164">
        <v>18</v>
      </c>
      <c r="AG238" s="164">
        <v>71</v>
      </c>
      <c r="AH238" s="164"/>
    </row>
    <row r="239" s="108" customFormat="1" ht="29" customHeight="1" spans="1:34">
      <c r="A239" s="125">
        <v>234</v>
      </c>
      <c r="B239" s="148" t="s">
        <v>698</v>
      </c>
      <c r="C239" s="148" t="s">
        <v>426</v>
      </c>
      <c r="D239" s="147" t="s">
        <v>487</v>
      </c>
      <c r="E239" s="148" t="s">
        <v>54</v>
      </c>
      <c r="F239" s="148" t="s">
        <v>914</v>
      </c>
      <c r="G239" s="148" t="s">
        <v>702</v>
      </c>
      <c r="H239" s="147" t="s">
        <v>51</v>
      </c>
      <c r="I239" s="147" t="s">
        <v>915</v>
      </c>
      <c r="J239" s="148">
        <v>2026.1</v>
      </c>
      <c r="K239" s="148">
        <v>2026.12</v>
      </c>
      <c r="L239" s="148" t="s">
        <v>916</v>
      </c>
      <c r="M239" s="147">
        <v>140</v>
      </c>
      <c r="N239" s="147">
        <v>140</v>
      </c>
      <c r="O239" s="147"/>
      <c r="P239" s="147">
        <v>140</v>
      </c>
      <c r="Q239" s="147"/>
      <c r="R239" s="147"/>
      <c r="S239" s="147" t="s">
        <v>54</v>
      </c>
      <c r="T239" s="148" t="s">
        <v>54</v>
      </c>
      <c r="U239" s="148" t="s">
        <v>54</v>
      </c>
      <c r="V239" s="148" t="s">
        <v>709</v>
      </c>
      <c r="W239" s="148" t="s">
        <v>48</v>
      </c>
      <c r="X239" s="147"/>
      <c r="Y239" s="147"/>
      <c r="Z239" s="147"/>
      <c r="AA239" s="147"/>
      <c r="AB239" s="147"/>
      <c r="AD239" s="147">
        <v>250</v>
      </c>
      <c r="AE239" s="147">
        <v>1000</v>
      </c>
      <c r="AF239" s="147">
        <v>48</v>
      </c>
      <c r="AG239" s="147">
        <v>203</v>
      </c>
      <c r="AH239" s="148"/>
    </row>
    <row r="240" s="106" customFormat="1" ht="29" customHeight="1" spans="1:34">
      <c r="A240" s="125">
        <v>235</v>
      </c>
      <c r="B240" s="144" t="s">
        <v>698</v>
      </c>
      <c r="C240" s="164" t="s">
        <v>426</v>
      </c>
      <c r="D240" s="164" t="s">
        <v>917</v>
      </c>
      <c r="E240" s="144" t="s">
        <v>54</v>
      </c>
      <c r="F240" s="144" t="s">
        <v>918</v>
      </c>
      <c r="G240" s="144" t="s">
        <v>702</v>
      </c>
      <c r="H240" s="164" t="s">
        <v>919</v>
      </c>
      <c r="I240" s="144" t="s">
        <v>920</v>
      </c>
      <c r="J240" s="144">
        <v>2026.1</v>
      </c>
      <c r="K240" s="144">
        <v>2026.12</v>
      </c>
      <c r="L240" s="145" t="s">
        <v>921</v>
      </c>
      <c r="M240" s="164">
        <v>350</v>
      </c>
      <c r="N240" s="164">
        <v>350</v>
      </c>
      <c r="O240" s="180"/>
      <c r="P240" s="164">
        <v>350</v>
      </c>
      <c r="Q240" s="180"/>
      <c r="R240" s="180"/>
      <c r="S240" s="180"/>
      <c r="T240" s="180" t="s">
        <v>48</v>
      </c>
      <c r="U240" s="145" t="s">
        <v>54</v>
      </c>
      <c r="V240" s="145" t="s">
        <v>54</v>
      </c>
      <c r="W240" s="145" t="s">
        <v>54</v>
      </c>
      <c r="X240" s="145" t="s">
        <v>48</v>
      </c>
      <c r="Y240" s="180"/>
      <c r="Z240" s="180"/>
      <c r="AA240" s="180"/>
      <c r="AB240" s="180"/>
      <c r="AC240" s="180"/>
      <c r="AD240" s="144">
        <v>147</v>
      </c>
      <c r="AE240" s="144">
        <v>724</v>
      </c>
      <c r="AF240" s="144">
        <v>46</v>
      </c>
      <c r="AG240" s="144">
        <v>208</v>
      </c>
      <c r="AH240" s="144"/>
    </row>
    <row r="241" s="106" customFormat="1" ht="29" customHeight="1" spans="1:34">
      <c r="A241" s="125">
        <v>236</v>
      </c>
      <c r="B241" s="144" t="s">
        <v>698</v>
      </c>
      <c r="C241" s="144" t="s">
        <v>426</v>
      </c>
      <c r="D241" s="144" t="s">
        <v>922</v>
      </c>
      <c r="E241" s="144" t="s">
        <v>54</v>
      </c>
      <c r="F241" s="144" t="s">
        <v>923</v>
      </c>
      <c r="G241" s="144" t="s">
        <v>702</v>
      </c>
      <c r="H241" s="144" t="s">
        <v>60</v>
      </c>
      <c r="I241" s="144" t="s">
        <v>924</v>
      </c>
      <c r="J241" s="144">
        <v>2026.1</v>
      </c>
      <c r="K241" s="144">
        <v>2026.12</v>
      </c>
      <c r="L241" s="145" t="s">
        <v>925</v>
      </c>
      <c r="M241" s="144">
        <v>45.5</v>
      </c>
      <c r="N241" s="144">
        <v>45.5</v>
      </c>
      <c r="O241" s="180"/>
      <c r="P241" s="144">
        <v>45.5</v>
      </c>
      <c r="Q241" s="180"/>
      <c r="R241" s="180"/>
      <c r="S241" s="180"/>
      <c r="T241" s="180" t="s">
        <v>48</v>
      </c>
      <c r="U241" s="145" t="s">
        <v>54</v>
      </c>
      <c r="V241" s="145" t="s">
        <v>54</v>
      </c>
      <c r="W241" s="145" t="s">
        <v>54</v>
      </c>
      <c r="X241" s="145" t="s">
        <v>48</v>
      </c>
      <c r="Y241" s="180"/>
      <c r="Z241" s="180"/>
      <c r="AA241" s="180"/>
      <c r="AB241" s="180"/>
      <c r="AC241" s="180"/>
      <c r="AD241" s="144">
        <v>459</v>
      </c>
      <c r="AE241" s="144">
        <v>2040</v>
      </c>
      <c r="AF241" s="144">
        <v>295</v>
      </c>
      <c r="AG241" s="144">
        <v>1256</v>
      </c>
      <c r="AH241" s="144"/>
    </row>
    <row r="242" s="106" customFormat="1" ht="29" customHeight="1" spans="1:34">
      <c r="A242" s="125">
        <v>237</v>
      </c>
      <c r="B242" s="144" t="s">
        <v>698</v>
      </c>
      <c r="C242" s="144" t="s">
        <v>426</v>
      </c>
      <c r="D242" s="144" t="s">
        <v>926</v>
      </c>
      <c r="E242" s="144" t="s">
        <v>54</v>
      </c>
      <c r="F242" s="144" t="s">
        <v>927</v>
      </c>
      <c r="G242" s="144" t="s">
        <v>702</v>
      </c>
      <c r="H242" s="144" t="s">
        <v>876</v>
      </c>
      <c r="I242" s="144" t="s">
        <v>928</v>
      </c>
      <c r="J242" s="144">
        <v>2026.1</v>
      </c>
      <c r="K242" s="144">
        <v>2026.12</v>
      </c>
      <c r="L242" s="145" t="s">
        <v>929</v>
      </c>
      <c r="M242" s="144">
        <v>320</v>
      </c>
      <c r="N242" s="144">
        <v>320</v>
      </c>
      <c r="O242" s="180"/>
      <c r="P242" s="144">
        <v>320</v>
      </c>
      <c r="Q242" s="180"/>
      <c r="R242" s="180"/>
      <c r="S242" s="180"/>
      <c r="T242" s="180" t="s">
        <v>48</v>
      </c>
      <c r="U242" s="145" t="s">
        <v>54</v>
      </c>
      <c r="V242" s="145" t="s">
        <v>54</v>
      </c>
      <c r="W242" s="145" t="s">
        <v>54</v>
      </c>
      <c r="X242" s="145" t="s">
        <v>48</v>
      </c>
      <c r="Y242" s="180"/>
      <c r="Z242" s="180"/>
      <c r="AA242" s="180"/>
      <c r="AB242" s="180"/>
      <c r="AC242" s="180"/>
      <c r="AD242" s="144">
        <v>306</v>
      </c>
      <c r="AE242" s="144">
        <v>1542</v>
      </c>
      <c r="AF242" s="144">
        <v>125</v>
      </c>
      <c r="AG242" s="144">
        <v>510</v>
      </c>
      <c r="AH242" s="144"/>
    </row>
    <row r="243" s="106" customFormat="1" ht="29" customHeight="1" spans="1:34">
      <c r="A243" s="125">
        <v>238</v>
      </c>
      <c r="B243" s="144" t="s">
        <v>698</v>
      </c>
      <c r="C243" s="144" t="s">
        <v>426</v>
      </c>
      <c r="D243" s="144" t="s">
        <v>930</v>
      </c>
      <c r="E243" s="144" t="s">
        <v>54</v>
      </c>
      <c r="F243" s="144" t="s">
        <v>931</v>
      </c>
      <c r="G243" s="144" t="s">
        <v>702</v>
      </c>
      <c r="H243" s="144" t="s">
        <v>876</v>
      </c>
      <c r="I243" s="144" t="s">
        <v>932</v>
      </c>
      <c r="J243" s="144">
        <v>2026.1</v>
      </c>
      <c r="K243" s="144">
        <v>2026.12</v>
      </c>
      <c r="L243" s="145" t="s">
        <v>933</v>
      </c>
      <c r="M243" s="144">
        <v>150</v>
      </c>
      <c r="N243" s="144">
        <v>150</v>
      </c>
      <c r="O243" s="180"/>
      <c r="P243" s="144">
        <v>150</v>
      </c>
      <c r="Q243" s="180"/>
      <c r="R243" s="180"/>
      <c r="S243" s="180"/>
      <c r="T243" s="180" t="s">
        <v>48</v>
      </c>
      <c r="U243" s="145" t="s">
        <v>54</v>
      </c>
      <c r="V243" s="145" t="s">
        <v>54</v>
      </c>
      <c r="W243" s="145" t="s">
        <v>54</v>
      </c>
      <c r="X243" s="145" t="s">
        <v>48</v>
      </c>
      <c r="Y243" s="180"/>
      <c r="Z243" s="180"/>
      <c r="AA243" s="180"/>
      <c r="AB243" s="180"/>
      <c r="AC243" s="180"/>
      <c r="AD243" s="144">
        <v>476</v>
      </c>
      <c r="AE243" s="144">
        <v>2080</v>
      </c>
      <c r="AF243" s="144">
        <v>250</v>
      </c>
      <c r="AG243" s="144">
        <v>1109</v>
      </c>
      <c r="AH243" s="144"/>
    </row>
    <row r="244" s="106" customFormat="1" ht="29" customHeight="1" spans="1:34">
      <c r="A244" s="125">
        <v>239</v>
      </c>
      <c r="B244" s="144" t="s">
        <v>698</v>
      </c>
      <c r="C244" s="144" t="s">
        <v>137</v>
      </c>
      <c r="D244" s="144" t="s">
        <v>174</v>
      </c>
      <c r="E244" s="144" t="s">
        <v>48</v>
      </c>
      <c r="F244" s="144" t="s">
        <v>934</v>
      </c>
      <c r="G244" s="144" t="s">
        <v>702</v>
      </c>
      <c r="H244" s="144" t="s">
        <v>935</v>
      </c>
      <c r="I244" s="144" t="s">
        <v>936</v>
      </c>
      <c r="J244" s="144">
        <v>2026.1</v>
      </c>
      <c r="K244" s="144">
        <v>2026.12</v>
      </c>
      <c r="L244" s="145" t="s">
        <v>937</v>
      </c>
      <c r="M244" s="144">
        <v>130</v>
      </c>
      <c r="N244" s="144">
        <v>130</v>
      </c>
      <c r="O244" s="180"/>
      <c r="P244" s="144">
        <v>130</v>
      </c>
      <c r="Q244" s="180"/>
      <c r="R244" s="180"/>
      <c r="S244" s="180"/>
      <c r="T244" s="180" t="s">
        <v>54</v>
      </c>
      <c r="U244" s="144" t="s">
        <v>54</v>
      </c>
      <c r="V244" s="144" t="s">
        <v>54</v>
      </c>
      <c r="W244" s="144" t="s">
        <v>709</v>
      </c>
      <c r="X244" s="144" t="s">
        <v>48</v>
      </c>
      <c r="Y244" s="180"/>
      <c r="Z244" s="180"/>
      <c r="AA244" s="180"/>
      <c r="AB244" s="180"/>
      <c r="AC244" s="180"/>
      <c r="AD244" s="144">
        <v>81</v>
      </c>
      <c r="AE244" s="144">
        <v>307</v>
      </c>
      <c r="AF244" s="144">
        <v>23</v>
      </c>
      <c r="AG244" s="144">
        <v>79</v>
      </c>
      <c r="AH244" s="144"/>
    </row>
    <row r="245" s="106" customFormat="1" ht="29" customHeight="1" spans="1:34">
      <c r="A245" s="125">
        <v>240</v>
      </c>
      <c r="B245" s="144" t="s">
        <v>698</v>
      </c>
      <c r="C245" s="144" t="s">
        <v>137</v>
      </c>
      <c r="D245" s="144" t="s">
        <v>938</v>
      </c>
      <c r="E245" s="144" t="s">
        <v>54</v>
      </c>
      <c r="F245" s="144" t="s">
        <v>939</v>
      </c>
      <c r="G245" s="144" t="s">
        <v>702</v>
      </c>
      <c r="H245" s="144" t="s">
        <v>935</v>
      </c>
      <c r="I245" s="144" t="s">
        <v>940</v>
      </c>
      <c r="J245" s="144">
        <v>2026.1</v>
      </c>
      <c r="K245" s="144">
        <v>2026.12</v>
      </c>
      <c r="L245" s="145" t="s">
        <v>941</v>
      </c>
      <c r="M245" s="144">
        <v>30</v>
      </c>
      <c r="N245" s="144">
        <v>30</v>
      </c>
      <c r="O245" s="180"/>
      <c r="P245" s="144">
        <v>30</v>
      </c>
      <c r="Q245" s="180"/>
      <c r="R245" s="180"/>
      <c r="S245" s="180"/>
      <c r="T245" s="180" t="s">
        <v>54</v>
      </c>
      <c r="U245" s="144" t="s">
        <v>54</v>
      </c>
      <c r="V245" s="144" t="s">
        <v>54</v>
      </c>
      <c r="W245" s="144" t="s">
        <v>709</v>
      </c>
      <c r="X245" s="144" t="s">
        <v>48</v>
      </c>
      <c r="Y245" s="180"/>
      <c r="Z245" s="180"/>
      <c r="AA245" s="180"/>
      <c r="AB245" s="180"/>
      <c r="AC245" s="180"/>
      <c r="AD245" s="144">
        <v>143</v>
      </c>
      <c r="AE245" s="144">
        <v>527</v>
      </c>
      <c r="AF245" s="144">
        <v>37</v>
      </c>
      <c r="AG245" s="144">
        <v>142</v>
      </c>
      <c r="AH245" s="144"/>
    </row>
    <row r="246" s="106" customFormat="1" ht="29" customHeight="1" spans="1:34">
      <c r="A246" s="125">
        <v>241</v>
      </c>
      <c r="B246" s="144" t="s">
        <v>698</v>
      </c>
      <c r="C246" s="144" t="s">
        <v>137</v>
      </c>
      <c r="D246" s="144" t="s">
        <v>227</v>
      </c>
      <c r="E246" s="144" t="s">
        <v>48</v>
      </c>
      <c r="F246" s="144" t="s">
        <v>942</v>
      </c>
      <c r="G246" s="144" t="s">
        <v>702</v>
      </c>
      <c r="H246" s="144" t="s">
        <v>725</v>
      </c>
      <c r="I246" s="144" t="s">
        <v>943</v>
      </c>
      <c r="J246" s="144">
        <v>2026.1</v>
      </c>
      <c r="K246" s="144">
        <v>2026.12</v>
      </c>
      <c r="L246" s="145" t="s">
        <v>944</v>
      </c>
      <c r="M246" s="144">
        <v>80</v>
      </c>
      <c r="N246" s="144">
        <v>80</v>
      </c>
      <c r="O246" s="180"/>
      <c r="P246" s="144">
        <v>80</v>
      </c>
      <c r="Q246" s="180"/>
      <c r="R246" s="180"/>
      <c r="S246" s="180"/>
      <c r="T246" s="180" t="s">
        <v>54</v>
      </c>
      <c r="U246" s="144" t="s">
        <v>54</v>
      </c>
      <c r="V246" s="144" t="s">
        <v>54</v>
      </c>
      <c r="W246" s="144" t="s">
        <v>709</v>
      </c>
      <c r="X246" s="144" t="s">
        <v>48</v>
      </c>
      <c r="Y246" s="180"/>
      <c r="Z246" s="180"/>
      <c r="AA246" s="180"/>
      <c r="AB246" s="180"/>
      <c r="AC246" s="180"/>
      <c r="AD246" s="144">
        <v>176</v>
      </c>
      <c r="AE246" s="144">
        <v>878</v>
      </c>
      <c r="AF246" s="144">
        <v>15</v>
      </c>
      <c r="AG246" s="144">
        <v>62</v>
      </c>
      <c r="AH246" s="144"/>
    </row>
    <row r="247" s="106" customFormat="1" ht="29" customHeight="1" spans="1:34">
      <c r="A247" s="125">
        <v>242</v>
      </c>
      <c r="B247" s="144" t="s">
        <v>698</v>
      </c>
      <c r="C247" s="144" t="s">
        <v>137</v>
      </c>
      <c r="D247" s="144" t="s">
        <v>945</v>
      </c>
      <c r="E247" s="144" t="s">
        <v>54</v>
      </c>
      <c r="F247" s="144" t="s">
        <v>946</v>
      </c>
      <c r="G247" s="144" t="s">
        <v>702</v>
      </c>
      <c r="H247" s="144" t="s">
        <v>935</v>
      </c>
      <c r="I247" s="144" t="s">
        <v>947</v>
      </c>
      <c r="J247" s="144">
        <v>2026.1</v>
      </c>
      <c r="K247" s="144">
        <v>2026.12</v>
      </c>
      <c r="L247" s="145" t="s">
        <v>948</v>
      </c>
      <c r="M247" s="144">
        <v>300</v>
      </c>
      <c r="N247" s="144">
        <v>300</v>
      </c>
      <c r="O247" s="180"/>
      <c r="P247" s="144">
        <v>300</v>
      </c>
      <c r="Q247" s="180"/>
      <c r="R247" s="180"/>
      <c r="S247" s="180"/>
      <c r="T247" s="180" t="s">
        <v>54</v>
      </c>
      <c r="U247" s="144" t="s">
        <v>54</v>
      </c>
      <c r="V247" s="144" t="s">
        <v>54</v>
      </c>
      <c r="W247" s="144" t="s">
        <v>709</v>
      </c>
      <c r="X247" s="144" t="s">
        <v>48</v>
      </c>
      <c r="Y247" s="180"/>
      <c r="Z247" s="180"/>
      <c r="AA247" s="180"/>
      <c r="AB247" s="180"/>
      <c r="AC247" s="180"/>
      <c r="AD247" s="144">
        <v>245</v>
      </c>
      <c r="AE247" s="144">
        <v>968</v>
      </c>
      <c r="AF247" s="144">
        <v>13</v>
      </c>
      <c r="AG247" s="144">
        <v>51</v>
      </c>
      <c r="AH247" s="144"/>
    </row>
    <row r="248" s="106" customFormat="1" ht="29" customHeight="1" spans="1:34">
      <c r="A248" s="125">
        <v>243</v>
      </c>
      <c r="B248" s="144" t="s">
        <v>698</v>
      </c>
      <c r="C248" s="144" t="s">
        <v>137</v>
      </c>
      <c r="D248" s="144" t="s">
        <v>138</v>
      </c>
      <c r="E248" s="144" t="s">
        <v>54</v>
      </c>
      <c r="F248" s="144" t="s">
        <v>949</v>
      </c>
      <c r="G248" s="144" t="s">
        <v>702</v>
      </c>
      <c r="H248" s="144" t="s">
        <v>935</v>
      </c>
      <c r="I248" s="144" t="s">
        <v>950</v>
      </c>
      <c r="J248" s="144">
        <v>2026.1</v>
      </c>
      <c r="K248" s="144">
        <v>2026.12</v>
      </c>
      <c r="L248" s="145" t="s">
        <v>951</v>
      </c>
      <c r="M248" s="144">
        <v>70</v>
      </c>
      <c r="N248" s="144">
        <v>70</v>
      </c>
      <c r="O248" s="180"/>
      <c r="P248" s="144">
        <v>70</v>
      </c>
      <c r="Q248" s="180"/>
      <c r="R248" s="180"/>
      <c r="S248" s="180"/>
      <c r="T248" s="180" t="s">
        <v>54</v>
      </c>
      <c r="U248" s="144" t="s">
        <v>54</v>
      </c>
      <c r="V248" s="144" t="s">
        <v>54</v>
      </c>
      <c r="W248" s="144" t="s">
        <v>709</v>
      </c>
      <c r="X248" s="144" t="s">
        <v>48</v>
      </c>
      <c r="Y248" s="180"/>
      <c r="Z248" s="180"/>
      <c r="AA248" s="180"/>
      <c r="AB248" s="180"/>
      <c r="AC248" s="180"/>
      <c r="AD248" s="144">
        <v>430</v>
      </c>
      <c r="AE248" s="144">
        <v>1646</v>
      </c>
      <c r="AF248" s="144">
        <v>80</v>
      </c>
      <c r="AG248" s="144">
        <v>296</v>
      </c>
      <c r="AH248" s="144"/>
    </row>
    <row r="249" s="106" customFormat="1" ht="29" customHeight="1" spans="1:34">
      <c r="A249" s="125">
        <v>244</v>
      </c>
      <c r="B249" s="144" t="s">
        <v>698</v>
      </c>
      <c r="C249" s="187" t="s">
        <v>238</v>
      </c>
      <c r="D249" s="187" t="s">
        <v>239</v>
      </c>
      <c r="E249" s="144" t="s">
        <v>54</v>
      </c>
      <c r="F249" s="144" t="s">
        <v>952</v>
      </c>
      <c r="G249" s="144" t="s">
        <v>702</v>
      </c>
      <c r="H249" s="144" t="s">
        <v>51</v>
      </c>
      <c r="I249" s="144" t="s">
        <v>953</v>
      </c>
      <c r="J249" s="144">
        <v>2026.1</v>
      </c>
      <c r="K249" s="144">
        <v>2026.12</v>
      </c>
      <c r="L249" s="145" t="s">
        <v>954</v>
      </c>
      <c r="M249" s="187">
        <v>20</v>
      </c>
      <c r="N249" s="187">
        <v>20</v>
      </c>
      <c r="O249" s="180"/>
      <c r="P249" s="187">
        <v>20</v>
      </c>
      <c r="Q249" s="180"/>
      <c r="R249" s="180"/>
      <c r="S249" s="180"/>
      <c r="T249" s="187" t="s">
        <v>54</v>
      </c>
      <c r="U249" s="187" t="s">
        <v>54</v>
      </c>
      <c r="V249" s="187" t="s">
        <v>54</v>
      </c>
      <c r="W249" s="144" t="s">
        <v>709</v>
      </c>
      <c r="X249" s="187" t="s">
        <v>48</v>
      </c>
      <c r="Y249" s="180"/>
      <c r="Z249" s="180"/>
      <c r="AA249" s="180"/>
      <c r="AB249" s="180"/>
      <c r="AC249" s="180"/>
      <c r="AD249" s="187">
        <v>166</v>
      </c>
      <c r="AE249" s="187">
        <v>952</v>
      </c>
      <c r="AF249" s="187">
        <v>90</v>
      </c>
      <c r="AG249" s="187">
        <v>519</v>
      </c>
      <c r="AH249" s="180"/>
    </row>
    <row r="250" s="106" customFormat="1" ht="29" customHeight="1" spans="1:34">
      <c r="A250" s="125">
        <v>245</v>
      </c>
      <c r="B250" s="144" t="s">
        <v>698</v>
      </c>
      <c r="C250" s="187" t="s">
        <v>238</v>
      </c>
      <c r="D250" s="187" t="s">
        <v>412</v>
      </c>
      <c r="E250" s="144" t="s">
        <v>54</v>
      </c>
      <c r="F250" s="144" t="s">
        <v>955</v>
      </c>
      <c r="G250" s="144" t="s">
        <v>702</v>
      </c>
      <c r="H250" s="144" t="s">
        <v>51</v>
      </c>
      <c r="I250" s="144" t="s">
        <v>956</v>
      </c>
      <c r="J250" s="144">
        <v>2026.1</v>
      </c>
      <c r="K250" s="144">
        <v>2026.12</v>
      </c>
      <c r="L250" s="145" t="s">
        <v>957</v>
      </c>
      <c r="M250" s="187">
        <v>140</v>
      </c>
      <c r="N250" s="187">
        <v>140</v>
      </c>
      <c r="O250" s="180"/>
      <c r="P250" s="187">
        <v>140</v>
      </c>
      <c r="Q250" s="180"/>
      <c r="R250" s="180"/>
      <c r="S250" s="180"/>
      <c r="T250" s="187" t="s">
        <v>48</v>
      </c>
      <c r="U250" s="187" t="s">
        <v>54</v>
      </c>
      <c r="V250" s="187" t="s">
        <v>54</v>
      </c>
      <c r="W250" s="144" t="s">
        <v>709</v>
      </c>
      <c r="X250" s="187" t="s">
        <v>48</v>
      </c>
      <c r="Y250" s="180"/>
      <c r="Z250" s="180"/>
      <c r="AA250" s="180"/>
      <c r="AB250" s="180"/>
      <c r="AC250" s="180"/>
      <c r="AD250" s="187">
        <v>300</v>
      </c>
      <c r="AE250" s="187">
        <v>1251</v>
      </c>
      <c r="AF250" s="187">
        <v>143</v>
      </c>
      <c r="AG250" s="187">
        <v>607</v>
      </c>
      <c r="AH250" s="180"/>
    </row>
    <row r="251" s="106" customFormat="1" ht="29" customHeight="1" spans="1:34">
      <c r="A251" s="125">
        <v>246</v>
      </c>
      <c r="B251" s="144" t="s">
        <v>698</v>
      </c>
      <c r="C251" s="187" t="s">
        <v>238</v>
      </c>
      <c r="D251" s="187" t="s">
        <v>958</v>
      </c>
      <c r="E251" s="144" t="s">
        <v>54</v>
      </c>
      <c r="F251" s="144" t="s">
        <v>959</v>
      </c>
      <c r="G251" s="144" t="s">
        <v>702</v>
      </c>
      <c r="H251" s="144" t="s">
        <v>51</v>
      </c>
      <c r="I251" s="144" t="s">
        <v>960</v>
      </c>
      <c r="J251" s="144">
        <v>2026.1</v>
      </c>
      <c r="K251" s="144">
        <v>2026.12</v>
      </c>
      <c r="L251" s="145" t="s">
        <v>961</v>
      </c>
      <c r="M251" s="187">
        <v>122.5</v>
      </c>
      <c r="N251" s="187">
        <v>122.5</v>
      </c>
      <c r="O251" s="180"/>
      <c r="P251" s="187">
        <v>122.5</v>
      </c>
      <c r="Q251" s="180"/>
      <c r="R251" s="180"/>
      <c r="S251" s="180"/>
      <c r="T251" s="187" t="s">
        <v>48</v>
      </c>
      <c r="U251" s="187" t="s">
        <v>54</v>
      </c>
      <c r="V251" s="187" t="s">
        <v>54</v>
      </c>
      <c r="W251" s="144" t="s">
        <v>709</v>
      </c>
      <c r="X251" s="187" t="s">
        <v>48</v>
      </c>
      <c r="Y251" s="180"/>
      <c r="Z251" s="180"/>
      <c r="AA251" s="180"/>
      <c r="AB251" s="180"/>
      <c r="AC251" s="180"/>
      <c r="AD251" s="187">
        <v>310</v>
      </c>
      <c r="AE251" s="187">
        <v>1150</v>
      </c>
      <c r="AF251" s="187">
        <v>80</v>
      </c>
      <c r="AG251" s="187">
        <v>296</v>
      </c>
      <c r="AH251" s="180"/>
    </row>
    <row r="252" s="106" customFormat="1" ht="29" customHeight="1" spans="1:34">
      <c r="A252" s="125">
        <v>247</v>
      </c>
      <c r="B252" s="144" t="s">
        <v>698</v>
      </c>
      <c r="C252" s="187" t="s">
        <v>238</v>
      </c>
      <c r="D252" s="187" t="s">
        <v>412</v>
      </c>
      <c r="E252" s="144" t="s">
        <v>54</v>
      </c>
      <c r="F252" s="144" t="s">
        <v>962</v>
      </c>
      <c r="G252" s="144" t="s">
        <v>702</v>
      </c>
      <c r="H252" s="144" t="s">
        <v>51</v>
      </c>
      <c r="I252" s="144" t="s">
        <v>963</v>
      </c>
      <c r="J252" s="144">
        <v>2026.1</v>
      </c>
      <c r="K252" s="144">
        <v>2026.12</v>
      </c>
      <c r="L252" s="145" t="s">
        <v>964</v>
      </c>
      <c r="M252" s="187">
        <v>70</v>
      </c>
      <c r="N252" s="187">
        <v>70</v>
      </c>
      <c r="O252" s="180"/>
      <c r="P252" s="187">
        <v>70</v>
      </c>
      <c r="Q252" s="180"/>
      <c r="R252" s="180"/>
      <c r="S252" s="180"/>
      <c r="T252" s="187" t="s">
        <v>48</v>
      </c>
      <c r="U252" s="187" t="s">
        <v>54</v>
      </c>
      <c r="V252" s="187" t="s">
        <v>54</v>
      </c>
      <c r="W252" s="144" t="s">
        <v>709</v>
      </c>
      <c r="X252" s="187" t="s">
        <v>54</v>
      </c>
      <c r="Y252" s="180"/>
      <c r="Z252" s="180"/>
      <c r="AA252" s="180"/>
      <c r="AB252" s="180"/>
      <c r="AC252" s="180"/>
      <c r="AD252" s="187">
        <v>300</v>
      </c>
      <c r="AE252" s="187">
        <v>1251</v>
      </c>
      <c r="AF252" s="187">
        <v>143</v>
      </c>
      <c r="AG252" s="187">
        <v>607</v>
      </c>
      <c r="AH252" s="180"/>
    </row>
    <row r="253" s="102" customFormat="1" ht="29" customHeight="1" spans="1:34">
      <c r="A253" s="125">
        <v>248</v>
      </c>
      <c r="B253" s="144" t="s">
        <v>698</v>
      </c>
      <c r="C253" s="145" t="s">
        <v>384</v>
      </c>
      <c r="D253" s="145" t="s">
        <v>965</v>
      </c>
      <c r="E253" s="145" t="s">
        <v>54</v>
      </c>
      <c r="F253" s="145" t="s">
        <v>966</v>
      </c>
      <c r="G253" s="145" t="s">
        <v>967</v>
      </c>
      <c r="H253" s="145" t="s">
        <v>51</v>
      </c>
      <c r="I253" s="145" t="s">
        <v>968</v>
      </c>
      <c r="J253" s="145">
        <v>2026.03</v>
      </c>
      <c r="K253" s="145">
        <v>2026.09</v>
      </c>
      <c r="L253" s="145" t="s">
        <v>969</v>
      </c>
      <c r="M253" s="145">
        <v>168</v>
      </c>
      <c r="N253" s="145">
        <v>168</v>
      </c>
      <c r="O253" s="145"/>
      <c r="P253" s="145">
        <v>168</v>
      </c>
      <c r="Q253" s="145"/>
      <c r="R253" s="145"/>
      <c r="S253" s="145"/>
      <c r="T253" s="145" t="s">
        <v>54</v>
      </c>
      <c r="U253" s="145" t="s">
        <v>54</v>
      </c>
      <c r="V253" s="145" t="s">
        <v>54</v>
      </c>
      <c r="W253" s="145" t="s">
        <v>54</v>
      </c>
      <c r="X253" s="145" t="s">
        <v>48</v>
      </c>
      <c r="Y253" s="145"/>
      <c r="Z253" s="145"/>
      <c r="AA253" s="145"/>
      <c r="AB253" s="145"/>
      <c r="AC253" s="145"/>
      <c r="AD253" s="145">
        <v>226</v>
      </c>
      <c r="AE253" s="145">
        <v>982</v>
      </c>
      <c r="AF253" s="145">
        <v>54</v>
      </c>
      <c r="AG253" s="145">
        <v>201</v>
      </c>
      <c r="AH253" s="145"/>
    </row>
    <row r="254" s="102" customFormat="1" ht="29" customHeight="1" spans="1:34">
      <c r="A254" s="125">
        <v>249</v>
      </c>
      <c r="B254" s="144" t="s">
        <v>698</v>
      </c>
      <c r="C254" s="145" t="s">
        <v>384</v>
      </c>
      <c r="D254" s="145" t="s">
        <v>655</v>
      </c>
      <c r="E254" s="145" t="s">
        <v>54</v>
      </c>
      <c r="F254" s="145" t="s">
        <v>970</v>
      </c>
      <c r="G254" s="145" t="s">
        <v>967</v>
      </c>
      <c r="H254" s="145" t="s">
        <v>51</v>
      </c>
      <c r="I254" s="145" t="s">
        <v>971</v>
      </c>
      <c r="J254" s="145">
        <v>2026.03</v>
      </c>
      <c r="K254" s="145">
        <v>2026.09</v>
      </c>
      <c r="L254" s="145" t="s">
        <v>972</v>
      </c>
      <c r="M254" s="145">
        <v>450</v>
      </c>
      <c r="N254" s="145">
        <v>450</v>
      </c>
      <c r="O254" s="145"/>
      <c r="P254" s="145">
        <v>450</v>
      </c>
      <c r="Q254" s="145"/>
      <c r="R254" s="145"/>
      <c r="S254" s="145"/>
      <c r="T254" s="145" t="s">
        <v>54</v>
      </c>
      <c r="U254" s="145" t="s">
        <v>54</v>
      </c>
      <c r="V254" s="145" t="s">
        <v>54</v>
      </c>
      <c r="W254" s="145" t="s">
        <v>54</v>
      </c>
      <c r="X254" s="145" t="s">
        <v>48</v>
      </c>
      <c r="Y254" s="145"/>
      <c r="Z254" s="145"/>
      <c r="AA254" s="145"/>
      <c r="AB254" s="145"/>
      <c r="AC254" s="145"/>
      <c r="AD254" s="145">
        <v>366</v>
      </c>
      <c r="AE254" s="145">
        <v>1478</v>
      </c>
      <c r="AF254" s="145">
        <v>96</v>
      </c>
      <c r="AG254" s="145">
        <v>368</v>
      </c>
      <c r="AH254" s="145"/>
    </row>
    <row r="255" s="102" customFormat="1" ht="29" customHeight="1" spans="1:34">
      <c r="A255" s="125">
        <v>250</v>
      </c>
      <c r="B255" s="144" t="s">
        <v>698</v>
      </c>
      <c r="C255" s="145" t="s">
        <v>384</v>
      </c>
      <c r="D255" s="145" t="s">
        <v>662</v>
      </c>
      <c r="E255" s="145" t="s">
        <v>48</v>
      </c>
      <c r="F255" s="145" t="s">
        <v>973</v>
      </c>
      <c r="G255" s="145" t="s">
        <v>967</v>
      </c>
      <c r="H255" s="145" t="s">
        <v>51</v>
      </c>
      <c r="I255" s="145" t="s">
        <v>974</v>
      </c>
      <c r="J255" s="145">
        <v>2026.03</v>
      </c>
      <c r="K255" s="145">
        <v>2026.09</v>
      </c>
      <c r="L255" s="145" t="s">
        <v>975</v>
      </c>
      <c r="M255" s="145">
        <v>300</v>
      </c>
      <c r="N255" s="145">
        <v>300</v>
      </c>
      <c r="O255" s="145"/>
      <c r="P255" s="145">
        <v>300</v>
      </c>
      <c r="Q255" s="145"/>
      <c r="R255" s="145"/>
      <c r="S255" s="145"/>
      <c r="T255" s="145" t="s">
        <v>54</v>
      </c>
      <c r="U255" s="145" t="s">
        <v>54</v>
      </c>
      <c r="V255" s="145" t="s">
        <v>54</v>
      </c>
      <c r="W255" s="145" t="s">
        <v>54</v>
      </c>
      <c r="X255" s="145" t="s">
        <v>48</v>
      </c>
      <c r="Y255" s="145"/>
      <c r="Z255" s="145"/>
      <c r="AA255" s="145"/>
      <c r="AB255" s="145"/>
      <c r="AC255" s="145"/>
      <c r="AD255" s="145">
        <v>1182</v>
      </c>
      <c r="AE255" s="145">
        <v>5097</v>
      </c>
      <c r="AF255" s="145">
        <v>488</v>
      </c>
      <c r="AG255" s="145">
        <v>2010</v>
      </c>
      <c r="AH255" s="145"/>
    </row>
    <row r="256" s="102" customFormat="1" ht="29" customHeight="1" spans="1:34">
      <c r="A256" s="125">
        <v>251</v>
      </c>
      <c r="B256" s="144" t="s">
        <v>698</v>
      </c>
      <c r="C256" s="145" t="s">
        <v>384</v>
      </c>
      <c r="D256" s="145" t="s">
        <v>976</v>
      </c>
      <c r="E256" s="145" t="s">
        <v>54</v>
      </c>
      <c r="F256" s="145" t="s">
        <v>977</v>
      </c>
      <c r="G256" s="145" t="s">
        <v>967</v>
      </c>
      <c r="H256" s="145" t="s">
        <v>51</v>
      </c>
      <c r="I256" s="145" t="s">
        <v>978</v>
      </c>
      <c r="J256" s="145">
        <v>2026.03</v>
      </c>
      <c r="K256" s="145">
        <v>2026.09</v>
      </c>
      <c r="L256" s="145" t="s">
        <v>979</v>
      </c>
      <c r="M256" s="145">
        <v>385</v>
      </c>
      <c r="N256" s="145">
        <v>385</v>
      </c>
      <c r="O256" s="145"/>
      <c r="P256" s="145">
        <v>385</v>
      </c>
      <c r="Q256" s="145"/>
      <c r="R256" s="145"/>
      <c r="S256" s="145"/>
      <c r="T256" s="145" t="s">
        <v>54</v>
      </c>
      <c r="U256" s="145" t="s">
        <v>54</v>
      </c>
      <c r="V256" s="145" t="s">
        <v>54</v>
      </c>
      <c r="W256" s="145" t="s">
        <v>54</v>
      </c>
      <c r="X256" s="145" t="s">
        <v>48</v>
      </c>
      <c r="Y256" s="145"/>
      <c r="Z256" s="145"/>
      <c r="AA256" s="145"/>
      <c r="AB256" s="145"/>
      <c r="AC256" s="145"/>
      <c r="AD256" s="145">
        <v>180</v>
      </c>
      <c r="AE256" s="145">
        <v>923</v>
      </c>
      <c r="AF256" s="145">
        <v>150</v>
      </c>
      <c r="AG256" s="145">
        <v>600</v>
      </c>
      <c r="AH256" s="145"/>
    </row>
    <row r="257" s="102" customFormat="1" ht="29" customHeight="1" spans="1:34">
      <c r="A257" s="125">
        <v>252</v>
      </c>
      <c r="B257" s="144" t="s">
        <v>698</v>
      </c>
      <c r="C257" s="145" t="s">
        <v>384</v>
      </c>
      <c r="D257" s="145" t="s">
        <v>659</v>
      </c>
      <c r="E257" s="145" t="s">
        <v>48</v>
      </c>
      <c r="F257" s="145" t="s">
        <v>980</v>
      </c>
      <c r="G257" s="145" t="s">
        <v>967</v>
      </c>
      <c r="H257" s="145" t="s">
        <v>51</v>
      </c>
      <c r="I257" s="145" t="s">
        <v>981</v>
      </c>
      <c r="J257" s="145">
        <v>2026.03</v>
      </c>
      <c r="K257" s="145">
        <v>2026.09</v>
      </c>
      <c r="L257" s="145" t="s">
        <v>982</v>
      </c>
      <c r="M257" s="145">
        <v>250</v>
      </c>
      <c r="N257" s="145">
        <v>250</v>
      </c>
      <c r="O257" s="145"/>
      <c r="P257" s="145">
        <v>250</v>
      </c>
      <c r="Q257" s="145"/>
      <c r="R257" s="145"/>
      <c r="S257" s="145"/>
      <c r="T257" s="145" t="s">
        <v>54</v>
      </c>
      <c r="U257" s="145" t="s">
        <v>54</v>
      </c>
      <c r="V257" s="145" t="s">
        <v>54</v>
      </c>
      <c r="W257" s="145" t="s">
        <v>54</v>
      </c>
      <c r="X257" s="145" t="s">
        <v>48</v>
      </c>
      <c r="Y257" s="145"/>
      <c r="Z257" s="145"/>
      <c r="AA257" s="145"/>
      <c r="AB257" s="145"/>
      <c r="AC257" s="145"/>
      <c r="AD257" s="145">
        <v>226</v>
      </c>
      <c r="AE257" s="145">
        <v>1136</v>
      </c>
      <c r="AF257" s="145">
        <v>56</v>
      </c>
      <c r="AG257" s="145">
        <v>168</v>
      </c>
      <c r="AH257" s="145"/>
    </row>
    <row r="258" s="102" customFormat="1" ht="29" customHeight="1" spans="1:34">
      <c r="A258" s="125">
        <v>253</v>
      </c>
      <c r="B258" s="144" t="s">
        <v>698</v>
      </c>
      <c r="C258" s="145" t="s">
        <v>384</v>
      </c>
      <c r="D258" s="145" t="s">
        <v>651</v>
      </c>
      <c r="E258" s="145" t="s">
        <v>48</v>
      </c>
      <c r="F258" s="145" t="s">
        <v>983</v>
      </c>
      <c r="G258" s="145" t="s">
        <v>967</v>
      </c>
      <c r="H258" s="145" t="s">
        <v>51</v>
      </c>
      <c r="I258" s="145" t="s">
        <v>984</v>
      </c>
      <c r="J258" s="145">
        <v>2026.03</v>
      </c>
      <c r="K258" s="145">
        <v>2026.09</v>
      </c>
      <c r="L258" s="145" t="s">
        <v>982</v>
      </c>
      <c r="M258" s="145">
        <v>245</v>
      </c>
      <c r="N258" s="145">
        <v>245</v>
      </c>
      <c r="O258" s="145"/>
      <c r="P258" s="145">
        <v>245</v>
      </c>
      <c r="Q258" s="145"/>
      <c r="R258" s="145"/>
      <c r="S258" s="145"/>
      <c r="T258" s="145" t="s">
        <v>54</v>
      </c>
      <c r="U258" s="145" t="s">
        <v>54</v>
      </c>
      <c r="V258" s="145" t="s">
        <v>54</v>
      </c>
      <c r="W258" s="145" t="s">
        <v>54</v>
      </c>
      <c r="X258" s="145" t="s">
        <v>48</v>
      </c>
      <c r="Y258" s="145"/>
      <c r="Z258" s="145"/>
      <c r="AA258" s="145"/>
      <c r="AB258" s="145"/>
      <c r="AC258" s="145"/>
      <c r="AD258" s="145">
        <v>367</v>
      </c>
      <c r="AE258" s="145">
        <v>1403</v>
      </c>
      <c r="AF258" s="145">
        <v>82</v>
      </c>
      <c r="AG258" s="145">
        <v>312</v>
      </c>
      <c r="AH258" s="145"/>
    </row>
    <row r="259" s="102" customFormat="1" ht="29" customHeight="1" spans="1:34">
      <c r="A259" s="125">
        <v>254</v>
      </c>
      <c r="B259" s="144" t="s">
        <v>698</v>
      </c>
      <c r="C259" s="125" t="s">
        <v>83</v>
      </c>
      <c r="D259" s="178" t="s">
        <v>985</v>
      </c>
      <c r="E259" s="145" t="s">
        <v>54</v>
      </c>
      <c r="F259" s="125" t="s">
        <v>986</v>
      </c>
      <c r="G259" s="145" t="s">
        <v>967</v>
      </c>
      <c r="H259" s="164" t="s">
        <v>987</v>
      </c>
      <c r="I259" s="125" t="s">
        <v>988</v>
      </c>
      <c r="J259" s="144">
        <v>2026.1</v>
      </c>
      <c r="K259" s="144">
        <v>2026.12</v>
      </c>
      <c r="L259" s="145" t="s">
        <v>989</v>
      </c>
      <c r="M259" s="178">
        <v>91</v>
      </c>
      <c r="N259" s="178">
        <v>91</v>
      </c>
      <c r="O259" s="145"/>
      <c r="P259" s="178">
        <v>91</v>
      </c>
      <c r="Q259" s="145"/>
      <c r="R259" s="145"/>
      <c r="S259" s="145"/>
      <c r="T259" s="145" t="s">
        <v>54</v>
      </c>
      <c r="U259" s="145" t="s">
        <v>54</v>
      </c>
      <c r="V259" s="145" t="s">
        <v>54</v>
      </c>
      <c r="W259" s="145" t="s">
        <v>54</v>
      </c>
      <c r="X259" s="145" t="s">
        <v>48</v>
      </c>
      <c r="Y259" s="145"/>
      <c r="Z259" s="145"/>
      <c r="AA259" s="145"/>
      <c r="AB259" s="145"/>
      <c r="AC259" s="145"/>
      <c r="AD259" s="178">
        <v>542</v>
      </c>
      <c r="AE259" s="125">
        <v>2279</v>
      </c>
      <c r="AF259" s="178">
        <v>195</v>
      </c>
      <c r="AG259" s="125">
        <v>738</v>
      </c>
      <c r="AH259" s="164"/>
    </row>
    <row r="260" s="102" customFormat="1" ht="29" customHeight="1" spans="1:34">
      <c r="A260" s="125">
        <v>255</v>
      </c>
      <c r="B260" s="144" t="s">
        <v>698</v>
      </c>
      <c r="C260" s="125" t="s">
        <v>83</v>
      </c>
      <c r="D260" s="125" t="s">
        <v>990</v>
      </c>
      <c r="E260" s="145" t="s">
        <v>54</v>
      </c>
      <c r="F260" s="125" t="s">
        <v>991</v>
      </c>
      <c r="G260" s="145" t="s">
        <v>755</v>
      </c>
      <c r="H260" s="164" t="s">
        <v>987</v>
      </c>
      <c r="I260" s="125" t="s">
        <v>992</v>
      </c>
      <c r="J260" s="144">
        <v>2026.1</v>
      </c>
      <c r="K260" s="144">
        <v>2026.12</v>
      </c>
      <c r="L260" s="178" t="s">
        <v>993</v>
      </c>
      <c r="M260" s="178">
        <v>260</v>
      </c>
      <c r="N260" s="178">
        <v>260</v>
      </c>
      <c r="O260" s="145"/>
      <c r="P260" s="178">
        <v>260</v>
      </c>
      <c r="Q260" s="145"/>
      <c r="R260" s="145"/>
      <c r="S260" s="145"/>
      <c r="T260" s="145" t="s">
        <v>54</v>
      </c>
      <c r="U260" s="145" t="s">
        <v>54</v>
      </c>
      <c r="V260" s="145" t="s">
        <v>54</v>
      </c>
      <c r="W260" s="145" t="s">
        <v>54</v>
      </c>
      <c r="X260" s="145" t="s">
        <v>48</v>
      </c>
      <c r="Y260" s="145"/>
      <c r="Z260" s="145"/>
      <c r="AA260" s="145"/>
      <c r="AB260" s="145"/>
      <c r="AC260" s="145"/>
      <c r="AD260" s="178">
        <v>563</v>
      </c>
      <c r="AE260" s="125">
        <v>2355</v>
      </c>
      <c r="AF260" s="178">
        <v>296</v>
      </c>
      <c r="AG260" s="125">
        <v>1152</v>
      </c>
      <c r="AH260" s="164"/>
    </row>
    <row r="261" s="102" customFormat="1" ht="29" customHeight="1" spans="1:34">
      <c r="A261" s="125">
        <v>256</v>
      </c>
      <c r="B261" s="144" t="s">
        <v>698</v>
      </c>
      <c r="C261" s="144" t="s">
        <v>83</v>
      </c>
      <c r="D261" s="144" t="s">
        <v>198</v>
      </c>
      <c r="E261" s="145" t="s">
        <v>54</v>
      </c>
      <c r="F261" s="144" t="s">
        <v>994</v>
      </c>
      <c r="G261" s="145" t="s">
        <v>755</v>
      </c>
      <c r="H261" s="164" t="s">
        <v>987</v>
      </c>
      <c r="I261" s="144" t="s">
        <v>995</v>
      </c>
      <c r="J261" s="144">
        <v>2026.1</v>
      </c>
      <c r="K261" s="144">
        <v>2026.12</v>
      </c>
      <c r="L261" s="144" t="s">
        <v>996</v>
      </c>
      <c r="M261" s="144">
        <v>175</v>
      </c>
      <c r="N261" s="144">
        <v>175</v>
      </c>
      <c r="O261" s="145"/>
      <c r="P261" s="144">
        <v>175</v>
      </c>
      <c r="Q261" s="145"/>
      <c r="R261" s="145"/>
      <c r="S261" s="145"/>
      <c r="T261" s="145" t="s">
        <v>54</v>
      </c>
      <c r="U261" s="145" t="s">
        <v>54</v>
      </c>
      <c r="V261" s="145" t="s">
        <v>54</v>
      </c>
      <c r="W261" s="145" t="s">
        <v>54</v>
      </c>
      <c r="X261" s="145" t="s">
        <v>48</v>
      </c>
      <c r="Y261" s="145"/>
      <c r="Z261" s="145"/>
      <c r="AA261" s="145"/>
      <c r="AB261" s="145"/>
      <c r="AC261" s="145"/>
      <c r="AD261" s="144">
        <v>823</v>
      </c>
      <c r="AE261" s="144">
        <v>3733</v>
      </c>
      <c r="AF261" s="144">
        <v>449</v>
      </c>
      <c r="AG261" s="144">
        <v>1892</v>
      </c>
      <c r="AH261" s="164"/>
    </row>
    <row r="262" s="102" customFormat="1" ht="29" customHeight="1" spans="1:34">
      <c r="A262" s="125">
        <v>257</v>
      </c>
      <c r="B262" s="144" t="s">
        <v>698</v>
      </c>
      <c r="C262" s="125" t="s">
        <v>83</v>
      </c>
      <c r="D262" s="178" t="s">
        <v>985</v>
      </c>
      <c r="E262" s="145" t="s">
        <v>54</v>
      </c>
      <c r="F262" s="125" t="s">
        <v>997</v>
      </c>
      <c r="G262" s="145" t="s">
        <v>967</v>
      </c>
      <c r="H262" s="164" t="s">
        <v>987</v>
      </c>
      <c r="I262" s="125" t="s">
        <v>998</v>
      </c>
      <c r="J262" s="144">
        <v>2026.1</v>
      </c>
      <c r="K262" s="144">
        <v>2026.12</v>
      </c>
      <c r="L262" s="145" t="s">
        <v>999</v>
      </c>
      <c r="M262" s="178">
        <v>140</v>
      </c>
      <c r="N262" s="178">
        <v>140</v>
      </c>
      <c r="O262" s="145"/>
      <c r="P262" s="178">
        <v>140</v>
      </c>
      <c r="Q262" s="145"/>
      <c r="R262" s="145"/>
      <c r="S262" s="145"/>
      <c r="T262" s="145" t="s">
        <v>54</v>
      </c>
      <c r="U262" s="145" t="s">
        <v>54</v>
      </c>
      <c r="V262" s="145" t="s">
        <v>54</v>
      </c>
      <c r="W262" s="145" t="s">
        <v>54</v>
      </c>
      <c r="X262" s="145" t="s">
        <v>48</v>
      </c>
      <c r="Y262" s="145"/>
      <c r="Z262" s="145"/>
      <c r="AA262" s="145"/>
      <c r="AB262" s="145"/>
      <c r="AC262" s="145"/>
      <c r="AD262" s="178">
        <v>542</v>
      </c>
      <c r="AE262" s="125">
        <v>2279</v>
      </c>
      <c r="AF262" s="178">
        <v>195</v>
      </c>
      <c r="AG262" s="125">
        <v>738</v>
      </c>
      <c r="AH262" s="164"/>
    </row>
    <row r="263" s="102" customFormat="1" ht="29" customHeight="1" spans="1:34">
      <c r="A263" s="125">
        <v>258</v>
      </c>
      <c r="B263" s="144" t="s">
        <v>698</v>
      </c>
      <c r="C263" s="145" t="s">
        <v>83</v>
      </c>
      <c r="D263" s="145" t="s">
        <v>1000</v>
      </c>
      <c r="E263" s="145" t="s">
        <v>54</v>
      </c>
      <c r="F263" s="145" t="s">
        <v>1001</v>
      </c>
      <c r="G263" s="145" t="s">
        <v>1002</v>
      </c>
      <c r="H263" s="164" t="s">
        <v>786</v>
      </c>
      <c r="I263" s="144" t="s">
        <v>1003</v>
      </c>
      <c r="J263" s="144">
        <v>2026.1</v>
      </c>
      <c r="K263" s="144">
        <v>2026.12</v>
      </c>
      <c r="L263" s="145" t="s">
        <v>1004</v>
      </c>
      <c r="M263" s="164">
        <v>200</v>
      </c>
      <c r="N263" s="164">
        <v>200</v>
      </c>
      <c r="O263" s="145"/>
      <c r="P263" s="164">
        <v>200</v>
      </c>
      <c r="Q263" s="145"/>
      <c r="R263" s="145"/>
      <c r="S263" s="145"/>
      <c r="T263" s="145" t="s">
        <v>54</v>
      </c>
      <c r="U263" s="145" t="s">
        <v>54</v>
      </c>
      <c r="V263" s="145" t="s">
        <v>54</v>
      </c>
      <c r="W263" s="145" t="s">
        <v>54</v>
      </c>
      <c r="X263" s="145" t="s">
        <v>48</v>
      </c>
      <c r="Y263" s="145"/>
      <c r="Z263" s="145"/>
      <c r="AA263" s="145"/>
      <c r="AB263" s="145"/>
      <c r="AC263" s="145"/>
      <c r="AD263" s="144">
        <v>80</v>
      </c>
      <c r="AE263" s="144">
        <v>324</v>
      </c>
      <c r="AF263" s="144">
        <v>78</v>
      </c>
      <c r="AG263" s="145">
        <v>238</v>
      </c>
      <c r="AH263" s="164"/>
    </row>
    <row r="264" s="102" customFormat="1" ht="29" customHeight="1" spans="1:34">
      <c r="A264" s="125">
        <v>259</v>
      </c>
      <c r="B264" s="144" t="s">
        <v>698</v>
      </c>
      <c r="C264" s="145" t="s">
        <v>599</v>
      </c>
      <c r="D264" s="144" t="s">
        <v>604</v>
      </c>
      <c r="E264" s="144" t="s">
        <v>54</v>
      </c>
      <c r="F264" s="144" t="s">
        <v>1005</v>
      </c>
      <c r="G264" s="164" t="s">
        <v>51</v>
      </c>
      <c r="H264" s="164" t="s">
        <v>51</v>
      </c>
      <c r="I264" s="144" t="s">
        <v>1006</v>
      </c>
      <c r="J264" s="144">
        <v>2026.4</v>
      </c>
      <c r="K264" s="144">
        <v>2026.12</v>
      </c>
      <c r="L264" s="144" t="s">
        <v>1007</v>
      </c>
      <c r="M264" s="164">
        <v>90</v>
      </c>
      <c r="N264" s="164">
        <v>90</v>
      </c>
      <c r="O264" s="164"/>
      <c r="P264" s="164">
        <v>90</v>
      </c>
      <c r="Q264" s="144"/>
      <c r="R264" s="144"/>
      <c r="S264" s="144"/>
      <c r="T264" s="144" t="s">
        <v>48</v>
      </c>
      <c r="U264" s="144" t="s">
        <v>54</v>
      </c>
      <c r="V264" s="144" t="s">
        <v>54</v>
      </c>
      <c r="W264" s="144" t="s">
        <v>54</v>
      </c>
      <c r="X264" s="144" t="s">
        <v>48</v>
      </c>
      <c r="Y264" s="144"/>
      <c r="Z264" s="144"/>
      <c r="AA264" s="144"/>
      <c r="AB264" s="144"/>
      <c r="AC264" s="144"/>
      <c r="AD264" s="164">
        <v>400</v>
      </c>
      <c r="AE264" s="164">
        <v>1862</v>
      </c>
      <c r="AF264" s="164">
        <v>232</v>
      </c>
      <c r="AG264" s="164">
        <v>960</v>
      </c>
      <c r="AH264" s="164"/>
    </row>
    <row r="265" s="102" customFormat="1" ht="29" customHeight="1" spans="1:34">
      <c r="A265" s="125">
        <v>260</v>
      </c>
      <c r="B265" s="144" t="s">
        <v>698</v>
      </c>
      <c r="C265" s="145" t="s">
        <v>599</v>
      </c>
      <c r="D265" s="144" t="s">
        <v>1008</v>
      </c>
      <c r="E265" s="144" t="s">
        <v>54</v>
      </c>
      <c r="F265" s="144" t="s">
        <v>1009</v>
      </c>
      <c r="G265" s="144" t="s">
        <v>755</v>
      </c>
      <c r="H265" s="164" t="s">
        <v>67</v>
      </c>
      <c r="I265" s="144" t="s">
        <v>1010</v>
      </c>
      <c r="J265" s="144">
        <v>2026.4</v>
      </c>
      <c r="K265" s="144">
        <v>2026.12</v>
      </c>
      <c r="L265" s="144" t="s">
        <v>1011</v>
      </c>
      <c r="M265" s="164">
        <v>240</v>
      </c>
      <c r="N265" s="164">
        <v>240</v>
      </c>
      <c r="O265" s="164"/>
      <c r="P265" s="164">
        <v>240</v>
      </c>
      <c r="Q265" s="144"/>
      <c r="R265" s="144"/>
      <c r="S265" s="144"/>
      <c r="T265" s="144" t="s">
        <v>48</v>
      </c>
      <c r="U265" s="144" t="s">
        <v>54</v>
      </c>
      <c r="V265" s="144" t="s">
        <v>54</v>
      </c>
      <c r="W265" s="144" t="s">
        <v>54</v>
      </c>
      <c r="X265" s="144" t="s">
        <v>48</v>
      </c>
      <c r="Y265" s="144"/>
      <c r="Z265" s="144"/>
      <c r="AA265" s="144"/>
      <c r="AB265" s="144"/>
      <c r="AC265" s="144"/>
      <c r="AD265" s="164">
        <v>338</v>
      </c>
      <c r="AE265" s="164">
        <v>1421</v>
      </c>
      <c r="AF265" s="164">
        <v>228</v>
      </c>
      <c r="AG265" s="164">
        <v>975</v>
      </c>
      <c r="AH265" s="164"/>
    </row>
    <row r="266" s="102" customFormat="1" ht="29" customHeight="1" spans="1:34">
      <c r="A266" s="125">
        <v>261</v>
      </c>
      <c r="B266" s="196" t="s">
        <v>698</v>
      </c>
      <c r="C266" s="197" t="s">
        <v>599</v>
      </c>
      <c r="D266" s="198" t="s">
        <v>1012</v>
      </c>
      <c r="E266" s="196" t="s">
        <v>54</v>
      </c>
      <c r="F266" s="196" t="s">
        <v>1013</v>
      </c>
      <c r="G266" s="198" t="s">
        <v>51</v>
      </c>
      <c r="H266" s="198" t="s">
        <v>51</v>
      </c>
      <c r="I266" s="196" t="s">
        <v>1014</v>
      </c>
      <c r="J266" s="196">
        <v>2026.4</v>
      </c>
      <c r="K266" s="196">
        <v>2026.12</v>
      </c>
      <c r="L266" s="196" t="s">
        <v>1015</v>
      </c>
      <c r="M266" s="198">
        <v>380</v>
      </c>
      <c r="N266" s="198">
        <v>380</v>
      </c>
      <c r="O266" s="198"/>
      <c r="P266" s="198">
        <v>380</v>
      </c>
      <c r="Q266" s="198"/>
      <c r="R266" s="198"/>
      <c r="S266" s="198"/>
      <c r="T266" s="196" t="s">
        <v>48</v>
      </c>
      <c r="U266" s="196" t="s">
        <v>54</v>
      </c>
      <c r="V266" s="196" t="s">
        <v>54</v>
      </c>
      <c r="W266" s="196" t="s">
        <v>54</v>
      </c>
      <c r="X266" s="196" t="s">
        <v>48</v>
      </c>
      <c r="Y266" s="198"/>
      <c r="Z266" s="198"/>
      <c r="AA266" s="198"/>
      <c r="AB266" s="198"/>
      <c r="AC266" s="198"/>
      <c r="AD266" s="198">
        <v>752</v>
      </c>
      <c r="AE266" s="198">
        <v>3756</v>
      </c>
      <c r="AF266" s="198">
        <v>520</v>
      </c>
      <c r="AG266" s="198">
        <v>2145</v>
      </c>
      <c r="AH266" s="198"/>
    </row>
    <row r="267" s="102" customFormat="1" ht="29" customHeight="1" spans="1:16382">
      <c r="A267" s="125">
        <v>262</v>
      </c>
      <c r="B267" s="144" t="s">
        <v>1016</v>
      </c>
      <c r="C267" s="144" t="s">
        <v>384</v>
      </c>
      <c r="D267" s="144" t="s">
        <v>647</v>
      </c>
      <c r="E267" s="144" t="s">
        <v>54</v>
      </c>
      <c r="F267" s="144" t="s">
        <v>1017</v>
      </c>
      <c r="G267" s="144" t="s">
        <v>1018</v>
      </c>
      <c r="H267" s="144" t="s">
        <v>51</v>
      </c>
      <c r="I267" s="144" t="s">
        <v>1019</v>
      </c>
      <c r="J267" s="144">
        <v>2026.3</v>
      </c>
      <c r="K267" s="144">
        <v>2026.12</v>
      </c>
      <c r="L267" s="144" t="s">
        <v>1020</v>
      </c>
      <c r="M267" s="144">
        <v>25</v>
      </c>
      <c r="N267" s="144">
        <v>25</v>
      </c>
      <c r="O267" s="144"/>
      <c r="P267" s="144">
        <v>25</v>
      </c>
      <c r="Q267" s="144"/>
      <c r="R267" s="144"/>
      <c r="S267" s="144"/>
      <c r="T267" s="144"/>
      <c r="U267" s="144"/>
      <c r="V267" s="144"/>
      <c r="W267" s="144"/>
      <c r="X267" s="144"/>
      <c r="Y267" s="144"/>
      <c r="Z267" s="144"/>
      <c r="AA267" s="144"/>
      <c r="AB267" s="144"/>
      <c r="AC267" s="144"/>
      <c r="AD267" s="144">
        <v>12</v>
      </c>
      <c r="AE267" s="144">
        <v>52</v>
      </c>
      <c r="AF267" s="144">
        <v>12</v>
      </c>
      <c r="AG267" s="144">
        <v>52</v>
      </c>
      <c r="AH267" s="144"/>
      <c r="AI267" s="205"/>
      <c r="AJ267" s="205"/>
      <c r="AK267" s="205"/>
      <c r="AL267" s="205"/>
      <c r="AM267" s="205"/>
      <c r="AN267" s="205"/>
      <c r="AO267" s="205"/>
      <c r="AP267" s="205"/>
      <c r="AQ267" s="205"/>
      <c r="AR267" s="205"/>
      <c r="AS267" s="205"/>
      <c r="AT267" s="205"/>
      <c r="AU267" s="205"/>
      <c r="AV267" s="205"/>
      <c r="AW267" s="205"/>
      <c r="AX267" s="205"/>
      <c r="AY267" s="205"/>
      <c r="AZ267" s="205"/>
      <c r="BA267" s="205"/>
      <c r="BB267" s="205"/>
      <c r="BC267" s="205"/>
      <c r="BD267" s="205"/>
      <c r="BE267" s="205"/>
      <c r="BF267" s="205"/>
      <c r="BG267" s="205"/>
      <c r="BH267" s="205"/>
      <c r="BI267" s="205"/>
      <c r="BJ267" s="205"/>
      <c r="BK267" s="205"/>
      <c r="BL267" s="205"/>
      <c r="BM267" s="205"/>
      <c r="BN267" s="205"/>
      <c r="BO267" s="205"/>
      <c r="BP267" s="205"/>
      <c r="BQ267" s="205"/>
      <c r="BR267" s="205"/>
      <c r="BS267" s="205"/>
      <c r="BT267" s="205"/>
      <c r="BU267" s="205"/>
      <c r="BV267" s="205"/>
      <c r="BW267" s="205"/>
      <c r="BX267" s="205"/>
      <c r="BY267" s="205"/>
      <c r="BZ267" s="205"/>
      <c r="CA267" s="205"/>
      <c r="CB267" s="205"/>
      <c r="CC267" s="205"/>
      <c r="CD267" s="205"/>
      <c r="CE267" s="205"/>
      <c r="CF267" s="205"/>
      <c r="CG267" s="205"/>
      <c r="CH267" s="205"/>
      <c r="CI267" s="205"/>
      <c r="CJ267" s="205"/>
      <c r="CK267" s="205"/>
      <c r="CL267" s="205"/>
      <c r="CM267" s="205"/>
      <c r="CN267" s="205"/>
      <c r="CO267" s="205"/>
      <c r="CP267" s="205"/>
      <c r="CQ267" s="205"/>
      <c r="CR267" s="205"/>
      <c r="CS267" s="205"/>
      <c r="CT267" s="205"/>
      <c r="CU267" s="205"/>
      <c r="CV267" s="205"/>
      <c r="CW267" s="205"/>
      <c r="CX267" s="205"/>
      <c r="CY267" s="205"/>
      <c r="CZ267" s="205"/>
      <c r="DA267" s="205"/>
      <c r="DB267" s="205"/>
      <c r="DC267" s="205"/>
      <c r="DD267" s="205"/>
      <c r="DE267" s="205"/>
      <c r="DF267" s="205"/>
      <c r="DG267" s="205"/>
      <c r="DH267" s="205"/>
      <c r="DI267" s="205"/>
      <c r="DJ267" s="205"/>
      <c r="DK267" s="205"/>
      <c r="DL267" s="205"/>
      <c r="DM267" s="205"/>
      <c r="DN267" s="205"/>
      <c r="DO267" s="205"/>
      <c r="DP267" s="205"/>
      <c r="DQ267" s="205"/>
      <c r="DR267" s="205"/>
      <c r="DS267" s="205"/>
      <c r="DT267" s="205"/>
      <c r="DU267" s="205"/>
      <c r="DV267" s="205"/>
      <c r="DW267" s="205"/>
      <c r="DX267" s="205"/>
      <c r="DY267" s="205"/>
      <c r="DZ267" s="205"/>
      <c r="EA267" s="205"/>
      <c r="EB267" s="205"/>
      <c r="EC267" s="205"/>
      <c r="ED267" s="205"/>
      <c r="EE267" s="205"/>
      <c r="EF267" s="205"/>
      <c r="EG267" s="205"/>
      <c r="EH267" s="205"/>
      <c r="EI267" s="205"/>
      <c r="EJ267" s="205"/>
      <c r="EK267" s="205"/>
      <c r="EL267" s="205"/>
      <c r="EM267" s="205"/>
      <c r="EN267" s="205"/>
      <c r="EO267" s="205"/>
      <c r="EP267" s="205"/>
      <c r="EQ267" s="205"/>
      <c r="ER267" s="205"/>
      <c r="ES267" s="205"/>
      <c r="ET267" s="205"/>
      <c r="EU267" s="205"/>
      <c r="EV267" s="205"/>
      <c r="EW267" s="205"/>
      <c r="EX267" s="205"/>
      <c r="EY267" s="205"/>
      <c r="EZ267" s="205"/>
      <c r="FA267" s="205"/>
      <c r="FB267" s="205"/>
      <c r="FC267" s="205"/>
      <c r="FD267" s="205"/>
      <c r="FE267" s="205"/>
      <c r="FF267" s="205"/>
      <c r="FG267" s="205"/>
      <c r="FH267" s="205"/>
      <c r="FI267" s="205"/>
      <c r="FJ267" s="205"/>
      <c r="FK267" s="205"/>
      <c r="FL267" s="205"/>
      <c r="FM267" s="205"/>
      <c r="FN267" s="205"/>
      <c r="FO267" s="205"/>
      <c r="FP267" s="205"/>
      <c r="FQ267" s="205"/>
      <c r="FR267" s="205"/>
      <c r="FS267" s="205"/>
      <c r="FT267" s="205"/>
      <c r="FU267" s="205"/>
      <c r="FV267" s="205"/>
      <c r="FW267" s="205"/>
      <c r="FX267" s="205"/>
      <c r="FY267" s="205"/>
      <c r="FZ267" s="205"/>
      <c r="GA267" s="205"/>
      <c r="GB267" s="205"/>
      <c r="GC267" s="205"/>
      <c r="GD267" s="205"/>
      <c r="GE267" s="205"/>
      <c r="GF267" s="205"/>
      <c r="GG267" s="205"/>
      <c r="GH267" s="205"/>
      <c r="GI267" s="205"/>
      <c r="GJ267" s="205"/>
      <c r="GK267" s="205"/>
      <c r="GL267" s="205"/>
      <c r="GM267" s="205"/>
      <c r="GN267" s="205"/>
      <c r="GO267" s="205"/>
      <c r="GP267" s="205"/>
      <c r="GQ267" s="205"/>
      <c r="GR267" s="205"/>
      <c r="GS267" s="205"/>
      <c r="GT267" s="205"/>
      <c r="GU267" s="205"/>
      <c r="GV267" s="205"/>
      <c r="GW267" s="205"/>
      <c r="GX267" s="205"/>
      <c r="GY267" s="205"/>
      <c r="GZ267" s="205"/>
      <c r="HA267" s="205"/>
      <c r="HB267" s="205"/>
      <c r="HC267" s="205"/>
      <c r="HD267" s="205"/>
      <c r="HE267" s="205"/>
      <c r="HF267" s="205"/>
      <c r="HG267" s="205"/>
      <c r="HH267" s="205"/>
      <c r="HI267" s="205"/>
      <c r="HJ267" s="205"/>
      <c r="HK267" s="205"/>
      <c r="HL267" s="205"/>
      <c r="HM267" s="205"/>
      <c r="HN267" s="205"/>
      <c r="HO267" s="205"/>
      <c r="HP267" s="205"/>
      <c r="HQ267" s="205"/>
      <c r="HR267" s="205"/>
      <c r="HS267" s="205"/>
      <c r="HT267" s="205"/>
      <c r="HU267" s="205"/>
      <c r="HV267" s="205"/>
      <c r="HW267" s="205"/>
      <c r="HX267" s="205"/>
      <c r="HY267" s="205"/>
      <c r="HZ267" s="205"/>
      <c r="IA267" s="205"/>
      <c r="IB267" s="205"/>
      <c r="IC267" s="205"/>
      <c r="ID267" s="205"/>
      <c r="IE267" s="205"/>
      <c r="IF267" s="205"/>
      <c r="IG267" s="205"/>
      <c r="IH267" s="205"/>
      <c r="II267" s="205"/>
      <c r="IJ267" s="205"/>
      <c r="IK267" s="205"/>
      <c r="IL267" s="205"/>
      <c r="IM267" s="205"/>
      <c r="IN267" s="205"/>
      <c r="IO267" s="205"/>
      <c r="IP267" s="205"/>
      <c r="IQ267" s="205"/>
      <c r="IR267" s="205"/>
      <c r="IS267" s="205"/>
      <c r="IT267" s="205"/>
      <c r="IU267" s="205"/>
      <c r="IV267" s="205"/>
      <c r="IW267" s="205"/>
      <c r="IX267" s="205"/>
      <c r="IY267" s="205"/>
      <c r="IZ267" s="205"/>
      <c r="JA267" s="205"/>
      <c r="JB267" s="205"/>
      <c r="JC267" s="205"/>
      <c r="JD267" s="205"/>
      <c r="JE267" s="205"/>
      <c r="JF267" s="205"/>
      <c r="JG267" s="205"/>
      <c r="JH267" s="205"/>
      <c r="JI267" s="205"/>
      <c r="JJ267" s="205"/>
      <c r="JK267" s="205"/>
      <c r="JL267" s="205"/>
      <c r="JM267" s="205"/>
      <c r="JN267" s="205"/>
      <c r="JO267" s="205"/>
      <c r="JP267" s="205"/>
      <c r="JQ267" s="205"/>
      <c r="JR267" s="205"/>
      <c r="JS267" s="205"/>
      <c r="JT267" s="205"/>
      <c r="JU267" s="205"/>
      <c r="JV267" s="205"/>
      <c r="JW267" s="205"/>
      <c r="JX267" s="205"/>
      <c r="JY267" s="205"/>
      <c r="JZ267" s="205"/>
      <c r="KA267" s="205"/>
      <c r="KB267" s="205"/>
      <c r="KC267" s="205"/>
      <c r="KD267" s="205"/>
      <c r="KE267" s="205"/>
      <c r="KF267" s="205"/>
      <c r="KG267" s="205"/>
      <c r="KH267" s="205"/>
      <c r="KI267" s="205"/>
      <c r="KJ267" s="205"/>
      <c r="KK267" s="205"/>
      <c r="KL267" s="205"/>
      <c r="KM267" s="205"/>
      <c r="KN267" s="205"/>
      <c r="KO267" s="205"/>
      <c r="KP267" s="205"/>
      <c r="KQ267" s="205"/>
      <c r="KR267" s="205"/>
      <c r="KS267" s="205"/>
      <c r="KT267" s="205"/>
      <c r="KU267" s="205"/>
      <c r="KV267" s="205"/>
      <c r="KW267" s="205"/>
      <c r="KX267" s="205"/>
      <c r="KY267" s="205"/>
      <c r="KZ267" s="205"/>
      <c r="LA267" s="205"/>
      <c r="LB267" s="205"/>
      <c r="LC267" s="205"/>
      <c r="LD267" s="205"/>
      <c r="LE267" s="205"/>
      <c r="LF267" s="205"/>
      <c r="LG267" s="205"/>
      <c r="LH267" s="205"/>
      <c r="LI267" s="205"/>
      <c r="LJ267" s="205"/>
      <c r="LK267" s="205"/>
      <c r="LL267" s="205"/>
      <c r="LM267" s="205"/>
      <c r="LN267" s="205"/>
      <c r="LO267" s="205"/>
      <c r="LP267" s="205"/>
      <c r="LQ267" s="205"/>
      <c r="LR267" s="205"/>
      <c r="LS267" s="205"/>
      <c r="LT267" s="205"/>
      <c r="LU267" s="205"/>
      <c r="LV267" s="205"/>
      <c r="LW267" s="205"/>
      <c r="LX267" s="205"/>
      <c r="LY267" s="205"/>
      <c r="LZ267" s="205"/>
      <c r="MA267" s="205"/>
      <c r="MB267" s="205"/>
      <c r="MC267" s="205"/>
      <c r="MD267" s="205"/>
      <c r="ME267" s="205"/>
      <c r="MF267" s="205"/>
      <c r="MG267" s="205"/>
      <c r="MH267" s="205"/>
      <c r="MI267" s="205"/>
      <c r="MJ267" s="205"/>
      <c r="MK267" s="205"/>
      <c r="ML267" s="205"/>
      <c r="MM267" s="205"/>
      <c r="MN267" s="205"/>
      <c r="MO267" s="205"/>
      <c r="MP267" s="205"/>
      <c r="MQ267" s="205"/>
      <c r="MR267" s="205"/>
      <c r="MS267" s="205"/>
      <c r="MT267" s="205"/>
      <c r="MU267" s="205"/>
      <c r="MV267" s="205"/>
      <c r="MW267" s="205"/>
      <c r="MX267" s="205"/>
      <c r="MY267" s="205"/>
      <c r="MZ267" s="205"/>
      <c r="NA267" s="205"/>
      <c r="NB267" s="205"/>
      <c r="NC267" s="205"/>
      <c r="ND267" s="205"/>
      <c r="NE267" s="205"/>
      <c r="NF267" s="205"/>
      <c r="NG267" s="205"/>
      <c r="NH267" s="205"/>
      <c r="NI267" s="205"/>
      <c r="NJ267" s="205"/>
      <c r="NK267" s="205"/>
      <c r="NL267" s="205"/>
      <c r="NM267" s="205"/>
      <c r="NN267" s="205"/>
      <c r="NO267" s="205"/>
      <c r="NP267" s="205"/>
      <c r="NQ267" s="205"/>
      <c r="NR267" s="205"/>
      <c r="NS267" s="205"/>
      <c r="NT267" s="205"/>
      <c r="NU267" s="205"/>
      <c r="NV267" s="205"/>
      <c r="NW267" s="205"/>
      <c r="NX267" s="205"/>
      <c r="NY267" s="205"/>
      <c r="NZ267" s="205"/>
      <c r="OA267" s="205"/>
      <c r="OB267" s="205"/>
      <c r="OC267" s="205"/>
      <c r="OD267" s="205"/>
      <c r="OE267" s="205"/>
      <c r="OF267" s="205"/>
      <c r="OG267" s="205"/>
      <c r="OH267" s="205"/>
      <c r="OI267" s="205"/>
      <c r="OJ267" s="205"/>
      <c r="OK267" s="205"/>
      <c r="OL267" s="205"/>
      <c r="OM267" s="205"/>
      <c r="ON267" s="205"/>
      <c r="OO267" s="205"/>
      <c r="OP267" s="205"/>
      <c r="OQ267" s="205"/>
      <c r="OR267" s="205"/>
      <c r="OS267" s="205"/>
      <c r="OT267" s="205"/>
      <c r="OU267" s="205"/>
      <c r="OV267" s="205"/>
      <c r="OW267" s="205"/>
      <c r="OX267" s="205"/>
      <c r="OY267" s="205"/>
      <c r="OZ267" s="205"/>
      <c r="PA267" s="205"/>
      <c r="PB267" s="205"/>
      <c r="PC267" s="205"/>
      <c r="PD267" s="205"/>
      <c r="PE267" s="205"/>
      <c r="PF267" s="205"/>
      <c r="PG267" s="205"/>
      <c r="PH267" s="205"/>
      <c r="PI267" s="205"/>
      <c r="PJ267" s="205"/>
      <c r="PK267" s="205"/>
      <c r="PL267" s="205"/>
      <c r="PM267" s="205"/>
      <c r="PN267" s="205"/>
      <c r="PO267" s="205"/>
      <c r="PP267" s="205"/>
      <c r="PQ267" s="205"/>
      <c r="PR267" s="205"/>
      <c r="PS267" s="205"/>
      <c r="PT267" s="205"/>
      <c r="PU267" s="205"/>
      <c r="PV267" s="205"/>
      <c r="PW267" s="205"/>
      <c r="PX267" s="205"/>
      <c r="PY267" s="205"/>
      <c r="PZ267" s="205"/>
      <c r="QA267" s="205"/>
      <c r="QB267" s="205"/>
      <c r="QC267" s="205"/>
      <c r="QD267" s="205"/>
      <c r="QE267" s="205"/>
      <c r="QF267" s="205"/>
      <c r="QG267" s="205"/>
      <c r="QH267" s="205"/>
      <c r="QI267" s="205"/>
      <c r="QJ267" s="205"/>
      <c r="QK267" s="205"/>
      <c r="QL267" s="205"/>
      <c r="QM267" s="205"/>
      <c r="QN267" s="205"/>
      <c r="QO267" s="205"/>
      <c r="QP267" s="205"/>
      <c r="QQ267" s="205"/>
      <c r="QR267" s="205"/>
      <c r="QS267" s="205"/>
      <c r="QT267" s="205"/>
      <c r="QU267" s="205"/>
      <c r="QV267" s="205"/>
      <c r="QW267" s="205"/>
      <c r="QX267" s="205"/>
      <c r="QY267" s="205"/>
      <c r="QZ267" s="205"/>
      <c r="RA267" s="205"/>
      <c r="RB267" s="205"/>
      <c r="RC267" s="205"/>
      <c r="RD267" s="205"/>
      <c r="RE267" s="205"/>
      <c r="RF267" s="205"/>
      <c r="RG267" s="205"/>
      <c r="RH267" s="205"/>
      <c r="RI267" s="205"/>
      <c r="RJ267" s="205"/>
      <c r="RK267" s="205"/>
      <c r="RL267" s="205"/>
      <c r="RM267" s="205"/>
      <c r="RN267" s="205"/>
      <c r="RO267" s="205"/>
      <c r="RP267" s="205"/>
      <c r="RQ267" s="205"/>
      <c r="RR267" s="205"/>
      <c r="RS267" s="205"/>
      <c r="RT267" s="205"/>
      <c r="RU267" s="205"/>
      <c r="RV267" s="205"/>
      <c r="RW267" s="205"/>
      <c r="RX267" s="205"/>
      <c r="RY267" s="205"/>
      <c r="RZ267" s="205"/>
      <c r="SA267" s="205"/>
      <c r="SB267" s="205"/>
      <c r="SC267" s="205"/>
      <c r="SD267" s="205"/>
      <c r="SE267" s="205"/>
      <c r="SF267" s="205"/>
      <c r="SG267" s="205"/>
      <c r="SH267" s="205"/>
      <c r="SI267" s="205"/>
      <c r="SJ267" s="205"/>
      <c r="SK267" s="205"/>
      <c r="SL267" s="205"/>
      <c r="SM267" s="205"/>
      <c r="SN267" s="205"/>
      <c r="SO267" s="205"/>
      <c r="SP267" s="205"/>
      <c r="SQ267" s="205"/>
      <c r="SR267" s="205"/>
      <c r="SS267" s="205"/>
      <c r="ST267" s="205"/>
      <c r="SU267" s="205"/>
      <c r="SV267" s="205"/>
      <c r="SW267" s="205"/>
      <c r="SX267" s="205"/>
      <c r="SY267" s="205"/>
      <c r="SZ267" s="205"/>
      <c r="TA267" s="205"/>
      <c r="TB267" s="205"/>
      <c r="TC267" s="205"/>
      <c r="TD267" s="205"/>
      <c r="TE267" s="205"/>
      <c r="TF267" s="205"/>
      <c r="TG267" s="205"/>
      <c r="TH267" s="205"/>
      <c r="TI267" s="205"/>
      <c r="TJ267" s="205"/>
      <c r="TK267" s="205"/>
      <c r="TL267" s="205"/>
      <c r="TM267" s="205"/>
      <c r="TN267" s="205"/>
      <c r="TO267" s="205"/>
      <c r="TP267" s="205"/>
      <c r="TQ267" s="205"/>
      <c r="TR267" s="205"/>
      <c r="TS267" s="205"/>
      <c r="TT267" s="205"/>
      <c r="TU267" s="205"/>
      <c r="TV267" s="205"/>
      <c r="TW267" s="205"/>
      <c r="TX267" s="205"/>
      <c r="TY267" s="205"/>
      <c r="TZ267" s="205"/>
      <c r="UA267" s="205"/>
      <c r="UB267" s="205"/>
      <c r="UC267" s="205"/>
      <c r="UD267" s="205"/>
      <c r="UE267" s="205"/>
      <c r="UF267" s="205"/>
      <c r="UG267" s="205"/>
      <c r="UH267" s="205"/>
      <c r="UI267" s="205"/>
      <c r="UJ267" s="205"/>
      <c r="UK267" s="205"/>
      <c r="UL267" s="205"/>
      <c r="UM267" s="205"/>
      <c r="UN267" s="205"/>
      <c r="UO267" s="205"/>
      <c r="UP267" s="205"/>
      <c r="UQ267" s="205"/>
      <c r="UR267" s="205"/>
      <c r="US267" s="205"/>
      <c r="UT267" s="205"/>
      <c r="UU267" s="205"/>
      <c r="UV267" s="205"/>
      <c r="UW267" s="205"/>
      <c r="UX267" s="205"/>
      <c r="UY267" s="205"/>
      <c r="UZ267" s="205"/>
      <c r="VA267" s="205"/>
      <c r="VB267" s="205"/>
      <c r="VC267" s="205"/>
      <c r="VD267" s="205"/>
      <c r="VE267" s="205"/>
      <c r="VF267" s="205"/>
      <c r="VG267" s="205"/>
      <c r="VH267" s="205"/>
      <c r="VI267" s="205"/>
      <c r="VJ267" s="205"/>
      <c r="VK267" s="205"/>
      <c r="VL267" s="205"/>
      <c r="VM267" s="205"/>
      <c r="VN267" s="205"/>
      <c r="VO267" s="205"/>
      <c r="VP267" s="205"/>
      <c r="VQ267" s="205"/>
      <c r="VR267" s="205"/>
      <c r="VS267" s="205"/>
      <c r="VT267" s="205"/>
      <c r="VU267" s="205"/>
      <c r="VV267" s="205"/>
      <c r="VW267" s="205"/>
      <c r="VX267" s="205"/>
      <c r="VY267" s="205"/>
      <c r="VZ267" s="205"/>
      <c r="WA267" s="205"/>
      <c r="WB267" s="205"/>
      <c r="WC267" s="205"/>
      <c r="WD267" s="205"/>
      <c r="WE267" s="205"/>
      <c r="WF267" s="205"/>
      <c r="WG267" s="205"/>
      <c r="WH267" s="205"/>
      <c r="WI267" s="205"/>
      <c r="WJ267" s="205"/>
      <c r="WK267" s="205"/>
      <c r="WL267" s="205"/>
      <c r="WM267" s="205"/>
      <c r="WN267" s="205"/>
      <c r="WO267" s="205"/>
      <c r="WP267" s="205"/>
      <c r="WQ267" s="205"/>
      <c r="WR267" s="205"/>
      <c r="WS267" s="205"/>
      <c r="WT267" s="205"/>
      <c r="WU267" s="205"/>
      <c r="WV267" s="205"/>
      <c r="WW267" s="205"/>
      <c r="WX267" s="205"/>
      <c r="WY267" s="205"/>
      <c r="WZ267" s="205"/>
      <c r="XA267" s="205"/>
      <c r="XB267" s="205"/>
      <c r="XC267" s="205"/>
      <c r="XD267" s="205"/>
      <c r="XE267" s="205"/>
      <c r="XF267" s="205"/>
      <c r="XG267" s="205"/>
      <c r="XH267" s="205"/>
      <c r="XI267" s="205"/>
      <c r="XJ267" s="205"/>
      <c r="XK267" s="205"/>
      <c r="XL267" s="205"/>
      <c r="XM267" s="205"/>
      <c r="XN267" s="205"/>
      <c r="XO267" s="205"/>
      <c r="XP267" s="205"/>
      <c r="XQ267" s="205"/>
      <c r="XR267" s="205"/>
      <c r="XS267" s="205"/>
      <c r="XT267" s="205"/>
      <c r="XU267" s="205"/>
      <c r="XV267" s="205"/>
      <c r="XW267" s="205"/>
      <c r="XX267" s="205"/>
      <c r="XY267" s="205"/>
      <c r="XZ267" s="205"/>
      <c r="YA267" s="205"/>
      <c r="YB267" s="205"/>
      <c r="YC267" s="205"/>
      <c r="YD267" s="205"/>
      <c r="YE267" s="205"/>
      <c r="YF267" s="205"/>
      <c r="YG267" s="205"/>
      <c r="YH267" s="205"/>
      <c r="YI267" s="205"/>
      <c r="YJ267" s="205"/>
      <c r="YK267" s="205"/>
      <c r="YL267" s="205"/>
      <c r="YM267" s="205"/>
      <c r="YN267" s="205"/>
      <c r="YO267" s="205"/>
      <c r="YP267" s="205"/>
      <c r="YQ267" s="205"/>
      <c r="YR267" s="205"/>
      <c r="YS267" s="205"/>
      <c r="YT267" s="205"/>
      <c r="YU267" s="205"/>
      <c r="YV267" s="205"/>
      <c r="YW267" s="205"/>
      <c r="YX267" s="205"/>
      <c r="YY267" s="205"/>
      <c r="YZ267" s="205"/>
      <c r="ZA267" s="205"/>
      <c r="ZB267" s="205"/>
      <c r="ZC267" s="205"/>
      <c r="ZD267" s="205"/>
      <c r="ZE267" s="205"/>
      <c r="ZF267" s="205"/>
      <c r="ZG267" s="205"/>
      <c r="ZH267" s="205"/>
      <c r="ZI267" s="205"/>
      <c r="ZJ267" s="205"/>
      <c r="ZK267" s="205"/>
      <c r="ZL267" s="205"/>
      <c r="ZM267" s="205"/>
      <c r="ZN267" s="205"/>
      <c r="ZO267" s="205"/>
      <c r="ZP267" s="205"/>
      <c r="ZQ267" s="205"/>
      <c r="ZR267" s="205"/>
      <c r="ZS267" s="205"/>
      <c r="ZT267" s="205"/>
      <c r="ZU267" s="205"/>
      <c r="ZV267" s="205"/>
      <c r="ZW267" s="205"/>
      <c r="ZX267" s="205"/>
      <c r="ZY267" s="205"/>
      <c r="ZZ267" s="205"/>
      <c r="AAA267" s="205"/>
      <c r="AAB267" s="205"/>
      <c r="AAC267" s="205"/>
      <c r="AAD267" s="205"/>
      <c r="AAE267" s="205"/>
      <c r="AAF267" s="205"/>
      <c r="AAG267" s="205"/>
      <c r="AAH267" s="205"/>
      <c r="AAI267" s="205"/>
      <c r="AAJ267" s="205"/>
      <c r="AAK267" s="205"/>
      <c r="AAL267" s="205"/>
      <c r="AAM267" s="205"/>
      <c r="AAN267" s="205"/>
      <c r="AAO267" s="205"/>
      <c r="AAP267" s="205"/>
      <c r="AAQ267" s="205"/>
      <c r="AAR267" s="205"/>
      <c r="AAS267" s="205"/>
      <c r="AAT267" s="205"/>
      <c r="AAU267" s="205"/>
      <c r="AAV267" s="205"/>
      <c r="AAW267" s="205"/>
      <c r="AAX267" s="205"/>
      <c r="AAY267" s="205"/>
      <c r="AAZ267" s="205"/>
      <c r="ABA267" s="205"/>
      <c r="ABB267" s="205"/>
      <c r="ABC267" s="205"/>
      <c r="ABD267" s="205"/>
      <c r="ABE267" s="205"/>
      <c r="ABF267" s="205"/>
      <c r="ABG267" s="205"/>
      <c r="ABH267" s="205"/>
      <c r="ABI267" s="205"/>
      <c r="ABJ267" s="205"/>
      <c r="ABK267" s="205"/>
      <c r="ABL267" s="205"/>
      <c r="ABM267" s="205"/>
      <c r="ABN267" s="205"/>
      <c r="ABO267" s="205"/>
      <c r="ABP267" s="205"/>
      <c r="ABQ267" s="205"/>
      <c r="ABR267" s="205"/>
      <c r="ABS267" s="205"/>
      <c r="ABT267" s="205"/>
      <c r="ABU267" s="205"/>
      <c r="ABV267" s="205"/>
      <c r="ABW267" s="205"/>
      <c r="ABX267" s="205"/>
      <c r="ABY267" s="205"/>
      <c r="ABZ267" s="205"/>
      <c r="ACA267" s="205"/>
      <c r="ACB267" s="205"/>
      <c r="ACC267" s="205"/>
      <c r="ACD267" s="205"/>
      <c r="ACE267" s="205"/>
      <c r="ACF267" s="205"/>
      <c r="ACG267" s="205"/>
      <c r="ACH267" s="205"/>
      <c r="ACI267" s="205"/>
      <c r="ACJ267" s="205"/>
      <c r="ACK267" s="205"/>
      <c r="ACL267" s="205"/>
      <c r="ACM267" s="205"/>
      <c r="ACN267" s="205"/>
      <c r="ACO267" s="205"/>
      <c r="ACP267" s="205"/>
      <c r="ACQ267" s="205"/>
      <c r="ACR267" s="205"/>
      <c r="ACS267" s="205"/>
      <c r="ACT267" s="205"/>
      <c r="ACU267" s="205"/>
      <c r="ACV267" s="205"/>
      <c r="ACW267" s="205"/>
      <c r="ACX267" s="205"/>
      <c r="ACY267" s="205"/>
      <c r="ACZ267" s="205"/>
      <c r="ADA267" s="205"/>
      <c r="ADB267" s="205"/>
      <c r="ADC267" s="205"/>
      <c r="ADD267" s="205"/>
      <c r="ADE267" s="205"/>
      <c r="ADF267" s="205"/>
      <c r="ADG267" s="205"/>
      <c r="ADH267" s="205"/>
      <c r="ADI267" s="205"/>
      <c r="ADJ267" s="205"/>
      <c r="ADK267" s="205"/>
      <c r="ADL267" s="205"/>
      <c r="ADM267" s="205"/>
      <c r="ADN267" s="205"/>
      <c r="ADO267" s="205"/>
      <c r="ADP267" s="205"/>
      <c r="ADQ267" s="205"/>
      <c r="ADR267" s="205"/>
      <c r="ADS267" s="205"/>
      <c r="ADT267" s="205"/>
      <c r="ADU267" s="205"/>
      <c r="ADV267" s="205"/>
      <c r="ADW267" s="205"/>
      <c r="ADX267" s="205"/>
      <c r="ADY267" s="205"/>
      <c r="ADZ267" s="205"/>
      <c r="AEA267" s="205"/>
      <c r="AEB267" s="205"/>
      <c r="AEC267" s="205"/>
      <c r="AED267" s="205"/>
      <c r="AEE267" s="205"/>
      <c r="AEF267" s="205"/>
      <c r="AEG267" s="205"/>
      <c r="AEH267" s="205"/>
      <c r="AEI267" s="205"/>
      <c r="AEJ267" s="205"/>
      <c r="AEK267" s="205"/>
      <c r="AEL267" s="205"/>
      <c r="AEM267" s="205"/>
      <c r="AEN267" s="205"/>
      <c r="AEO267" s="205"/>
      <c r="AEP267" s="205"/>
      <c r="AEQ267" s="205"/>
      <c r="AER267" s="205"/>
      <c r="AES267" s="205"/>
      <c r="AET267" s="205"/>
      <c r="AEU267" s="205"/>
      <c r="AEV267" s="205"/>
      <c r="AEW267" s="205"/>
      <c r="AEX267" s="205"/>
      <c r="AEY267" s="205"/>
      <c r="AEZ267" s="205"/>
      <c r="AFA267" s="205"/>
      <c r="AFB267" s="205"/>
      <c r="AFC267" s="205"/>
      <c r="AFD267" s="205"/>
      <c r="AFE267" s="205"/>
      <c r="AFF267" s="205"/>
      <c r="AFG267" s="205"/>
      <c r="AFH267" s="205"/>
      <c r="AFI267" s="205"/>
      <c r="AFJ267" s="205"/>
      <c r="AFK267" s="205"/>
      <c r="AFL267" s="205"/>
      <c r="AFM267" s="205"/>
      <c r="AFN267" s="205"/>
      <c r="AFO267" s="205"/>
      <c r="AFP267" s="205"/>
      <c r="AFQ267" s="205"/>
      <c r="AFR267" s="205"/>
      <c r="AFS267" s="205"/>
      <c r="AFT267" s="205"/>
      <c r="AFU267" s="205"/>
      <c r="AFV267" s="205"/>
      <c r="AFW267" s="205"/>
      <c r="AFX267" s="205"/>
      <c r="AFY267" s="205"/>
      <c r="AFZ267" s="205"/>
      <c r="AGA267" s="205"/>
      <c r="AGB267" s="205"/>
      <c r="AGC267" s="205"/>
      <c r="AGD267" s="205"/>
      <c r="AGE267" s="205"/>
      <c r="AGF267" s="205"/>
      <c r="AGG267" s="205"/>
      <c r="AGH267" s="205"/>
      <c r="AGI267" s="205"/>
      <c r="AGJ267" s="205"/>
      <c r="AGK267" s="205"/>
      <c r="AGL267" s="205"/>
      <c r="AGM267" s="205"/>
      <c r="AGN267" s="205"/>
      <c r="AGO267" s="205"/>
      <c r="AGP267" s="205"/>
      <c r="AGQ267" s="205"/>
      <c r="AGR267" s="205"/>
      <c r="AGS267" s="205"/>
      <c r="AGT267" s="205"/>
      <c r="AGU267" s="205"/>
      <c r="AGV267" s="205"/>
      <c r="AGW267" s="205"/>
      <c r="AGX267" s="205"/>
      <c r="AGY267" s="205"/>
      <c r="AGZ267" s="205"/>
      <c r="AHA267" s="205"/>
      <c r="AHB267" s="205"/>
      <c r="AHC267" s="205"/>
      <c r="AHD267" s="205"/>
      <c r="AHE267" s="205"/>
      <c r="AHF267" s="205"/>
      <c r="AHG267" s="205"/>
      <c r="AHH267" s="205"/>
      <c r="AHI267" s="205"/>
      <c r="AHJ267" s="205"/>
      <c r="AHK267" s="205"/>
      <c r="AHL267" s="205"/>
      <c r="AHM267" s="205"/>
      <c r="AHN267" s="205"/>
      <c r="AHO267" s="205"/>
      <c r="AHP267" s="205"/>
      <c r="AHQ267" s="205"/>
      <c r="AHR267" s="205"/>
      <c r="AHS267" s="205"/>
      <c r="AHT267" s="205"/>
      <c r="AHU267" s="205"/>
      <c r="AHV267" s="205"/>
      <c r="AHW267" s="205"/>
      <c r="AHX267" s="205"/>
      <c r="AHY267" s="205"/>
      <c r="AHZ267" s="205"/>
      <c r="AIA267" s="205"/>
      <c r="AIB267" s="205"/>
      <c r="AIC267" s="205"/>
      <c r="AID267" s="205"/>
      <c r="AIE267" s="205"/>
      <c r="AIF267" s="205"/>
      <c r="AIG267" s="205"/>
      <c r="AIH267" s="205"/>
      <c r="AII267" s="205"/>
      <c r="AIJ267" s="205"/>
      <c r="AIK267" s="205"/>
      <c r="AIL267" s="205"/>
      <c r="AIM267" s="205"/>
      <c r="AIN267" s="205"/>
      <c r="AIO267" s="205"/>
      <c r="AIP267" s="205"/>
      <c r="AIQ267" s="205"/>
      <c r="AIR267" s="205"/>
      <c r="AIS267" s="205"/>
      <c r="AIT267" s="205"/>
      <c r="AIU267" s="205"/>
      <c r="AIV267" s="205"/>
      <c r="AIW267" s="205"/>
      <c r="AIX267" s="205"/>
      <c r="AIY267" s="205"/>
      <c r="AIZ267" s="205"/>
      <c r="AJA267" s="205"/>
      <c r="AJB267" s="205"/>
      <c r="AJC267" s="205"/>
      <c r="AJD267" s="205"/>
      <c r="AJE267" s="205"/>
      <c r="AJF267" s="205"/>
      <c r="AJG267" s="205"/>
      <c r="AJH267" s="205"/>
      <c r="AJI267" s="205"/>
      <c r="AJJ267" s="205"/>
      <c r="AJK267" s="205"/>
      <c r="AJL267" s="205"/>
      <c r="AJM267" s="205"/>
      <c r="AJN267" s="205"/>
      <c r="AJO267" s="205"/>
      <c r="AJP267" s="205"/>
      <c r="AJQ267" s="205"/>
      <c r="AJR267" s="205"/>
      <c r="AJS267" s="205"/>
      <c r="AJT267" s="205"/>
      <c r="AJU267" s="205"/>
      <c r="AJV267" s="205"/>
      <c r="AJW267" s="205"/>
      <c r="AJX267" s="205"/>
      <c r="AJY267" s="205"/>
      <c r="AJZ267" s="205"/>
      <c r="AKA267" s="205"/>
      <c r="AKB267" s="205"/>
      <c r="AKC267" s="205"/>
      <c r="AKD267" s="205"/>
      <c r="AKE267" s="205"/>
      <c r="AKF267" s="205"/>
      <c r="AKG267" s="205"/>
      <c r="AKH267" s="205"/>
      <c r="AKI267" s="205"/>
      <c r="AKJ267" s="205"/>
      <c r="AKK267" s="205"/>
      <c r="AKL267" s="205"/>
      <c r="AKM267" s="205"/>
      <c r="AKN267" s="205"/>
      <c r="AKO267" s="205"/>
      <c r="AKP267" s="205"/>
      <c r="AKQ267" s="205"/>
      <c r="AKR267" s="205"/>
      <c r="AKS267" s="205"/>
      <c r="AKT267" s="205"/>
      <c r="AKU267" s="205"/>
      <c r="AKV267" s="205"/>
      <c r="AKW267" s="205"/>
      <c r="AKX267" s="205"/>
      <c r="AKY267" s="205"/>
      <c r="AKZ267" s="205"/>
      <c r="ALA267" s="205"/>
      <c r="ALB267" s="205"/>
      <c r="ALC267" s="205"/>
      <c r="ALD267" s="205"/>
      <c r="ALE267" s="205"/>
      <c r="ALF267" s="205"/>
      <c r="ALG267" s="205"/>
      <c r="ALH267" s="205"/>
      <c r="ALI267" s="205"/>
      <c r="ALJ267" s="205"/>
      <c r="ALK267" s="205"/>
      <c r="ALL267" s="205"/>
      <c r="ALM267" s="205"/>
      <c r="ALN267" s="205"/>
      <c r="ALO267" s="205"/>
      <c r="ALP267" s="205"/>
      <c r="ALQ267" s="205"/>
      <c r="ALR267" s="205"/>
      <c r="ALS267" s="205"/>
      <c r="ALT267" s="205"/>
      <c r="ALU267" s="205"/>
      <c r="ALV267" s="205"/>
      <c r="ALW267" s="205"/>
      <c r="ALX267" s="205"/>
      <c r="ALY267" s="205"/>
      <c r="ALZ267" s="205"/>
      <c r="AMA267" s="205"/>
      <c r="AMB267" s="205"/>
      <c r="AMC267" s="205"/>
      <c r="AMD267" s="205"/>
      <c r="AME267" s="205"/>
      <c r="AMF267" s="205"/>
      <c r="AMG267" s="205"/>
      <c r="AMH267" s="205"/>
      <c r="AMI267" s="205"/>
      <c r="AMJ267" s="205"/>
      <c r="AMK267" s="205"/>
      <c r="AML267" s="205"/>
      <c r="AMM267" s="205"/>
      <c r="AMN267" s="205"/>
      <c r="AMO267" s="205"/>
      <c r="AMP267" s="205"/>
      <c r="AMQ267" s="205"/>
      <c r="AMR267" s="205"/>
      <c r="AMS267" s="205"/>
      <c r="AMT267" s="205"/>
      <c r="AMU267" s="205"/>
      <c r="AMV267" s="205"/>
      <c r="AMW267" s="205"/>
      <c r="AMX267" s="205"/>
      <c r="AMY267" s="205"/>
      <c r="AMZ267" s="205"/>
      <c r="ANA267" s="205"/>
      <c r="ANB267" s="205"/>
      <c r="ANC267" s="205"/>
      <c r="AND267" s="205"/>
      <c r="ANE267" s="205"/>
      <c r="ANF267" s="205"/>
      <c r="ANG267" s="205"/>
      <c r="ANH267" s="205"/>
      <c r="ANI267" s="205"/>
      <c r="ANJ267" s="205"/>
      <c r="ANK267" s="205"/>
      <c r="ANL267" s="205"/>
      <c r="ANM267" s="205"/>
      <c r="ANN267" s="205"/>
      <c r="ANO267" s="205"/>
      <c r="ANP267" s="205"/>
      <c r="ANQ267" s="205"/>
      <c r="ANR267" s="205"/>
      <c r="ANS267" s="205"/>
      <c r="ANT267" s="205"/>
      <c r="ANU267" s="205"/>
      <c r="ANV267" s="205"/>
      <c r="ANW267" s="205"/>
      <c r="ANX267" s="205"/>
      <c r="ANY267" s="205"/>
      <c r="ANZ267" s="205"/>
      <c r="AOA267" s="205"/>
      <c r="AOB267" s="205"/>
      <c r="AOC267" s="205"/>
      <c r="AOD267" s="205"/>
      <c r="AOE267" s="205"/>
      <c r="AOF267" s="205"/>
      <c r="AOG267" s="205"/>
      <c r="AOH267" s="205"/>
      <c r="AOI267" s="205"/>
      <c r="AOJ267" s="205"/>
      <c r="AOK267" s="205"/>
      <c r="AOL267" s="205"/>
      <c r="AOM267" s="205"/>
      <c r="AON267" s="205"/>
      <c r="AOO267" s="205"/>
      <c r="AOP267" s="205"/>
      <c r="AOQ267" s="205"/>
      <c r="AOR267" s="205"/>
      <c r="AOS267" s="205"/>
      <c r="AOT267" s="205"/>
      <c r="AOU267" s="205"/>
      <c r="AOV267" s="205"/>
      <c r="AOW267" s="205"/>
      <c r="AOX267" s="205"/>
      <c r="AOY267" s="205"/>
      <c r="AOZ267" s="205"/>
      <c r="APA267" s="205"/>
      <c r="APB267" s="205"/>
      <c r="APC267" s="205"/>
      <c r="APD267" s="205"/>
      <c r="APE267" s="205"/>
      <c r="APF267" s="205"/>
      <c r="APG267" s="205"/>
      <c r="APH267" s="205"/>
      <c r="API267" s="205"/>
      <c r="APJ267" s="205"/>
      <c r="APK267" s="205"/>
      <c r="APL267" s="205"/>
      <c r="APM267" s="205"/>
      <c r="APN267" s="205"/>
      <c r="APO267" s="205"/>
      <c r="APP267" s="205"/>
      <c r="APQ267" s="205"/>
      <c r="APR267" s="205"/>
      <c r="APS267" s="205"/>
      <c r="APT267" s="205"/>
      <c r="APU267" s="205"/>
      <c r="APV267" s="205"/>
      <c r="APW267" s="205"/>
      <c r="APX267" s="205"/>
      <c r="APY267" s="205"/>
      <c r="APZ267" s="205"/>
      <c r="AQA267" s="205"/>
      <c r="AQB267" s="205"/>
      <c r="AQC267" s="205"/>
      <c r="AQD267" s="205"/>
      <c r="AQE267" s="205"/>
      <c r="AQF267" s="205"/>
      <c r="AQG267" s="205"/>
      <c r="AQH267" s="205"/>
      <c r="AQI267" s="205"/>
      <c r="AQJ267" s="205"/>
      <c r="AQK267" s="205"/>
      <c r="AQL267" s="205"/>
      <c r="AQM267" s="205"/>
      <c r="AQN267" s="205"/>
      <c r="AQO267" s="205"/>
      <c r="AQP267" s="205"/>
      <c r="AQQ267" s="205"/>
      <c r="AQR267" s="205"/>
      <c r="AQS267" s="205"/>
      <c r="AQT267" s="205"/>
      <c r="AQU267" s="205"/>
      <c r="AQV267" s="205"/>
      <c r="AQW267" s="205"/>
      <c r="AQX267" s="205"/>
      <c r="AQY267" s="205"/>
      <c r="AQZ267" s="205"/>
      <c r="ARA267" s="205"/>
      <c r="ARB267" s="205"/>
      <c r="ARC267" s="205"/>
      <c r="ARD267" s="205"/>
      <c r="ARE267" s="205"/>
      <c r="ARF267" s="205"/>
      <c r="ARG267" s="205"/>
      <c r="ARH267" s="205"/>
      <c r="ARI267" s="205"/>
      <c r="ARJ267" s="205"/>
      <c r="ARK267" s="205"/>
      <c r="ARL267" s="205"/>
      <c r="ARM267" s="205"/>
      <c r="ARN267" s="205"/>
      <c r="ARO267" s="205"/>
      <c r="ARP267" s="205"/>
      <c r="ARQ267" s="205"/>
      <c r="ARR267" s="205"/>
      <c r="ARS267" s="205"/>
      <c r="ART267" s="205"/>
      <c r="ARU267" s="205"/>
      <c r="ARV267" s="205"/>
      <c r="ARW267" s="205"/>
      <c r="ARX267" s="205"/>
      <c r="ARY267" s="205"/>
      <c r="ARZ267" s="205"/>
      <c r="ASA267" s="205"/>
      <c r="ASB267" s="205"/>
      <c r="ASC267" s="205"/>
      <c r="ASD267" s="205"/>
      <c r="ASE267" s="205"/>
      <c r="ASF267" s="205"/>
      <c r="ASG267" s="205"/>
      <c r="ASH267" s="205"/>
      <c r="ASI267" s="205"/>
      <c r="ASJ267" s="205"/>
      <c r="ASK267" s="205"/>
      <c r="ASL267" s="205"/>
      <c r="ASM267" s="205"/>
      <c r="ASN267" s="205"/>
      <c r="ASO267" s="205"/>
      <c r="ASP267" s="205"/>
      <c r="ASQ267" s="205"/>
      <c r="ASR267" s="205"/>
      <c r="ASS267" s="205"/>
      <c r="AST267" s="205"/>
      <c r="ASU267" s="205"/>
      <c r="ASV267" s="205"/>
      <c r="ASW267" s="205"/>
      <c r="ASX267" s="205"/>
      <c r="ASY267" s="205"/>
      <c r="ASZ267" s="205"/>
      <c r="ATA267" s="205"/>
      <c r="ATB267" s="205"/>
      <c r="ATC267" s="205"/>
      <c r="ATD267" s="205"/>
      <c r="ATE267" s="205"/>
      <c r="ATF267" s="205"/>
      <c r="ATG267" s="205"/>
      <c r="ATH267" s="205"/>
      <c r="ATI267" s="205"/>
      <c r="ATJ267" s="205"/>
      <c r="ATK267" s="205"/>
      <c r="ATL267" s="205"/>
      <c r="ATM267" s="205"/>
      <c r="ATN267" s="205"/>
      <c r="ATO267" s="205"/>
      <c r="ATP267" s="205"/>
      <c r="ATQ267" s="205"/>
      <c r="ATR267" s="205"/>
      <c r="ATS267" s="205"/>
      <c r="ATT267" s="205"/>
      <c r="ATU267" s="205"/>
      <c r="ATV267" s="205"/>
      <c r="ATW267" s="205"/>
      <c r="ATX267" s="205"/>
      <c r="ATY267" s="205"/>
      <c r="ATZ267" s="205"/>
      <c r="AUA267" s="205"/>
      <c r="AUB267" s="205"/>
      <c r="AUC267" s="205"/>
      <c r="AUD267" s="205"/>
      <c r="AUE267" s="205"/>
      <c r="AUF267" s="205"/>
      <c r="AUG267" s="205"/>
      <c r="AUH267" s="205"/>
      <c r="AUI267" s="205"/>
      <c r="AUJ267" s="205"/>
      <c r="AUK267" s="205"/>
      <c r="AUL267" s="205"/>
      <c r="AUM267" s="205"/>
      <c r="AUN267" s="205"/>
      <c r="AUO267" s="205"/>
      <c r="AUP267" s="205"/>
      <c r="AUQ267" s="205"/>
      <c r="AUR267" s="205"/>
      <c r="AUS267" s="205"/>
      <c r="AUT267" s="205"/>
      <c r="AUU267" s="205"/>
      <c r="AUV267" s="205"/>
      <c r="AUW267" s="205"/>
      <c r="AUX267" s="205"/>
      <c r="AUY267" s="205"/>
      <c r="AUZ267" s="205"/>
      <c r="AVA267" s="205"/>
      <c r="AVB267" s="205"/>
      <c r="AVC267" s="205"/>
      <c r="AVD267" s="205"/>
      <c r="AVE267" s="205"/>
      <c r="AVF267" s="205"/>
      <c r="AVG267" s="205"/>
      <c r="AVH267" s="205"/>
      <c r="AVI267" s="205"/>
      <c r="AVJ267" s="205"/>
      <c r="AVK267" s="205"/>
      <c r="AVL267" s="205"/>
      <c r="AVM267" s="205"/>
      <c r="AVN267" s="205"/>
      <c r="AVO267" s="205"/>
      <c r="AVP267" s="205"/>
      <c r="AVQ267" s="205"/>
      <c r="AVR267" s="205"/>
      <c r="AVS267" s="205"/>
      <c r="AVT267" s="205"/>
      <c r="AVU267" s="205"/>
      <c r="AVV267" s="205"/>
      <c r="AVW267" s="205"/>
      <c r="AVX267" s="205"/>
      <c r="AVY267" s="205"/>
      <c r="AVZ267" s="205"/>
      <c r="AWA267" s="205"/>
      <c r="AWB267" s="205"/>
      <c r="AWC267" s="205"/>
      <c r="AWD267" s="205"/>
      <c r="AWE267" s="205"/>
      <c r="AWF267" s="205"/>
      <c r="AWG267" s="205"/>
      <c r="AWH267" s="205"/>
      <c r="AWI267" s="205"/>
      <c r="AWJ267" s="205"/>
      <c r="AWK267" s="205"/>
      <c r="AWL267" s="205"/>
      <c r="AWM267" s="205"/>
      <c r="AWN267" s="205"/>
      <c r="AWO267" s="205"/>
      <c r="AWP267" s="205"/>
      <c r="AWQ267" s="205"/>
      <c r="AWR267" s="205"/>
      <c r="AWS267" s="205"/>
      <c r="AWT267" s="205"/>
      <c r="AWU267" s="205"/>
      <c r="AWV267" s="205"/>
      <c r="AWW267" s="205"/>
      <c r="AWX267" s="205"/>
      <c r="AWY267" s="205"/>
      <c r="AWZ267" s="205"/>
      <c r="AXA267" s="205"/>
      <c r="AXB267" s="205"/>
      <c r="AXC267" s="205"/>
      <c r="AXD267" s="205"/>
      <c r="AXE267" s="205"/>
      <c r="AXF267" s="205"/>
      <c r="AXG267" s="205"/>
      <c r="AXH267" s="205"/>
      <c r="AXI267" s="205"/>
      <c r="AXJ267" s="205"/>
      <c r="AXK267" s="205"/>
      <c r="AXL267" s="205"/>
      <c r="AXM267" s="205"/>
      <c r="AXN267" s="205"/>
      <c r="AXO267" s="205"/>
      <c r="AXP267" s="205"/>
      <c r="AXQ267" s="205"/>
      <c r="AXR267" s="205"/>
      <c r="AXS267" s="205"/>
      <c r="AXT267" s="205"/>
      <c r="AXU267" s="205"/>
      <c r="AXV267" s="205"/>
      <c r="AXW267" s="205"/>
      <c r="AXX267" s="205"/>
      <c r="AXY267" s="205"/>
      <c r="AXZ267" s="205"/>
      <c r="AYA267" s="205"/>
      <c r="AYB267" s="205"/>
      <c r="AYC267" s="205"/>
      <c r="AYD267" s="205"/>
      <c r="AYE267" s="205"/>
      <c r="AYF267" s="205"/>
      <c r="AYG267" s="205"/>
      <c r="AYH267" s="205"/>
      <c r="AYI267" s="205"/>
      <c r="AYJ267" s="205"/>
      <c r="AYK267" s="205"/>
      <c r="AYL267" s="205"/>
      <c r="AYM267" s="205"/>
      <c r="AYN267" s="205"/>
      <c r="AYO267" s="205"/>
      <c r="AYP267" s="205"/>
      <c r="AYQ267" s="205"/>
      <c r="AYR267" s="205"/>
      <c r="AYS267" s="205"/>
      <c r="AYT267" s="205"/>
      <c r="AYU267" s="205"/>
      <c r="AYV267" s="205"/>
      <c r="AYW267" s="205"/>
      <c r="AYX267" s="205"/>
      <c r="AYY267" s="205"/>
      <c r="AYZ267" s="205"/>
      <c r="AZA267" s="205"/>
      <c r="AZB267" s="205"/>
      <c r="AZC267" s="205"/>
      <c r="AZD267" s="205"/>
      <c r="AZE267" s="205"/>
      <c r="AZF267" s="205"/>
      <c r="AZG267" s="205"/>
      <c r="AZH267" s="205"/>
      <c r="AZI267" s="205"/>
      <c r="AZJ267" s="205"/>
      <c r="AZK267" s="205"/>
      <c r="AZL267" s="205"/>
      <c r="AZM267" s="205"/>
      <c r="AZN267" s="205"/>
      <c r="AZO267" s="205"/>
      <c r="AZP267" s="205"/>
      <c r="AZQ267" s="205"/>
      <c r="AZR267" s="205"/>
      <c r="AZS267" s="205"/>
      <c r="AZT267" s="205"/>
      <c r="AZU267" s="205"/>
      <c r="AZV267" s="205"/>
      <c r="AZW267" s="205"/>
      <c r="AZX267" s="205"/>
      <c r="AZY267" s="205"/>
      <c r="AZZ267" s="205"/>
      <c r="BAA267" s="205"/>
      <c r="BAB267" s="205"/>
      <c r="BAC267" s="205"/>
      <c r="BAD267" s="205"/>
      <c r="BAE267" s="205"/>
      <c r="BAF267" s="205"/>
      <c r="BAG267" s="205"/>
      <c r="BAH267" s="205"/>
      <c r="BAI267" s="205"/>
      <c r="BAJ267" s="205"/>
      <c r="BAK267" s="205"/>
      <c r="BAL267" s="205"/>
      <c r="BAM267" s="205"/>
      <c r="BAN267" s="205"/>
      <c r="BAO267" s="205"/>
      <c r="BAP267" s="205"/>
      <c r="BAQ267" s="205"/>
      <c r="BAR267" s="205"/>
      <c r="BAS267" s="205"/>
      <c r="BAT267" s="205"/>
      <c r="BAU267" s="205"/>
      <c r="BAV267" s="205"/>
      <c r="BAW267" s="205"/>
      <c r="BAX267" s="205"/>
      <c r="BAY267" s="205"/>
      <c r="BAZ267" s="205"/>
      <c r="BBA267" s="205"/>
      <c r="BBB267" s="205"/>
      <c r="BBC267" s="205"/>
      <c r="BBD267" s="205"/>
      <c r="BBE267" s="205"/>
      <c r="BBF267" s="205"/>
      <c r="BBG267" s="205"/>
      <c r="BBH267" s="205"/>
      <c r="BBI267" s="205"/>
      <c r="BBJ267" s="205"/>
      <c r="BBK267" s="205"/>
      <c r="BBL267" s="205"/>
      <c r="BBM267" s="205"/>
      <c r="BBN267" s="205"/>
      <c r="BBO267" s="205"/>
      <c r="BBP267" s="205"/>
      <c r="BBQ267" s="205"/>
      <c r="BBR267" s="205"/>
      <c r="BBS267" s="205"/>
      <c r="BBT267" s="205"/>
      <c r="BBU267" s="205"/>
      <c r="BBV267" s="205"/>
      <c r="BBW267" s="205"/>
      <c r="BBX267" s="205"/>
      <c r="BBY267" s="205"/>
      <c r="BBZ267" s="205"/>
      <c r="BCA267" s="205"/>
      <c r="BCB267" s="205"/>
      <c r="BCC267" s="205"/>
      <c r="BCD267" s="205"/>
      <c r="BCE267" s="205"/>
      <c r="BCF267" s="205"/>
      <c r="BCG267" s="205"/>
      <c r="BCH267" s="205"/>
      <c r="BCI267" s="205"/>
      <c r="BCJ267" s="205"/>
      <c r="BCK267" s="205"/>
      <c r="BCL267" s="205"/>
      <c r="BCM267" s="205"/>
      <c r="BCN267" s="205"/>
      <c r="BCO267" s="205"/>
      <c r="BCP267" s="205"/>
      <c r="BCQ267" s="205"/>
      <c r="BCR267" s="205"/>
      <c r="BCS267" s="205"/>
      <c r="BCT267" s="205"/>
      <c r="BCU267" s="205"/>
      <c r="BCV267" s="205"/>
      <c r="BCW267" s="205"/>
      <c r="BCX267" s="205"/>
      <c r="BCY267" s="205"/>
      <c r="BCZ267" s="205"/>
      <c r="BDA267" s="205"/>
      <c r="BDB267" s="205"/>
      <c r="BDC267" s="205"/>
      <c r="BDD267" s="205"/>
      <c r="BDE267" s="205"/>
      <c r="BDF267" s="205"/>
      <c r="BDG267" s="205"/>
      <c r="BDH267" s="205"/>
      <c r="BDI267" s="205"/>
      <c r="BDJ267" s="205"/>
      <c r="BDK267" s="205"/>
      <c r="BDL267" s="205"/>
      <c r="BDM267" s="205"/>
      <c r="BDN267" s="205"/>
      <c r="BDO267" s="205"/>
      <c r="BDP267" s="205"/>
      <c r="BDQ267" s="205"/>
      <c r="BDR267" s="205"/>
      <c r="BDS267" s="205"/>
      <c r="BDT267" s="205"/>
      <c r="BDU267" s="205"/>
      <c r="BDV267" s="205"/>
      <c r="BDW267" s="205"/>
      <c r="BDX267" s="205"/>
      <c r="BDY267" s="205"/>
      <c r="BDZ267" s="205"/>
      <c r="BEA267" s="205"/>
      <c r="BEB267" s="205"/>
      <c r="BEC267" s="205"/>
      <c r="BED267" s="205"/>
      <c r="BEE267" s="205"/>
      <c r="BEF267" s="205"/>
      <c r="BEG267" s="205"/>
      <c r="BEH267" s="205"/>
      <c r="BEI267" s="205"/>
      <c r="BEJ267" s="205"/>
      <c r="BEK267" s="205"/>
      <c r="BEL267" s="205"/>
      <c r="BEM267" s="205"/>
      <c r="BEN267" s="205"/>
      <c r="BEO267" s="205"/>
      <c r="BEP267" s="205"/>
      <c r="BEQ267" s="205"/>
      <c r="BER267" s="205"/>
      <c r="BES267" s="205"/>
      <c r="BET267" s="205"/>
      <c r="BEU267" s="205"/>
      <c r="BEV267" s="205"/>
      <c r="BEW267" s="205"/>
      <c r="BEX267" s="205"/>
      <c r="BEY267" s="205"/>
      <c r="BEZ267" s="205"/>
      <c r="BFA267" s="205"/>
      <c r="BFB267" s="205"/>
      <c r="BFC267" s="205"/>
      <c r="BFD267" s="205"/>
      <c r="BFE267" s="205"/>
      <c r="BFF267" s="205"/>
      <c r="BFG267" s="205"/>
      <c r="BFH267" s="205"/>
      <c r="BFI267" s="205"/>
      <c r="BFJ267" s="205"/>
      <c r="BFK267" s="205"/>
      <c r="BFL267" s="205"/>
      <c r="BFM267" s="205"/>
      <c r="BFN267" s="205"/>
      <c r="BFO267" s="205"/>
      <c r="BFP267" s="205"/>
      <c r="BFQ267" s="205"/>
      <c r="BFR267" s="205"/>
      <c r="BFS267" s="205"/>
      <c r="BFT267" s="205"/>
      <c r="BFU267" s="205"/>
      <c r="BFV267" s="205"/>
      <c r="BFW267" s="205"/>
      <c r="BFX267" s="205"/>
      <c r="BFY267" s="205"/>
      <c r="BFZ267" s="205"/>
      <c r="BGA267" s="205"/>
      <c r="BGB267" s="205"/>
      <c r="BGC267" s="205"/>
      <c r="BGD267" s="205"/>
      <c r="BGE267" s="205"/>
      <c r="BGF267" s="205"/>
      <c r="BGG267" s="205"/>
      <c r="BGH267" s="205"/>
      <c r="BGI267" s="205"/>
      <c r="BGJ267" s="205"/>
      <c r="BGK267" s="205"/>
      <c r="BGL267" s="205"/>
      <c r="BGM267" s="205"/>
      <c r="BGN267" s="205"/>
      <c r="BGO267" s="205"/>
      <c r="BGP267" s="205"/>
      <c r="BGQ267" s="205"/>
      <c r="BGR267" s="205"/>
      <c r="BGS267" s="205"/>
      <c r="BGT267" s="205"/>
      <c r="BGU267" s="205"/>
      <c r="BGV267" s="205"/>
      <c r="BGW267" s="205"/>
      <c r="BGX267" s="205"/>
      <c r="BGY267" s="205"/>
      <c r="BGZ267" s="205"/>
      <c r="BHA267" s="205"/>
      <c r="BHB267" s="205"/>
      <c r="BHC267" s="205"/>
      <c r="BHD267" s="205"/>
      <c r="BHE267" s="205"/>
      <c r="BHF267" s="205"/>
      <c r="BHG267" s="205"/>
      <c r="BHH267" s="205"/>
      <c r="BHI267" s="205"/>
      <c r="BHJ267" s="205"/>
      <c r="BHK267" s="205"/>
      <c r="BHL267" s="205"/>
      <c r="BHM267" s="205"/>
      <c r="BHN267" s="205"/>
      <c r="BHO267" s="205"/>
      <c r="BHP267" s="205"/>
      <c r="BHQ267" s="205"/>
      <c r="BHR267" s="205"/>
      <c r="BHS267" s="205"/>
      <c r="BHT267" s="205"/>
      <c r="BHU267" s="205"/>
      <c r="BHV267" s="205"/>
      <c r="BHW267" s="205"/>
      <c r="BHX267" s="205"/>
      <c r="BHY267" s="205"/>
      <c r="BHZ267" s="205"/>
      <c r="BIA267" s="205"/>
      <c r="BIB267" s="205"/>
      <c r="BIC267" s="205"/>
      <c r="BID267" s="205"/>
      <c r="BIE267" s="205"/>
      <c r="BIF267" s="205"/>
      <c r="BIG267" s="205"/>
      <c r="BIH267" s="205"/>
      <c r="BII267" s="205"/>
      <c r="BIJ267" s="205"/>
      <c r="BIK267" s="205"/>
      <c r="BIL267" s="205"/>
      <c r="BIM267" s="205"/>
      <c r="BIN267" s="205"/>
      <c r="BIO267" s="205"/>
      <c r="BIP267" s="205"/>
      <c r="BIQ267" s="205"/>
      <c r="BIR267" s="205"/>
      <c r="BIS267" s="205"/>
      <c r="BIT267" s="205"/>
      <c r="BIU267" s="205"/>
      <c r="BIV267" s="205"/>
      <c r="BIW267" s="205"/>
      <c r="BIX267" s="205"/>
      <c r="BIY267" s="205"/>
      <c r="BIZ267" s="205"/>
      <c r="BJA267" s="205"/>
      <c r="BJB267" s="205"/>
      <c r="BJC267" s="205"/>
      <c r="BJD267" s="205"/>
      <c r="BJE267" s="205"/>
      <c r="BJF267" s="205"/>
      <c r="BJG267" s="205"/>
      <c r="BJH267" s="205"/>
      <c r="BJI267" s="205"/>
      <c r="BJJ267" s="205"/>
      <c r="BJK267" s="205"/>
      <c r="BJL267" s="205"/>
      <c r="BJM267" s="205"/>
      <c r="BJN267" s="205"/>
      <c r="BJO267" s="205"/>
      <c r="BJP267" s="205"/>
      <c r="BJQ267" s="205"/>
      <c r="BJR267" s="205"/>
      <c r="BJS267" s="205"/>
      <c r="BJT267" s="205"/>
      <c r="BJU267" s="205"/>
      <c r="BJV267" s="205"/>
      <c r="BJW267" s="205"/>
      <c r="BJX267" s="205"/>
      <c r="BJY267" s="205"/>
      <c r="BJZ267" s="205"/>
      <c r="BKA267" s="205"/>
      <c r="BKB267" s="205"/>
      <c r="BKC267" s="205"/>
      <c r="BKD267" s="205"/>
      <c r="BKE267" s="205"/>
      <c r="BKF267" s="205"/>
      <c r="BKG267" s="205"/>
      <c r="BKH267" s="205"/>
      <c r="BKI267" s="205"/>
      <c r="BKJ267" s="205"/>
      <c r="BKK267" s="205"/>
      <c r="BKL267" s="205"/>
      <c r="BKM267" s="205"/>
      <c r="BKN267" s="205"/>
      <c r="BKO267" s="205"/>
      <c r="BKP267" s="205"/>
      <c r="BKQ267" s="205"/>
      <c r="BKR267" s="205"/>
      <c r="BKS267" s="205"/>
      <c r="BKT267" s="205"/>
      <c r="BKU267" s="205"/>
      <c r="BKV267" s="205"/>
      <c r="BKW267" s="205"/>
      <c r="BKX267" s="205"/>
      <c r="BKY267" s="205"/>
      <c r="BKZ267" s="205"/>
      <c r="BLA267" s="205"/>
      <c r="BLB267" s="205"/>
      <c r="BLC267" s="205"/>
      <c r="BLD267" s="205"/>
      <c r="BLE267" s="205"/>
      <c r="BLF267" s="205"/>
      <c r="BLG267" s="205"/>
      <c r="BLH267" s="205"/>
      <c r="BLI267" s="205"/>
      <c r="BLJ267" s="205"/>
      <c r="BLK267" s="205"/>
      <c r="BLL267" s="205"/>
      <c r="BLM267" s="205"/>
      <c r="BLN267" s="205"/>
      <c r="BLO267" s="205"/>
      <c r="BLP267" s="205"/>
      <c r="BLQ267" s="205"/>
      <c r="BLR267" s="205"/>
      <c r="BLS267" s="205"/>
      <c r="BLT267" s="205"/>
      <c r="BLU267" s="205"/>
      <c r="BLV267" s="205"/>
      <c r="BLW267" s="205"/>
      <c r="BLX267" s="205"/>
      <c r="BLY267" s="205"/>
      <c r="BLZ267" s="205"/>
      <c r="BMA267" s="205"/>
      <c r="BMB267" s="205"/>
      <c r="BMC267" s="205"/>
      <c r="BMD267" s="205"/>
      <c r="BME267" s="205"/>
      <c r="BMF267" s="205"/>
      <c r="BMG267" s="205"/>
      <c r="BMH267" s="205"/>
      <c r="BMI267" s="205"/>
      <c r="BMJ267" s="205"/>
      <c r="BMK267" s="205"/>
      <c r="BML267" s="205"/>
      <c r="BMM267" s="205"/>
      <c r="BMN267" s="205"/>
      <c r="BMO267" s="205"/>
      <c r="BMP267" s="205"/>
      <c r="BMQ267" s="205"/>
      <c r="BMR267" s="205"/>
      <c r="BMS267" s="205"/>
      <c r="BMT267" s="205"/>
      <c r="BMU267" s="205"/>
      <c r="BMV267" s="205"/>
      <c r="BMW267" s="205"/>
      <c r="BMX267" s="205"/>
      <c r="BMY267" s="205"/>
      <c r="BMZ267" s="205"/>
      <c r="BNA267" s="205"/>
      <c r="BNB267" s="205"/>
      <c r="BNC267" s="205"/>
      <c r="BND267" s="205"/>
      <c r="BNE267" s="205"/>
      <c r="BNF267" s="205"/>
      <c r="BNG267" s="205"/>
      <c r="BNH267" s="205"/>
      <c r="BNI267" s="205"/>
      <c r="BNJ267" s="205"/>
      <c r="BNK267" s="205"/>
      <c r="BNL267" s="205"/>
      <c r="BNM267" s="205"/>
      <c r="BNN267" s="205"/>
      <c r="BNO267" s="205"/>
      <c r="BNP267" s="205"/>
      <c r="BNQ267" s="205"/>
      <c r="BNR267" s="205"/>
      <c r="BNS267" s="205"/>
      <c r="BNT267" s="205"/>
      <c r="BNU267" s="205"/>
      <c r="BNV267" s="205"/>
      <c r="BNW267" s="205"/>
      <c r="BNX267" s="205"/>
      <c r="BNY267" s="205"/>
      <c r="BNZ267" s="205"/>
      <c r="BOA267" s="205"/>
      <c r="BOB267" s="205"/>
      <c r="BOC267" s="205"/>
      <c r="BOD267" s="205"/>
      <c r="BOE267" s="205"/>
      <c r="BOF267" s="205"/>
      <c r="BOG267" s="205"/>
      <c r="BOH267" s="205"/>
      <c r="BOI267" s="205"/>
      <c r="BOJ267" s="205"/>
      <c r="BOK267" s="205"/>
      <c r="BOL267" s="205"/>
      <c r="BOM267" s="205"/>
      <c r="BON267" s="205"/>
      <c r="BOO267" s="205"/>
      <c r="BOP267" s="205"/>
      <c r="BOQ267" s="205"/>
      <c r="BOR267" s="205"/>
      <c r="BOS267" s="205"/>
      <c r="BOT267" s="205"/>
      <c r="BOU267" s="205"/>
      <c r="BOV267" s="205"/>
      <c r="BOW267" s="205"/>
      <c r="BOX267" s="205"/>
      <c r="BOY267" s="205"/>
      <c r="BOZ267" s="205"/>
      <c r="BPA267" s="205"/>
      <c r="BPB267" s="205"/>
      <c r="BPC267" s="205"/>
      <c r="BPD267" s="205"/>
      <c r="BPE267" s="205"/>
      <c r="BPF267" s="205"/>
      <c r="BPG267" s="205"/>
      <c r="BPH267" s="205"/>
      <c r="BPI267" s="205"/>
      <c r="BPJ267" s="205"/>
      <c r="BPK267" s="205"/>
      <c r="BPL267" s="205"/>
      <c r="BPM267" s="205"/>
      <c r="BPN267" s="205"/>
      <c r="BPO267" s="205"/>
      <c r="BPP267" s="205"/>
      <c r="BPQ267" s="205"/>
      <c r="BPR267" s="205"/>
      <c r="BPS267" s="205"/>
      <c r="BPT267" s="205"/>
      <c r="BPU267" s="205"/>
      <c r="BPV267" s="205"/>
      <c r="BPW267" s="205"/>
      <c r="BPX267" s="205"/>
      <c r="BPY267" s="205"/>
      <c r="BPZ267" s="205"/>
      <c r="BQA267" s="205"/>
      <c r="BQB267" s="205"/>
      <c r="BQC267" s="205"/>
      <c r="BQD267" s="205"/>
      <c r="BQE267" s="205"/>
      <c r="BQF267" s="205"/>
      <c r="BQG267" s="205"/>
      <c r="BQH267" s="205"/>
      <c r="BQI267" s="205"/>
      <c r="BQJ267" s="205"/>
      <c r="BQK267" s="205"/>
      <c r="BQL267" s="205"/>
      <c r="BQM267" s="205"/>
      <c r="BQN267" s="205"/>
      <c r="BQO267" s="205"/>
      <c r="BQP267" s="205"/>
      <c r="BQQ267" s="205"/>
      <c r="BQR267" s="205"/>
      <c r="BQS267" s="205"/>
      <c r="BQT267" s="205"/>
      <c r="BQU267" s="205"/>
      <c r="BQV267" s="205"/>
      <c r="BQW267" s="205"/>
      <c r="BQX267" s="205"/>
      <c r="BQY267" s="205"/>
      <c r="BQZ267" s="205"/>
      <c r="BRA267" s="205"/>
      <c r="BRB267" s="205"/>
      <c r="BRC267" s="205"/>
      <c r="BRD267" s="205"/>
      <c r="BRE267" s="205"/>
      <c r="BRF267" s="205"/>
      <c r="BRG267" s="205"/>
      <c r="BRH267" s="205"/>
      <c r="BRI267" s="205"/>
      <c r="BRJ267" s="205"/>
      <c r="BRK267" s="205"/>
      <c r="BRL267" s="205"/>
      <c r="BRM267" s="205"/>
      <c r="BRN267" s="205"/>
      <c r="BRO267" s="205"/>
      <c r="BRP267" s="205"/>
      <c r="BRQ267" s="205"/>
      <c r="BRR267" s="205"/>
      <c r="BRS267" s="205"/>
      <c r="BRT267" s="205"/>
      <c r="BRU267" s="205"/>
      <c r="BRV267" s="205"/>
      <c r="BRW267" s="205"/>
      <c r="BRX267" s="205"/>
      <c r="BRY267" s="205"/>
      <c r="BRZ267" s="205"/>
      <c r="BSA267" s="205"/>
      <c r="BSB267" s="205"/>
      <c r="BSC267" s="205"/>
      <c r="BSD267" s="205"/>
      <c r="BSE267" s="205"/>
      <c r="BSF267" s="205"/>
      <c r="BSG267" s="205"/>
      <c r="BSH267" s="205"/>
      <c r="BSI267" s="205"/>
      <c r="BSJ267" s="205"/>
      <c r="BSK267" s="205"/>
      <c r="BSL267" s="205"/>
      <c r="BSM267" s="205"/>
      <c r="BSN267" s="205"/>
      <c r="BSO267" s="205"/>
      <c r="BSP267" s="205"/>
      <c r="BSQ267" s="205"/>
      <c r="BSR267" s="205"/>
      <c r="BSS267" s="205"/>
      <c r="BST267" s="205"/>
      <c r="BSU267" s="205"/>
      <c r="BSV267" s="205"/>
      <c r="BSW267" s="205"/>
      <c r="BSX267" s="205"/>
      <c r="BSY267" s="205"/>
      <c r="BSZ267" s="205"/>
      <c r="BTA267" s="205"/>
      <c r="BTB267" s="205"/>
      <c r="BTC267" s="205"/>
      <c r="BTD267" s="205"/>
      <c r="BTE267" s="205"/>
      <c r="BTF267" s="205"/>
      <c r="BTG267" s="205"/>
      <c r="BTH267" s="205"/>
      <c r="BTI267" s="205"/>
      <c r="BTJ267" s="205"/>
      <c r="BTK267" s="205"/>
      <c r="BTL267" s="205"/>
      <c r="BTM267" s="205"/>
      <c r="BTN267" s="205"/>
      <c r="BTO267" s="205"/>
      <c r="BTP267" s="205"/>
      <c r="BTQ267" s="205"/>
      <c r="BTR267" s="205"/>
      <c r="BTS267" s="205"/>
      <c r="BTT267" s="205"/>
      <c r="BTU267" s="205"/>
      <c r="BTV267" s="205"/>
      <c r="BTW267" s="205"/>
      <c r="BTX267" s="205"/>
      <c r="BTY267" s="205"/>
      <c r="BTZ267" s="205"/>
      <c r="BUA267" s="205"/>
      <c r="BUB267" s="205"/>
      <c r="BUC267" s="205"/>
      <c r="BUD267" s="205"/>
      <c r="BUE267" s="205"/>
      <c r="BUF267" s="205"/>
      <c r="BUG267" s="205"/>
      <c r="BUH267" s="205"/>
      <c r="BUI267" s="205"/>
      <c r="BUJ267" s="205"/>
      <c r="BUK267" s="205"/>
      <c r="BUL267" s="205"/>
      <c r="BUM267" s="205"/>
      <c r="BUN267" s="205"/>
      <c r="BUO267" s="205"/>
      <c r="BUP267" s="205"/>
      <c r="BUQ267" s="205"/>
      <c r="BUR267" s="205"/>
      <c r="BUS267" s="205"/>
      <c r="BUT267" s="205"/>
      <c r="BUU267" s="205"/>
      <c r="BUV267" s="205"/>
      <c r="BUW267" s="205"/>
      <c r="BUX267" s="205"/>
      <c r="BUY267" s="205"/>
      <c r="BUZ267" s="205"/>
      <c r="BVA267" s="205"/>
      <c r="BVB267" s="205"/>
      <c r="BVC267" s="205"/>
      <c r="BVD267" s="205"/>
      <c r="BVE267" s="205"/>
      <c r="BVF267" s="205"/>
      <c r="BVG267" s="205"/>
      <c r="BVH267" s="205"/>
      <c r="BVI267" s="205"/>
      <c r="BVJ267" s="205"/>
      <c r="BVK267" s="205"/>
      <c r="BVL267" s="205"/>
      <c r="BVM267" s="205"/>
      <c r="BVN267" s="205"/>
      <c r="BVO267" s="205"/>
      <c r="BVP267" s="205"/>
      <c r="BVQ267" s="205"/>
      <c r="BVR267" s="205"/>
      <c r="BVS267" s="205"/>
      <c r="BVT267" s="205"/>
      <c r="BVU267" s="205"/>
      <c r="BVV267" s="205"/>
      <c r="BVW267" s="205"/>
      <c r="BVX267" s="205"/>
      <c r="BVY267" s="205"/>
      <c r="BVZ267" s="205"/>
      <c r="BWA267" s="205"/>
      <c r="BWB267" s="205"/>
      <c r="BWC267" s="205"/>
      <c r="BWD267" s="205"/>
      <c r="BWE267" s="205"/>
      <c r="BWF267" s="205"/>
      <c r="BWG267" s="205"/>
      <c r="BWH267" s="205"/>
      <c r="BWI267" s="205"/>
      <c r="BWJ267" s="205"/>
      <c r="BWK267" s="205"/>
      <c r="BWL267" s="205"/>
      <c r="BWM267" s="205"/>
      <c r="BWN267" s="205"/>
      <c r="BWO267" s="205"/>
      <c r="BWP267" s="205"/>
      <c r="BWQ267" s="205"/>
      <c r="BWR267" s="205"/>
      <c r="BWS267" s="205"/>
      <c r="BWT267" s="205"/>
      <c r="BWU267" s="205"/>
      <c r="BWV267" s="205"/>
      <c r="BWW267" s="205"/>
      <c r="BWX267" s="205"/>
      <c r="BWY267" s="205"/>
      <c r="BWZ267" s="205"/>
      <c r="BXA267" s="205"/>
      <c r="BXB267" s="205"/>
      <c r="BXC267" s="205"/>
      <c r="BXD267" s="205"/>
      <c r="BXE267" s="205"/>
      <c r="BXF267" s="205"/>
      <c r="BXG267" s="205"/>
      <c r="BXH267" s="205"/>
      <c r="BXI267" s="205"/>
      <c r="BXJ267" s="205"/>
      <c r="BXK267" s="205"/>
      <c r="BXL267" s="205"/>
      <c r="BXM267" s="205"/>
      <c r="BXN267" s="205"/>
      <c r="BXO267" s="205"/>
      <c r="BXP267" s="205"/>
      <c r="BXQ267" s="205"/>
      <c r="BXR267" s="205"/>
      <c r="BXS267" s="205"/>
      <c r="BXT267" s="205"/>
      <c r="BXU267" s="205"/>
      <c r="BXV267" s="205"/>
      <c r="BXW267" s="205"/>
      <c r="BXX267" s="205"/>
      <c r="BXY267" s="205"/>
      <c r="BXZ267" s="205"/>
      <c r="BYA267" s="205"/>
      <c r="BYB267" s="205"/>
      <c r="BYC267" s="205"/>
      <c r="BYD267" s="205"/>
      <c r="BYE267" s="205"/>
      <c r="BYF267" s="205"/>
      <c r="BYG267" s="205"/>
      <c r="BYH267" s="205"/>
      <c r="BYI267" s="205"/>
      <c r="BYJ267" s="205"/>
      <c r="BYK267" s="205"/>
      <c r="BYL267" s="205"/>
      <c r="BYM267" s="205"/>
      <c r="BYN267" s="205"/>
      <c r="BYO267" s="205"/>
      <c r="BYP267" s="205"/>
      <c r="BYQ267" s="205"/>
      <c r="BYR267" s="205"/>
      <c r="BYS267" s="205"/>
      <c r="BYT267" s="205"/>
      <c r="BYU267" s="205"/>
      <c r="BYV267" s="205"/>
      <c r="BYW267" s="205"/>
      <c r="BYX267" s="205"/>
      <c r="BYY267" s="205"/>
      <c r="BYZ267" s="205"/>
      <c r="BZA267" s="205"/>
      <c r="BZB267" s="205"/>
      <c r="BZC267" s="205"/>
      <c r="BZD267" s="205"/>
      <c r="BZE267" s="205"/>
      <c r="BZF267" s="205"/>
      <c r="BZG267" s="205"/>
      <c r="BZH267" s="205"/>
      <c r="BZI267" s="205"/>
      <c r="BZJ267" s="205"/>
      <c r="BZK267" s="205"/>
      <c r="BZL267" s="205"/>
      <c r="BZM267" s="205"/>
      <c r="BZN267" s="205"/>
      <c r="BZO267" s="205"/>
      <c r="BZP267" s="205"/>
      <c r="BZQ267" s="205"/>
      <c r="BZR267" s="205"/>
      <c r="BZS267" s="205"/>
      <c r="BZT267" s="205"/>
      <c r="BZU267" s="205"/>
      <c r="BZV267" s="205"/>
      <c r="BZW267" s="205"/>
      <c r="BZX267" s="205"/>
      <c r="BZY267" s="205"/>
      <c r="BZZ267" s="205"/>
      <c r="CAA267" s="205"/>
      <c r="CAB267" s="205"/>
      <c r="CAC267" s="205"/>
      <c r="CAD267" s="205"/>
      <c r="CAE267" s="205"/>
      <c r="CAF267" s="205"/>
      <c r="CAG267" s="205"/>
      <c r="CAH267" s="205"/>
      <c r="CAI267" s="205"/>
      <c r="CAJ267" s="205"/>
      <c r="CAK267" s="205"/>
      <c r="CAL267" s="205"/>
      <c r="CAM267" s="205"/>
      <c r="CAN267" s="205"/>
      <c r="CAO267" s="205"/>
      <c r="CAP267" s="205"/>
      <c r="CAQ267" s="205"/>
      <c r="CAR267" s="205"/>
      <c r="CAS267" s="205"/>
      <c r="CAT267" s="205"/>
      <c r="CAU267" s="205"/>
      <c r="CAV267" s="205"/>
      <c r="CAW267" s="205"/>
      <c r="CAX267" s="205"/>
      <c r="CAY267" s="205"/>
      <c r="CAZ267" s="205"/>
      <c r="CBA267" s="205"/>
      <c r="CBB267" s="205"/>
      <c r="CBC267" s="205"/>
      <c r="CBD267" s="205"/>
      <c r="CBE267" s="205"/>
      <c r="CBF267" s="205"/>
      <c r="CBG267" s="205"/>
      <c r="CBH267" s="205"/>
      <c r="CBI267" s="205"/>
      <c r="CBJ267" s="205"/>
      <c r="CBK267" s="205"/>
      <c r="CBL267" s="205"/>
      <c r="CBM267" s="205"/>
      <c r="CBN267" s="205"/>
      <c r="CBO267" s="205"/>
      <c r="CBP267" s="205"/>
      <c r="CBQ267" s="205"/>
      <c r="CBR267" s="205"/>
      <c r="CBS267" s="205"/>
      <c r="CBT267" s="205"/>
      <c r="CBU267" s="205"/>
      <c r="CBV267" s="205"/>
      <c r="CBW267" s="205"/>
      <c r="CBX267" s="205"/>
      <c r="CBY267" s="205"/>
      <c r="CBZ267" s="205"/>
      <c r="CCA267" s="205"/>
      <c r="CCB267" s="205"/>
      <c r="CCC267" s="205"/>
      <c r="CCD267" s="205"/>
      <c r="CCE267" s="205"/>
      <c r="CCF267" s="205"/>
      <c r="CCG267" s="205"/>
      <c r="CCH267" s="205"/>
      <c r="CCI267" s="205"/>
      <c r="CCJ267" s="205"/>
      <c r="CCK267" s="205"/>
      <c r="CCL267" s="205"/>
      <c r="CCM267" s="205"/>
      <c r="CCN267" s="205"/>
      <c r="CCO267" s="205"/>
      <c r="CCP267" s="205"/>
      <c r="CCQ267" s="205"/>
      <c r="CCR267" s="205"/>
      <c r="CCS267" s="205"/>
      <c r="CCT267" s="205"/>
      <c r="CCU267" s="205"/>
      <c r="CCV267" s="205"/>
      <c r="CCW267" s="205"/>
      <c r="CCX267" s="205"/>
      <c r="CCY267" s="205"/>
      <c r="CCZ267" s="205"/>
      <c r="CDA267" s="205"/>
      <c r="CDB267" s="205"/>
      <c r="CDC267" s="205"/>
      <c r="CDD267" s="205"/>
      <c r="CDE267" s="205"/>
      <c r="CDF267" s="205"/>
      <c r="CDG267" s="205"/>
      <c r="CDH267" s="205"/>
      <c r="CDI267" s="205"/>
      <c r="CDJ267" s="205"/>
      <c r="CDK267" s="205"/>
      <c r="CDL267" s="205"/>
      <c r="CDM267" s="205"/>
      <c r="CDN267" s="205"/>
      <c r="CDO267" s="205"/>
      <c r="CDP267" s="205"/>
      <c r="CDQ267" s="205"/>
      <c r="CDR267" s="205"/>
      <c r="CDS267" s="205"/>
      <c r="CDT267" s="205"/>
      <c r="CDU267" s="205"/>
      <c r="CDV267" s="205"/>
      <c r="CDW267" s="205"/>
      <c r="CDX267" s="205"/>
      <c r="CDY267" s="205"/>
      <c r="CDZ267" s="205"/>
      <c r="CEA267" s="205"/>
      <c r="CEB267" s="205"/>
      <c r="CEC267" s="205"/>
      <c r="CED267" s="205"/>
      <c r="CEE267" s="205"/>
      <c r="CEF267" s="205"/>
      <c r="CEG267" s="205"/>
      <c r="CEH267" s="205"/>
      <c r="CEI267" s="205"/>
      <c r="CEJ267" s="205"/>
      <c r="CEK267" s="205"/>
      <c r="CEL267" s="205"/>
      <c r="CEM267" s="205"/>
      <c r="CEN267" s="205"/>
      <c r="CEO267" s="205"/>
      <c r="CEP267" s="205"/>
      <c r="CEQ267" s="205"/>
      <c r="CER267" s="205"/>
      <c r="CES267" s="205"/>
      <c r="CET267" s="205"/>
      <c r="CEU267" s="205"/>
      <c r="CEV267" s="205"/>
      <c r="CEW267" s="205"/>
      <c r="CEX267" s="205"/>
      <c r="CEY267" s="205"/>
      <c r="CEZ267" s="205"/>
      <c r="CFA267" s="205"/>
      <c r="CFB267" s="205"/>
      <c r="CFC267" s="205"/>
      <c r="CFD267" s="205"/>
      <c r="CFE267" s="205"/>
      <c r="CFF267" s="205"/>
      <c r="CFG267" s="205"/>
      <c r="CFH267" s="205"/>
      <c r="CFI267" s="205"/>
      <c r="CFJ267" s="205"/>
      <c r="CFK267" s="205"/>
      <c r="CFL267" s="205"/>
      <c r="CFM267" s="205"/>
      <c r="CFN267" s="205"/>
      <c r="CFO267" s="205"/>
      <c r="CFP267" s="205"/>
      <c r="CFQ267" s="205"/>
      <c r="CFR267" s="205"/>
      <c r="CFS267" s="205"/>
      <c r="CFT267" s="205"/>
      <c r="CFU267" s="205"/>
      <c r="CFV267" s="205"/>
      <c r="CFW267" s="205"/>
      <c r="CFX267" s="205"/>
      <c r="CFY267" s="205"/>
      <c r="CFZ267" s="205"/>
      <c r="CGA267" s="205"/>
      <c r="CGB267" s="205"/>
      <c r="CGC267" s="205"/>
      <c r="CGD267" s="205"/>
      <c r="CGE267" s="205"/>
      <c r="CGF267" s="205"/>
      <c r="CGG267" s="205"/>
      <c r="CGH267" s="205"/>
      <c r="CGI267" s="205"/>
      <c r="CGJ267" s="205"/>
      <c r="CGK267" s="205"/>
      <c r="CGL267" s="205"/>
      <c r="CGM267" s="205"/>
      <c r="CGN267" s="205"/>
      <c r="CGO267" s="205"/>
      <c r="CGP267" s="205"/>
      <c r="CGQ267" s="205"/>
      <c r="CGR267" s="205"/>
      <c r="CGS267" s="205"/>
      <c r="CGT267" s="205"/>
      <c r="CGU267" s="205"/>
      <c r="CGV267" s="205"/>
      <c r="CGW267" s="205"/>
      <c r="CGX267" s="205"/>
      <c r="CGY267" s="205"/>
      <c r="CGZ267" s="205"/>
      <c r="CHA267" s="205"/>
      <c r="CHB267" s="205"/>
      <c r="CHC267" s="205"/>
      <c r="CHD267" s="205"/>
      <c r="CHE267" s="205"/>
      <c r="CHF267" s="205"/>
      <c r="CHG267" s="205"/>
      <c r="CHH267" s="205"/>
      <c r="CHI267" s="205"/>
      <c r="CHJ267" s="205"/>
      <c r="CHK267" s="205"/>
      <c r="CHL267" s="205"/>
      <c r="CHM267" s="205"/>
      <c r="CHN267" s="205"/>
      <c r="CHO267" s="205"/>
      <c r="CHP267" s="205"/>
      <c r="CHQ267" s="205"/>
      <c r="CHR267" s="205"/>
      <c r="CHS267" s="205"/>
      <c r="CHT267" s="205"/>
      <c r="CHU267" s="205"/>
      <c r="CHV267" s="205"/>
      <c r="CHW267" s="205"/>
      <c r="CHX267" s="205"/>
      <c r="CHY267" s="205"/>
      <c r="CHZ267" s="205"/>
      <c r="CIA267" s="205"/>
      <c r="CIB267" s="205"/>
      <c r="CIC267" s="205"/>
      <c r="CID267" s="205"/>
      <c r="CIE267" s="205"/>
      <c r="CIF267" s="205"/>
      <c r="CIG267" s="205"/>
      <c r="CIH267" s="205"/>
      <c r="CII267" s="205"/>
      <c r="CIJ267" s="205"/>
      <c r="CIK267" s="205"/>
      <c r="CIL267" s="205"/>
      <c r="CIM267" s="205"/>
      <c r="CIN267" s="205"/>
      <c r="CIO267" s="205"/>
      <c r="CIP267" s="205"/>
      <c r="CIQ267" s="205"/>
      <c r="CIR267" s="205"/>
      <c r="CIS267" s="205"/>
      <c r="CIT267" s="205"/>
      <c r="CIU267" s="205"/>
      <c r="CIV267" s="205"/>
      <c r="CIW267" s="205"/>
      <c r="CIX267" s="205"/>
      <c r="CIY267" s="205"/>
      <c r="CIZ267" s="205"/>
      <c r="CJA267" s="205"/>
      <c r="CJB267" s="205"/>
      <c r="CJC267" s="205"/>
      <c r="CJD267" s="205"/>
      <c r="CJE267" s="205"/>
      <c r="CJF267" s="205"/>
      <c r="CJG267" s="205"/>
      <c r="CJH267" s="205"/>
      <c r="CJI267" s="205"/>
      <c r="CJJ267" s="205"/>
      <c r="CJK267" s="205"/>
      <c r="CJL267" s="205"/>
      <c r="CJM267" s="205"/>
      <c r="CJN267" s="205"/>
      <c r="CJO267" s="205"/>
      <c r="CJP267" s="205"/>
      <c r="CJQ267" s="205"/>
      <c r="CJR267" s="205"/>
      <c r="CJS267" s="205"/>
      <c r="CJT267" s="205"/>
      <c r="CJU267" s="205"/>
      <c r="CJV267" s="205"/>
      <c r="CJW267" s="205"/>
      <c r="CJX267" s="205"/>
      <c r="CJY267" s="205"/>
      <c r="CJZ267" s="205"/>
      <c r="CKA267" s="205"/>
      <c r="CKB267" s="205"/>
      <c r="CKC267" s="205"/>
      <c r="CKD267" s="205"/>
      <c r="CKE267" s="205"/>
      <c r="CKF267" s="205"/>
      <c r="CKG267" s="205"/>
      <c r="CKH267" s="205"/>
      <c r="CKI267" s="205"/>
      <c r="CKJ267" s="205"/>
      <c r="CKK267" s="205"/>
      <c r="CKL267" s="205"/>
      <c r="CKM267" s="205"/>
      <c r="CKN267" s="205"/>
      <c r="CKO267" s="205"/>
      <c r="CKP267" s="205"/>
      <c r="CKQ267" s="205"/>
      <c r="CKR267" s="205"/>
      <c r="CKS267" s="205"/>
      <c r="CKT267" s="205"/>
      <c r="CKU267" s="205"/>
      <c r="CKV267" s="205"/>
      <c r="CKW267" s="205"/>
      <c r="CKX267" s="205"/>
      <c r="CKY267" s="205"/>
      <c r="CKZ267" s="205"/>
      <c r="CLA267" s="205"/>
      <c r="CLB267" s="205"/>
      <c r="CLC267" s="205"/>
      <c r="CLD267" s="205"/>
      <c r="CLE267" s="205"/>
      <c r="CLF267" s="205"/>
      <c r="CLG267" s="205"/>
      <c r="CLH267" s="205"/>
      <c r="CLI267" s="205"/>
      <c r="CLJ267" s="205"/>
      <c r="CLK267" s="205"/>
      <c r="CLL267" s="205"/>
      <c r="CLM267" s="205"/>
      <c r="CLN267" s="205"/>
      <c r="CLO267" s="205"/>
      <c r="CLP267" s="205"/>
      <c r="CLQ267" s="205"/>
      <c r="CLR267" s="205"/>
      <c r="CLS267" s="205"/>
      <c r="CLT267" s="205"/>
      <c r="CLU267" s="205"/>
      <c r="CLV267" s="205"/>
      <c r="CLW267" s="205"/>
      <c r="CLX267" s="205"/>
      <c r="CLY267" s="205"/>
      <c r="CLZ267" s="205"/>
      <c r="CMA267" s="205"/>
      <c r="CMB267" s="205"/>
      <c r="CMC267" s="205"/>
      <c r="CMD267" s="205"/>
      <c r="CME267" s="205"/>
      <c r="CMF267" s="205"/>
      <c r="CMG267" s="205"/>
      <c r="CMH267" s="205"/>
      <c r="CMI267" s="205"/>
      <c r="CMJ267" s="205"/>
      <c r="CMK267" s="205"/>
      <c r="CML267" s="205"/>
      <c r="CMM267" s="205"/>
      <c r="CMN267" s="205"/>
      <c r="CMO267" s="205"/>
      <c r="CMP267" s="205"/>
      <c r="CMQ267" s="205"/>
      <c r="CMR267" s="205"/>
      <c r="CMS267" s="205"/>
      <c r="CMT267" s="205"/>
      <c r="CMU267" s="205"/>
      <c r="CMV267" s="205"/>
      <c r="CMW267" s="205"/>
      <c r="CMX267" s="205"/>
      <c r="CMY267" s="205"/>
      <c r="CMZ267" s="205"/>
      <c r="CNA267" s="205"/>
      <c r="CNB267" s="205"/>
      <c r="CNC267" s="205"/>
      <c r="CND267" s="205"/>
      <c r="CNE267" s="205"/>
      <c r="CNF267" s="205"/>
      <c r="CNG267" s="205"/>
      <c r="CNH267" s="205"/>
      <c r="CNI267" s="205"/>
      <c r="CNJ267" s="205"/>
      <c r="CNK267" s="205"/>
      <c r="CNL267" s="205"/>
      <c r="CNM267" s="205"/>
      <c r="CNN267" s="205"/>
      <c r="CNO267" s="205"/>
      <c r="CNP267" s="205"/>
      <c r="CNQ267" s="205"/>
      <c r="CNR267" s="205"/>
      <c r="CNS267" s="205"/>
      <c r="CNT267" s="205"/>
      <c r="CNU267" s="205"/>
      <c r="CNV267" s="205"/>
      <c r="CNW267" s="205"/>
      <c r="CNX267" s="205"/>
      <c r="CNY267" s="205"/>
      <c r="CNZ267" s="205"/>
      <c r="COA267" s="205"/>
      <c r="COB267" s="205"/>
      <c r="COC267" s="205"/>
      <c r="COD267" s="205"/>
      <c r="COE267" s="205"/>
      <c r="COF267" s="205"/>
      <c r="COG267" s="205"/>
      <c r="COH267" s="205"/>
      <c r="COI267" s="205"/>
      <c r="COJ267" s="205"/>
      <c r="COK267" s="205"/>
      <c r="COL267" s="205"/>
      <c r="COM267" s="205"/>
      <c r="CON267" s="205"/>
      <c r="COO267" s="205"/>
      <c r="COP267" s="205"/>
      <c r="COQ267" s="205"/>
      <c r="COR267" s="205"/>
      <c r="COS267" s="205"/>
      <c r="COT267" s="205"/>
      <c r="COU267" s="205"/>
      <c r="COV267" s="205"/>
      <c r="COW267" s="205"/>
      <c r="COX267" s="205"/>
      <c r="COY267" s="205"/>
      <c r="COZ267" s="205"/>
      <c r="CPA267" s="205"/>
      <c r="CPB267" s="205"/>
      <c r="CPC267" s="205"/>
      <c r="CPD267" s="205"/>
      <c r="CPE267" s="205"/>
      <c r="CPF267" s="205"/>
      <c r="CPG267" s="205"/>
      <c r="CPH267" s="205"/>
      <c r="CPI267" s="205"/>
      <c r="CPJ267" s="205"/>
      <c r="CPK267" s="205"/>
      <c r="CPL267" s="205"/>
      <c r="CPM267" s="205"/>
      <c r="CPN267" s="205"/>
      <c r="CPO267" s="205"/>
      <c r="CPP267" s="205"/>
      <c r="CPQ267" s="205"/>
      <c r="CPR267" s="205"/>
      <c r="CPS267" s="205"/>
      <c r="CPT267" s="205"/>
      <c r="CPU267" s="205"/>
      <c r="CPV267" s="205"/>
      <c r="CPW267" s="205"/>
      <c r="CPX267" s="205"/>
      <c r="CPY267" s="205"/>
      <c r="CPZ267" s="205"/>
      <c r="CQA267" s="205"/>
      <c r="CQB267" s="205"/>
      <c r="CQC267" s="205"/>
      <c r="CQD267" s="205"/>
      <c r="CQE267" s="205"/>
      <c r="CQF267" s="205"/>
      <c r="CQG267" s="205"/>
      <c r="CQH267" s="205"/>
      <c r="CQI267" s="205"/>
      <c r="CQJ267" s="205"/>
      <c r="CQK267" s="205"/>
      <c r="CQL267" s="205"/>
      <c r="CQM267" s="205"/>
      <c r="CQN267" s="205"/>
      <c r="CQO267" s="205"/>
      <c r="CQP267" s="205"/>
      <c r="CQQ267" s="205"/>
      <c r="CQR267" s="205"/>
      <c r="CQS267" s="205"/>
      <c r="CQT267" s="205"/>
      <c r="CQU267" s="205"/>
      <c r="CQV267" s="205"/>
      <c r="CQW267" s="205"/>
      <c r="CQX267" s="205"/>
      <c r="CQY267" s="205"/>
      <c r="CQZ267" s="205"/>
      <c r="CRA267" s="205"/>
      <c r="CRB267" s="205"/>
      <c r="CRC267" s="205"/>
      <c r="CRD267" s="205"/>
      <c r="CRE267" s="205"/>
      <c r="CRF267" s="205"/>
      <c r="CRG267" s="205"/>
      <c r="CRH267" s="205"/>
      <c r="CRI267" s="205"/>
      <c r="CRJ267" s="205"/>
      <c r="CRK267" s="205"/>
      <c r="CRL267" s="205"/>
      <c r="CRM267" s="205"/>
      <c r="CRN267" s="205"/>
      <c r="CRO267" s="205"/>
      <c r="CRP267" s="205"/>
      <c r="CRQ267" s="205"/>
      <c r="CRR267" s="205"/>
      <c r="CRS267" s="205"/>
      <c r="CRT267" s="205"/>
      <c r="CRU267" s="205"/>
      <c r="CRV267" s="205"/>
      <c r="CRW267" s="205"/>
      <c r="CRX267" s="205"/>
      <c r="CRY267" s="205"/>
      <c r="CRZ267" s="205"/>
      <c r="CSA267" s="205"/>
      <c r="CSB267" s="205"/>
      <c r="CSC267" s="205"/>
      <c r="CSD267" s="205"/>
      <c r="CSE267" s="205"/>
      <c r="CSF267" s="205"/>
      <c r="CSG267" s="205"/>
      <c r="CSH267" s="205"/>
      <c r="CSI267" s="205"/>
      <c r="CSJ267" s="205"/>
      <c r="CSK267" s="205"/>
      <c r="CSL267" s="205"/>
      <c r="CSM267" s="205"/>
      <c r="CSN267" s="205"/>
      <c r="CSO267" s="205"/>
      <c r="CSP267" s="205"/>
      <c r="CSQ267" s="205"/>
      <c r="CSR267" s="205"/>
      <c r="CSS267" s="205"/>
      <c r="CST267" s="205"/>
      <c r="CSU267" s="205"/>
      <c r="CSV267" s="205"/>
      <c r="CSW267" s="205"/>
      <c r="CSX267" s="205"/>
      <c r="CSY267" s="205"/>
      <c r="CSZ267" s="205"/>
      <c r="CTA267" s="205"/>
      <c r="CTB267" s="205"/>
      <c r="CTC267" s="205"/>
      <c r="CTD267" s="205"/>
      <c r="CTE267" s="205"/>
      <c r="CTF267" s="205"/>
      <c r="CTG267" s="205"/>
      <c r="CTH267" s="205"/>
      <c r="CTI267" s="205"/>
      <c r="CTJ267" s="205"/>
      <c r="CTK267" s="205"/>
      <c r="CTL267" s="205"/>
      <c r="CTM267" s="205"/>
      <c r="CTN267" s="205"/>
      <c r="CTO267" s="205"/>
      <c r="CTP267" s="205"/>
      <c r="CTQ267" s="205"/>
      <c r="CTR267" s="205"/>
      <c r="CTS267" s="205"/>
      <c r="CTT267" s="205"/>
      <c r="CTU267" s="205"/>
      <c r="CTV267" s="205"/>
      <c r="CTW267" s="205"/>
      <c r="CTX267" s="205"/>
      <c r="CTY267" s="205"/>
      <c r="CTZ267" s="205"/>
      <c r="CUA267" s="205"/>
      <c r="CUB267" s="205"/>
      <c r="CUC267" s="205"/>
      <c r="CUD267" s="205"/>
      <c r="CUE267" s="205"/>
      <c r="CUF267" s="205"/>
      <c r="CUG267" s="205"/>
      <c r="CUH267" s="205"/>
      <c r="CUI267" s="205"/>
      <c r="CUJ267" s="205"/>
      <c r="CUK267" s="205"/>
      <c r="CUL267" s="205"/>
      <c r="CUM267" s="205"/>
      <c r="CUN267" s="205"/>
      <c r="CUO267" s="205"/>
      <c r="CUP267" s="205"/>
      <c r="CUQ267" s="205"/>
      <c r="CUR267" s="205"/>
      <c r="CUS267" s="205"/>
      <c r="CUT267" s="205"/>
      <c r="CUU267" s="205"/>
      <c r="CUV267" s="205"/>
      <c r="CUW267" s="205"/>
      <c r="CUX267" s="205"/>
      <c r="CUY267" s="205"/>
      <c r="CUZ267" s="205"/>
      <c r="CVA267" s="205"/>
      <c r="CVB267" s="205"/>
      <c r="CVC267" s="205"/>
      <c r="CVD267" s="205"/>
      <c r="CVE267" s="205"/>
      <c r="CVF267" s="205"/>
      <c r="CVG267" s="205"/>
      <c r="CVH267" s="205"/>
      <c r="CVI267" s="205"/>
      <c r="CVJ267" s="205"/>
      <c r="CVK267" s="205"/>
      <c r="CVL267" s="205"/>
      <c r="CVM267" s="205"/>
      <c r="CVN267" s="205"/>
      <c r="CVO267" s="205"/>
      <c r="CVP267" s="205"/>
      <c r="CVQ267" s="205"/>
      <c r="CVR267" s="205"/>
      <c r="CVS267" s="205"/>
      <c r="CVT267" s="205"/>
      <c r="CVU267" s="205"/>
      <c r="CVV267" s="205"/>
      <c r="CVW267" s="205"/>
      <c r="CVX267" s="205"/>
      <c r="CVY267" s="205"/>
      <c r="CVZ267" s="205"/>
      <c r="CWA267" s="205"/>
      <c r="CWB267" s="205"/>
      <c r="CWC267" s="205"/>
      <c r="CWD267" s="205"/>
      <c r="CWE267" s="205"/>
      <c r="CWF267" s="205"/>
      <c r="CWG267" s="205"/>
      <c r="CWH267" s="205"/>
      <c r="CWI267" s="205"/>
      <c r="CWJ267" s="205"/>
      <c r="CWK267" s="205"/>
      <c r="CWL267" s="205"/>
      <c r="CWM267" s="205"/>
      <c r="CWN267" s="205"/>
      <c r="CWO267" s="205"/>
      <c r="CWP267" s="205"/>
      <c r="CWQ267" s="205"/>
      <c r="CWR267" s="205"/>
      <c r="CWS267" s="205"/>
      <c r="CWT267" s="205"/>
      <c r="CWU267" s="205"/>
      <c r="CWV267" s="205"/>
      <c r="CWW267" s="205"/>
      <c r="CWX267" s="205"/>
      <c r="CWY267" s="205"/>
      <c r="CWZ267" s="205"/>
      <c r="CXA267" s="205"/>
      <c r="CXB267" s="205"/>
      <c r="CXC267" s="205"/>
      <c r="CXD267" s="205"/>
      <c r="CXE267" s="205"/>
      <c r="CXF267" s="205"/>
      <c r="CXG267" s="205"/>
      <c r="CXH267" s="205"/>
      <c r="CXI267" s="205"/>
      <c r="CXJ267" s="205"/>
      <c r="CXK267" s="205"/>
      <c r="CXL267" s="205"/>
      <c r="CXM267" s="205"/>
      <c r="CXN267" s="205"/>
      <c r="CXO267" s="205"/>
      <c r="CXP267" s="205"/>
      <c r="CXQ267" s="205"/>
      <c r="CXR267" s="205"/>
      <c r="CXS267" s="205"/>
      <c r="CXT267" s="205"/>
      <c r="CXU267" s="205"/>
      <c r="CXV267" s="205"/>
      <c r="CXW267" s="205"/>
      <c r="CXX267" s="205"/>
      <c r="CXY267" s="205"/>
      <c r="CXZ267" s="205"/>
      <c r="CYA267" s="205"/>
      <c r="CYB267" s="205"/>
      <c r="CYC267" s="205"/>
      <c r="CYD267" s="205"/>
      <c r="CYE267" s="205"/>
      <c r="CYF267" s="205"/>
      <c r="CYG267" s="205"/>
      <c r="CYH267" s="205"/>
      <c r="CYI267" s="205"/>
      <c r="CYJ267" s="205"/>
      <c r="CYK267" s="205"/>
      <c r="CYL267" s="205"/>
      <c r="CYM267" s="205"/>
      <c r="CYN267" s="205"/>
      <c r="CYO267" s="205"/>
      <c r="CYP267" s="205"/>
      <c r="CYQ267" s="205"/>
      <c r="CYR267" s="205"/>
      <c r="CYS267" s="205"/>
      <c r="CYT267" s="205"/>
      <c r="CYU267" s="205"/>
      <c r="CYV267" s="205"/>
      <c r="CYW267" s="205"/>
      <c r="CYX267" s="205"/>
      <c r="CYY267" s="205"/>
      <c r="CYZ267" s="205"/>
      <c r="CZA267" s="205"/>
      <c r="CZB267" s="205"/>
      <c r="CZC267" s="205"/>
      <c r="CZD267" s="205"/>
      <c r="CZE267" s="205"/>
      <c r="CZF267" s="205"/>
      <c r="CZG267" s="205"/>
      <c r="CZH267" s="205"/>
      <c r="CZI267" s="205"/>
      <c r="CZJ267" s="205"/>
      <c r="CZK267" s="205"/>
      <c r="CZL267" s="205"/>
      <c r="CZM267" s="205"/>
      <c r="CZN267" s="205"/>
      <c r="CZO267" s="205"/>
      <c r="CZP267" s="205"/>
      <c r="CZQ267" s="205"/>
      <c r="CZR267" s="205"/>
      <c r="CZS267" s="205"/>
      <c r="CZT267" s="205"/>
      <c r="CZU267" s="205"/>
      <c r="CZV267" s="205"/>
      <c r="CZW267" s="205"/>
      <c r="CZX267" s="205"/>
      <c r="CZY267" s="205"/>
      <c r="CZZ267" s="205"/>
      <c r="DAA267" s="205"/>
      <c r="DAB267" s="205"/>
      <c r="DAC267" s="205"/>
      <c r="DAD267" s="205"/>
      <c r="DAE267" s="205"/>
      <c r="DAF267" s="205"/>
      <c r="DAG267" s="205"/>
      <c r="DAH267" s="205"/>
      <c r="DAI267" s="205"/>
      <c r="DAJ267" s="205"/>
      <c r="DAK267" s="205"/>
      <c r="DAL267" s="205"/>
      <c r="DAM267" s="205"/>
      <c r="DAN267" s="205"/>
      <c r="DAO267" s="205"/>
      <c r="DAP267" s="205"/>
      <c r="DAQ267" s="205"/>
      <c r="DAR267" s="205"/>
      <c r="DAS267" s="205"/>
      <c r="DAT267" s="205"/>
      <c r="DAU267" s="205"/>
      <c r="DAV267" s="205"/>
      <c r="DAW267" s="205"/>
      <c r="DAX267" s="205"/>
      <c r="DAY267" s="205"/>
      <c r="DAZ267" s="205"/>
      <c r="DBA267" s="205"/>
      <c r="DBB267" s="205"/>
      <c r="DBC267" s="205"/>
      <c r="DBD267" s="205"/>
      <c r="DBE267" s="205"/>
      <c r="DBF267" s="205"/>
      <c r="DBG267" s="205"/>
      <c r="DBH267" s="205"/>
      <c r="DBI267" s="205"/>
      <c r="DBJ267" s="205"/>
      <c r="DBK267" s="205"/>
      <c r="DBL267" s="205"/>
      <c r="DBM267" s="205"/>
      <c r="DBN267" s="205"/>
      <c r="DBO267" s="205"/>
      <c r="DBP267" s="205"/>
      <c r="DBQ267" s="205"/>
      <c r="DBR267" s="205"/>
      <c r="DBS267" s="205"/>
      <c r="DBT267" s="205"/>
      <c r="DBU267" s="205"/>
      <c r="DBV267" s="205"/>
      <c r="DBW267" s="205"/>
      <c r="DBX267" s="205"/>
      <c r="DBY267" s="205"/>
      <c r="DBZ267" s="205"/>
      <c r="DCA267" s="205"/>
      <c r="DCB267" s="205"/>
      <c r="DCC267" s="205"/>
      <c r="DCD267" s="205"/>
      <c r="DCE267" s="205"/>
      <c r="DCF267" s="205"/>
      <c r="DCG267" s="205"/>
      <c r="DCH267" s="205"/>
      <c r="DCI267" s="205"/>
      <c r="DCJ267" s="205"/>
      <c r="DCK267" s="205"/>
      <c r="DCL267" s="205"/>
      <c r="DCM267" s="205"/>
      <c r="DCN267" s="205"/>
      <c r="DCO267" s="205"/>
      <c r="DCP267" s="205"/>
      <c r="DCQ267" s="205"/>
      <c r="DCR267" s="205"/>
      <c r="DCS267" s="205"/>
      <c r="DCT267" s="205"/>
      <c r="DCU267" s="205"/>
      <c r="DCV267" s="205"/>
      <c r="DCW267" s="205"/>
      <c r="DCX267" s="205"/>
      <c r="DCY267" s="205"/>
      <c r="DCZ267" s="205"/>
      <c r="DDA267" s="205"/>
      <c r="DDB267" s="205"/>
      <c r="DDC267" s="205"/>
      <c r="DDD267" s="205"/>
      <c r="DDE267" s="205"/>
      <c r="DDF267" s="205"/>
      <c r="DDG267" s="205"/>
      <c r="DDH267" s="205"/>
      <c r="DDI267" s="205"/>
      <c r="DDJ267" s="205"/>
      <c r="DDK267" s="205"/>
      <c r="DDL267" s="205"/>
      <c r="DDM267" s="205"/>
      <c r="DDN267" s="205"/>
      <c r="DDO267" s="205"/>
      <c r="DDP267" s="205"/>
      <c r="DDQ267" s="205"/>
      <c r="DDR267" s="205"/>
      <c r="DDS267" s="205"/>
      <c r="DDT267" s="205"/>
      <c r="DDU267" s="205"/>
      <c r="DDV267" s="205"/>
      <c r="DDW267" s="205"/>
      <c r="DDX267" s="205"/>
      <c r="DDY267" s="205"/>
      <c r="DDZ267" s="205"/>
      <c r="DEA267" s="205"/>
      <c r="DEB267" s="205"/>
      <c r="DEC267" s="205"/>
      <c r="DED267" s="205"/>
      <c r="DEE267" s="205"/>
      <c r="DEF267" s="205"/>
      <c r="DEG267" s="205"/>
      <c r="DEH267" s="205"/>
      <c r="DEI267" s="205"/>
      <c r="DEJ267" s="205"/>
      <c r="DEK267" s="205"/>
      <c r="DEL267" s="205"/>
      <c r="DEM267" s="205"/>
      <c r="DEN267" s="205"/>
      <c r="DEO267" s="205"/>
      <c r="DEP267" s="205"/>
      <c r="DEQ267" s="205"/>
      <c r="DER267" s="205"/>
      <c r="DES267" s="205"/>
      <c r="DET267" s="205"/>
      <c r="DEU267" s="205"/>
      <c r="DEV267" s="205"/>
      <c r="DEW267" s="205"/>
      <c r="DEX267" s="205"/>
      <c r="DEY267" s="205"/>
      <c r="DEZ267" s="205"/>
      <c r="DFA267" s="205"/>
      <c r="DFB267" s="205"/>
      <c r="DFC267" s="205"/>
      <c r="DFD267" s="205"/>
      <c r="DFE267" s="205"/>
      <c r="DFF267" s="205"/>
      <c r="DFG267" s="205"/>
      <c r="DFH267" s="205"/>
      <c r="DFI267" s="205"/>
      <c r="DFJ267" s="205"/>
      <c r="DFK267" s="205"/>
      <c r="DFL267" s="205"/>
      <c r="DFM267" s="205"/>
      <c r="DFN267" s="205"/>
      <c r="DFO267" s="205"/>
      <c r="DFP267" s="205"/>
      <c r="DFQ267" s="205"/>
      <c r="DFR267" s="205"/>
      <c r="DFS267" s="205"/>
      <c r="DFT267" s="205"/>
      <c r="DFU267" s="205"/>
      <c r="DFV267" s="205"/>
      <c r="DFW267" s="205"/>
      <c r="DFX267" s="205"/>
      <c r="DFY267" s="205"/>
      <c r="DFZ267" s="205"/>
      <c r="DGA267" s="205"/>
      <c r="DGB267" s="205"/>
      <c r="DGC267" s="205"/>
      <c r="DGD267" s="205"/>
      <c r="DGE267" s="205"/>
      <c r="DGF267" s="205"/>
      <c r="DGG267" s="205"/>
      <c r="DGH267" s="205"/>
      <c r="DGI267" s="205"/>
      <c r="DGJ267" s="205"/>
      <c r="DGK267" s="205"/>
      <c r="DGL267" s="205"/>
      <c r="DGM267" s="205"/>
      <c r="DGN267" s="205"/>
      <c r="DGO267" s="205"/>
      <c r="DGP267" s="205"/>
      <c r="DGQ267" s="205"/>
      <c r="DGR267" s="205"/>
      <c r="DGS267" s="205"/>
      <c r="DGT267" s="205"/>
      <c r="DGU267" s="205"/>
      <c r="DGV267" s="205"/>
      <c r="DGW267" s="205"/>
      <c r="DGX267" s="205"/>
      <c r="DGY267" s="205"/>
      <c r="DGZ267" s="205"/>
      <c r="DHA267" s="205"/>
      <c r="DHB267" s="205"/>
      <c r="DHC267" s="205"/>
      <c r="DHD267" s="205"/>
      <c r="DHE267" s="205"/>
      <c r="DHF267" s="205"/>
      <c r="DHG267" s="205"/>
      <c r="DHH267" s="205"/>
      <c r="DHI267" s="205"/>
      <c r="DHJ267" s="205"/>
      <c r="DHK267" s="205"/>
      <c r="DHL267" s="205"/>
      <c r="DHM267" s="205"/>
      <c r="DHN267" s="205"/>
      <c r="DHO267" s="205"/>
      <c r="DHP267" s="205"/>
      <c r="DHQ267" s="205"/>
      <c r="DHR267" s="205"/>
      <c r="DHS267" s="205"/>
      <c r="DHT267" s="205"/>
      <c r="DHU267" s="205"/>
      <c r="DHV267" s="205"/>
      <c r="DHW267" s="205"/>
      <c r="DHX267" s="205"/>
      <c r="DHY267" s="205"/>
      <c r="DHZ267" s="205"/>
      <c r="DIA267" s="205"/>
      <c r="DIB267" s="205"/>
      <c r="DIC267" s="205"/>
      <c r="DID267" s="205"/>
      <c r="DIE267" s="205"/>
      <c r="DIF267" s="205"/>
      <c r="DIG267" s="205"/>
      <c r="DIH267" s="205"/>
      <c r="DII267" s="205"/>
      <c r="DIJ267" s="205"/>
      <c r="DIK267" s="205"/>
      <c r="DIL267" s="205"/>
      <c r="DIM267" s="205"/>
      <c r="DIN267" s="205"/>
      <c r="DIO267" s="205"/>
      <c r="DIP267" s="205"/>
      <c r="DIQ267" s="205"/>
      <c r="DIR267" s="205"/>
      <c r="DIS267" s="205"/>
      <c r="DIT267" s="205"/>
      <c r="DIU267" s="205"/>
      <c r="DIV267" s="205"/>
      <c r="DIW267" s="205"/>
      <c r="DIX267" s="205"/>
      <c r="DIY267" s="205"/>
      <c r="DIZ267" s="205"/>
      <c r="DJA267" s="205"/>
      <c r="DJB267" s="205"/>
      <c r="DJC267" s="205"/>
      <c r="DJD267" s="205"/>
      <c r="DJE267" s="205"/>
      <c r="DJF267" s="205"/>
      <c r="DJG267" s="205"/>
      <c r="DJH267" s="205"/>
      <c r="DJI267" s="205"/>
      <c r="DJJ267" s="205"/>
      <c r="DJK267" s="205"/>
      <c r="DJL267" s="205"/>
      <c r="DJM267" s="205"/>
      <c r="DJN267" s="205"/>
      <c r="DJO267" s="205"/>
      <c r="DJP267" s="205"/>
      <c r="DJQ267" s="205"/>
      <c r="DJR267" s="205"/>
      <c r="DJS267" s="205"/>
      <c r="DJT267" s="205"/>
      <c r="DJU267" s="205"/>
      <c r="DJV267" s="205"/>
      <c r="DJW267" s="205"/>
      <c r="DJX267" s="205"/>
      <c r="DJY267" s="205"/>
      <c r="DJZ267" s="205"/>
      <c r="DKA267" s="205"/>
      <c r="DKB267" s="205"/>
      <c r="DKC267" s="205"/>
      <c r="DKD267" s="205"/>
      <c r="DKE267" s="205"/>
      <c r="DKF267" s="205"/>
      <c r="DKG267" s="205"/>
      <c r="DKH267" s="205"/>
      <c r="DKI267" s="205"/>
      <c r="DKJ267" s="205"/>
      <c r="DKK267" s="205"/>
      <c r="DKL267" s="205"/>
      <c r="DKM267" s="205"/>
      <c r="DKN267" s="205"/>
      <c r="DKO267" s="205"/>
      <c r="DKP267" s="205"/>
      <c r="DKQ267" s="205"/>
      <c r="DKR267" s="205"/>
      <c r="DKS267" s="205"/>
      <c r="DKT267" s="205"/>
      <c r="DKU267" s="205"/>
      <c r="DKV267" s="205"/>
      <c r="DKW267" s="205"/>
      <c r="DKX267" s="205"/>
      <c r="DKY267" s="205"/>
      <c r="DKZ267" s="205"/>
      <c r="DLA267" s="205"/>
      <c r="DLB267" s="205"/>
      <c r="DLC267" s="205"/>
      <c r="DLD267" s="205"/>
      <c r="DLE267" s="205"/>
      <c r="DLF267" s="205"/>
      <c r="DLG267" s="205"/>
      <c r="DLH267" s="205"/>
      <c r="DLI267" s="205"/>
      <c r="DLJ267" s="205"/>
      <c r="DLK267" s="205"/>
      <c r="DLL267" s="205"/>
      <c r="DLM267" s="205"/>
      <c r="DLN267" s="205"/>
      <c r="DLO267" s="205"/>
      <c r="DLP267" s="205"/>
      <c r="DLQ267" s="205"/>
      <c r="DLR267" s="205"/>
      <c r="DLS267" s="205"/>
      <c r="DLT267" s="205"/>
      <c r="DLU267" s="205"/>
      <c r="DLV267" s="205"/>
      <c r="DLW267" s="205"/>
      <c r="DLX267" s="205"/>
      <c r="DLY267" s="205"/>
      <c r="DLZ267" s="205"/>
      <c r="DMA267" s="205"/>
      <c r="DMB267" s="205"/>
      <c r="DMC267" s="205"/>
      <c r="DMD267" s="205"/>
      <c r="DME267" s="205"/>
      <c r="DMF267" s="205"/>
      <c r="DMG267" s="205"/>
      <c r="DMH267" s="205"/>
      <c r="DMI267" s="205"/>
      <c r="DMJ267" s="205"/>
      <c r="DMK267" s="205"/>
      <c r="DML267" s="205"/>
      <c r="DMM267" s="205"/>
      <c r="DMN267" s="205"/>
      <c r="DMO267" s="205"/>
      <c r="DMP267" s="205"/>
      <c r="DMQ267" s="205"/>
      <c r="DMR267" s="205"/>
      <c r="DMS267" s="205"/>
      <c r="DMT267" s="205"/>
      <c r="DMU267" s="205"/>
      <c r="DMV267" s="205"/>
      <c r="DMW267" s="205"/>
      <c r="DMX267" s="205"/>
      <c r="DMY267" s="205"/>
      <c r="DMZ267" s="205"/>
      <c r="DNA267" s="205"/>
      <c r="DNB267" s="205"/>
      <c r="DNC267" s="205"/>
      <c r="DND267" s="205"/>
      <c r="DNE267" s="205"/>
      <c r="DNF267" s="205"/>
      <c r="DNG267" s="205"/>
      <c r="DNH267" s="205"/>
      <c r="DNI267" s="205"/>
      <c r="DNJ267" s="205"/>
      <c r="DNK267" s="205"/>
      <c r="DNL267" s="205"/>
      <c r="DNM267" s="205"/>
      <c r="DNN267" s="205"/>
      <c r="DNO267" s="205"/>
      <c r="DNP267" s="205"/>
      <c r="DNQ267" s="205"/>
      <c r="DNR267" s="205"/>
      <c r="DNS267" s="205"/>
      <c r="DNT267" s="205"/>
      <c r="DNU267" s="205"/>
      <c r="DNV267" s="205"/>
      <c r="DNW267" s="205"/>
      <c r="DNX267" s="205"/>
      <c r="DNY267" s="205"/>
      <c r="DNZ267" s="205"/>
      <c r="DOA267" s="205"/>
      <c r="DOB267" s="205"/>
      <c r="DOC267" s="205"/>
      <c r="DOD267" s="205"/>
      <c r="DOE267" s="205"/>
      <c r="DOF267" s="205"/>
      <c r="DOG267" s="205"/>
      <c r="DOH267" s="205"/>
      <c r="DOI267" s="205"/>
      <c r="DOJ267" s="205"/>
      <c r="DOK267" s="205"/>
      <c r="DOL267" s="205"/>
      <c r="DOM267" s="205"/>
      <c r="DON267" s="205"/>
      <c r="DOO267" s="205"/>
      <c r="DOP267" s="205"/>
      <c r="DOQ267" s="205"/>
      <c r="DOR267" s="205"/>
      <c r="DOS267" s="205"/>
      <c r="DOT267" s="205"/>
      <c r="DOU267" s="205"/>
      <c r="DOV267" s="205"/>
      <c r="DOW267" s="205"/>
      <c r="DOX267" s="205"/>
      <c r="DOY267" s="205"/>
      <c r="DOZ267" s="205"/>
      <c r="DPA267" s="205"/>
      <c r="DPB267" s="205"/>
      <c r="DPC267" s="205"/>
      <c r="DPD267" s="205"/>
      <c r="DPE267" s="205"/>
      <c r="DPF267" s="205"/>
      <c r="DPG267" s="205"/>
      <c r="DPH267" s="205"/>
      <c r="DPI267" s="205"/>
      <c r="DPJ267" s="205"/>
      <c r="DPK267" s="205"/>
      <c r="DPL267" s="205"/>
      <c r="DPM267" s="205"/>
      <c r="DPN267" s="205"/>
      <c r="DPO267" s="205"/>
      <c r="DPP267" s="205"/>
      <c r="DPQ267" s="205"/>
      <c r="DPR267" s="205"/>
      <c r="DPS267" s="205"/>
      <c r="DPT267" s="205"/>
      <c r="DPU267" s="205"/>
      <c r="DPV267" s="205"/>
      <c r="DPW267" s="205"/>
      <c r="DPX267" s="205"/>
      <c r="DPY267" s="205"/>
      <c r="DPZ267" s="205"/>
      <c r="DQA267" s="205"/>
      <c r="DQB267" s="205"/>
      <c r="DQC267" s="205"/>
      <c r="DQD267" s="205"/>
      <c r="DQE267" s="205"/>
      <c r="DQF267" s="205"/>
      <c r="DQG267" s="205"/>
      <c r="DQH267" s="205"/>
      <c r="DQI267" s="205"/>
      <c r="DQJ267" s="205"/>
      <c r="DQK267" s="205"/>
      <c r="DQL267" s="205"/>
      <c r="DQM267" s="205"/>
      <c r="DQN267" s="205"/>
      <c r="DQO267" s="205"/>
      <c r="DQP267" s="205"/>
      <c r="DQQ267" s="205"/>
      <c r="DQR267" s="205"/>
      <c r="DQS267" s="205"/>
      <c r="DQT267" s="205"/>
      <c r="DQU267" s="205"/>
      <c r="DQV267" s="205"/>
      <c r="DQW267" s="205"/>
      <c r="DQX267" s="205"/>
      <c r="DQY267" s="205"/>
      <c r="DQZ267" s="205"/>
      <c r="DRA267" s="205"/>
      <c r="DRB267" s="205"/>
      <c r="DRC267" s="205"/>
      <c r="DRD267" s="205"/>
      <c r="DRE267" s="205"/>
      <c r="DRF267" s="205"/>
      <c r="DRG267" s="205"/>
      <c r="DRH267" s="205"/>
      <c r="DRI267" s="205"/>
      <c r="DRJ267" s="205"/>
      <c r="DRK267" s="205"/>
      <c r="DRL267" s="205"/>
      <c r="DRM267" s="205"/>
      <c r="DRN267" s="205"/>
      <c r="DRO267" s="205"/>
      <c r="DRP267" s="205"/>
      <c r="DRQ267" s="205"/>
      <c r="DRR267" s="205"/>
      <c r="DRS267" s="205"/>
      <c r="DRT267" s="205"/>
      <c r="DRU267" s="205"/>
      <c r="DRV267" s="205"/>
      <c r="DRW267" s="205"/>
      <c r="DRX267" s="205"/>
      <c r="DRY267" s="205"/>
      <c r="DRZ267" s="205"/>
      <c r="DSA267" s="205"/>
      <c r="DSB267" s="205"/>
      <c r="DSC267" s="205"/>
      <c r="DSD267" s="205"/>
      <c r="DSE267" s="205"/>
      <c r="DSF267" s="205"/>
      <c r="DSG267" s="205"/>
      <c r="DSH267" s="205"/>
      <c r="DSI267" s="205"/>
      <c r="DSJ267" s="205"/>
      <c r="DSK267" s="205"/>
      <c r="DSL267" s="205"/>
      <c r="DSM267" s="205"/>
      <c r="DSN267" s="205"/>
      <c r="DSO267" s="205"/>
      <c r="DSP267" s="205"/>
      <c r="DSQ267" s="205"/>
      <c r="DSR267" s="205"/>
      <c r="DSS267" s="205"/>
      <c r="DST267" s="205"/>
      <c r="DSU267" s="205"/>
      <c r="DSV267" s="205"/>
      <c r="DSW267" s="205"/>
      <c r="DSX267" s="205"/>
      <c r="DSY267" s="205"/>
      <c r="DSZ267" s="205"/>
      <c r="DTA267" s="205"/>
      <c r="DTB267" s="205"/>
      <c r="DTC267" s="205"/>
      <c r="DTD267" s="205"/>
      <c r="DTE267" s="205"/>
      <c r="DTF267" s="205"/>
      <c r="DTG267" s="205"/>
      <c r="DTH267" s="205"/>
      <c r="DTI267" s="205"/>
      <c r="DTJ267" s="205"/>
      <c r="DTK267" s="205"/>
      <c r="DTL267" s="205"/>
      <c r="DTM267" s="205"/>
      <c r="DTN267" s="205"/>
      <c r="DTO267" s="205"/>
      <c r="DTP267" s="205"/>
      <c r="DTQ267" s="205"/>
      <c r="DTR267" s="205"/>
      <c r="DTS267" s="205"/>
      <c r="DTT267" s="205"/>
      <c r="DTU267" s="205"/>
      <c r="DTV267" s="205"/>
      <c r="DTW267" s="205"/>
      <c r="DTX267" s="205"/>
      <c r="DTY267" s="205"/>
      <c r="DTZ267" s="205"/>
      <c r="DUA267" s="205"/>
      <c r="DUB267" s="205"/>
      <c r="DUC267" s="205"/>
      <c r="DUD267" s="205"/>
      <c r="DUE267" s="205"/>
      <c r="DUF267" s="205"/>
      <c r="DUG267" s="205"/>
      <c r="DUH267" s="205"/>
      <c r="DUI267" s="205"/>
      <c r="DUJ267" s="205"/>
      <c r="DUK267" s="205"/>
      <c r="DUL267" s="205"/>
      <c r="DUM267" s="205"/>
      <c r="DUN267" s="205"/>
      <c r="DUO267" s="205"/>
      <c r="DUP267" s="205"/>
      <c r="DUQ267" s="205"/>
      <c r="DUR267" s="205"/>
      <c r="DUS267" s="205"/>
      <c r="DUT267" s="205"/>
      <c r="DUU267" s="205"/>
      <c r="DUV267" s="205"/>
      <c r="DUW267" s="205"/>
      <c r="DUX267" s="205"/>
      <c r="DUY267" s="205"/>
      <c r="DUZ267" s="205"/>
      <c r="DVA267" s="205"/>
      <c r="DVB267" s="205"/>
      <c r="DVC267" s="205"/>
      <c r="DVD267" s="205"/>
      <c r="DVE267" s="205"/>
      <c r="DVF267" s="205"/>
      <c r="DVG267" s="205"/>
      <c r="DVH267" s="205"/>
      <c r="DVI267" s="205"/>
      <c r="DVJ267" s="205"/>
      <c r="DVK267" s="205"/>
      <c r="DVL267" s="205"/>
      <c r="DVM267" s="205"/>
      <c r="DVN267" s="205"/>
      <c r="DVO267" s="205"/>
      <c r="DVP267" s="205"/>
      <c r="DVQ267" s="205"/>
      <c r="DVR267" s="205"/>
      <c r="DVS267" s="205"/>
      <c r="DVT267" s="205"/>
      <c r="DVU267" s="205"/>
      <c r="DVV267" s="205"/>
      <c r="DVW267" s="205"/>
      <c r="DVX267" s="205"/>
      <c r="DVY267" s="205"/>
      <c r="DVZ267" s="205"/>
      <c r="DWA267" s="205"/>
      <c r="DWB267" s="205"/>
      <c r="DWC267" s="205"/>
      <c r="DWD267" s="205"/>
      <c r="DWE267" s="205"/>
      <c r="DWF267" s="205"/>
      <c r="DWG267" s="205"/>
      <c r="DWH267" s="205"/>
      <c r="DWI267" s="205"/>
      <c r="DWJ267" s="205"/>
      <c r="DWK267" s="205"/>
      <c r="DWL267" s="205"/>
      <c r="DWM267" s="205"/>
      <c r="DWN267" s="205"/>
      <c r="DWO267" s="205"/>
      <c r="DWP267" s="205"/>
      <c r="DWQ267" s="205"/>
      <c r="DWR267" s="205"/>
      <c r="DWS267" s="205"/>
      <c r="DWT267" s="205"/>
      <c r="DWU267" s="205"/>
      <c r="DWV267" s="205"/>
      <c r="DWW267" s="205"/>
      <c r="DWX267" s="205"/>
      <c r="DWY267" s="205"/>
      <c r="DWZ267" s="205"/>
      <c r="DXA267" s="205"/>
      <c r="DXB267" s="205"/>
      <c r="DXC267" s="205"/>
      <c r="DXD267" s="205"/>
      <c r="DXE267" s="205"/>
      <c r="DXF267" s="205"/>
      <c r="DXG267" s="205"/>
      <c r="DXH267" s="205"/>
      <c r="DXI267" s="205"/>
      <c r="DXJ267" s="205"/>
      <c r="DXK267" s="205"/>
      <c r="DXL267" s="205"/>
      <c r="DXM267" s="205"/>
      <c r="DXN267" s="205"/>
      <c r="DXO267" s="205"/>
      <c r="DXP267" s="205"/>
      <c r="DXQ267" s="205"/>
      <c r="DXR267" s="205"/>
      <c r="DXS267" s="205"/>
      <c r="DXT267" s="205"/>
      <c r="DXU267" s="205"/>
      <c r="DXV267" s="205"/>
      <c r="DXW267" s="205"/>
      <c r="DXX267" s="205"/>
      <c r="DXY267" s="205"/>
      <c r="DXZ267" s="205"/>
      <c r="DYA267" s="205"/>
      <c r="DYB267" s="205"/>
      <c r="DYC267" s="205"/>
      <c r="DYD267" s="205"/>
      <c r="DYE267" s="205"/>
      <c r="DYF267" s="205"/>
      <c r="DYG267" s="205"/>
      <c r="DYH267" s="205"/>
      <c r="DYI267" s="205"/>
      <c r="DYJ267" s="205"/>
      <c r="DYK267" s="205"/>
      <c r="DYL267" s="205"/>
      <c r="DYM267" s="205"/>
      <c r="DYN267" s="205"/>
      <c r="DYO267" s="205"/>
      <c r="DYP267" s="205"/>
      <c r="DYQ267" s="205"/>
      <c r="DYR267" s="205"/>
      <c r="DYS267" s="205"/>
      <c r="DYT267" s="205"/>
      <c r="DYU267" s="205"/>
      <c r="DYV267" s="205"/>
      <c r="DYW267" s="205"/>
      <c r="DYX267" s="205"/>
      <c r="DYY267" s="205"/>
      <c r="DYZ267" s="205"/>
      <c r="DZA267" s="205"/>
      <c r="DZB267" s="205"/>
      <c r="DZC267" s="205"/>
      <c r="DZD267" s="205"/>
      <c r="DZE267" s="205"/>
      <c r="DZF267" s="205"/>
      <c r="DZG267" s="205"/>
      <c r="DZH267" s="205"/>
      <c r="DZI267" s="205"/>
      <c r="DZJ267" s="205"/>
      <c r="DZK267" s="205"/>
      <c r="DZL267" s="205"/>
      <c r="DZM267" s="205"/>
      <c r="DZN267" s="205"/>
      <c r="DZO267" s="205"/>
      <c r="DZP267" s="205"/>
      <c r="DZQ267" s="205"/>
      <c r="DZR267" s="205"/>
      <c r="DZS267" s="205"/>
      <c r="DZT267" s="205"/>
      <c r="DZU267" s="205"/>
      <c r="DZV267" s="205"/>
      <c r="DZW267" s="205"/>
      <c r="DZX267" s="205"/>
      <c r="DZY267" s="205"/>
      <c r="DZZ267" s="205"/>
      <c r="EAA267" s="205"/>
      <c r="EAB267" s="205"/>
      <c r="EAC267" s="205"/>
      <c r="EAD267" s="205"/>
      <c r="EAE267" s="205"/>
      <c r="EAF267" s="205"/>
      <c r="EAG267" s="205"/>
      <c r="EAH267" s="205"/>
      <c r="EAI267" s="205"/>
      <c r="EAJ267" s="205"/>
      <c r="EAK267" s="205"/>
      <c r="EAL267" s="205"/>
      <c r="EAM267" s="205"/>
      <c r="EAN267" s="205"/>
      <c r="EAO267" s="205"/>
      <c r="EAP267" s="205"/>
      <c r="EAQ267" s="205"/>
      <c r="EAR267" s="205"/>
      <c r="EAS267" s="205"/>
      <c r="EAT267" s="205"/>
      <c r="EAU267" s="205"/>
      <c r="EAV267" s="205"/>
      <c r="EAW267" s="205"/>
      <c r="EAX267" s="205"/>
      <c r="EAY267" s="205"/>
      <c r="EAZ267" s="205"/>
      <c r="EBA267" s="205"/>
      <c r="EBB267" s="205"/>
      <c r="EBC267" s="205"/>
      <c r="EBD267" s="205"/>
      <c r="EBE267" s="205"/>
      <c r="EBF267" s="205"/>
      <c r="EBG267" s="205"/>
      <c r="EBH267" s="205"/>
      <c r="EBI267" s="205"/>
      <c r="EBJ267" s="205"/>
      <c r="EBK267" s="205"/>
      <c r="EBL267" s="205"/>
      <c r="EBM267" s="205"/>
      <c r="EBN267" s="205"/>
      <c r="EBO267" s="205"/>
      <c r="EBP267" s="205"/>
      <c r="EBQ267" s="205"/>
      <c r="EBR267" s="205"/>
      <c r="EBS267" s="205"/>
      <c r="EBT267" s="205"/>
      <c r="EBU267" s="205"/>
      <c r="EBV267" s="205"/>
      <c r="EBW267" s="205"/>
      <c r="EBX267" s="205"/>
      <c r="EBY267" s="205"/>
      <c r="EBZ267" s="205"/>
      <c r="ECA267" s="205"/>
      <c r="ECB267" s="205"/>
      <c r="ECC267" s="205"/>
      <c r="ECD267" s="205"/>
      <c r="ECE267" s="205"/>
      <c r="ECF267" s="205"/>
      <c r="ECG267" s="205"/>
      <c r="ECH267" s="205"/>
      <c r="ECI267" s="205"/>
      <c r="ECJ267" s="205"/>
      <c r="ECK267" s="205"/>
      <c r="ECL267" s="205"/>
      <c r="ECM267" s="205"/>
      <c r="ECN267" s="205"/>
      <c r="ECO267" s="205"/>
      <c r="ECP267" s="205"/>
      <c r="ECQ267" s="205"/>
      <c r="ECR267" s="205"/>
      <c r="ECS267" s="205"/>
      <c r="ECT267" s="205"/>
      <c r="ECU267" s="205"/>
      <c r="ECV267" s="205"/>
      <c r="ECW267" s="205"/>
      <c r="ECX267" s="205"/>
      <c r="ECY267" s="205"/>
      <c r="ECZ267" s="205"/>
      <c r="EDA267" s="205"/>
      <c r="EDB267" s="205"/>
      <c r="EDC267" s="205"/>
      <c r="EDD267" s="205"/>
      <c r="EDE267" s="205"/>
      <c r="EDF267" s="205"/>
      <c r="EDG267" s="205"/>
      <c r="EDH267" s="205"/>
      <c r="EDI267" s="205"/>
      <c r="EDJ267" s="205"/>
      <c r="EDK267" s="205"/>
      <c r="EDL267" s="205"/>
      <c r="EDM267" s="205"/>
      <c r="EDN267" s="205"/>
      <c r="EDO267" s="205"/>
      <c r="EDP267" s="205"/>
      <c r="EDQ267" s="205"/>
      <c r="EDR267" s="205"/>
      <c r="EDS267" s="205"/>
      <c r="EDT267" s="205"/>
      <c r="EDU267" s="205"/>
      <c r="EDV267" s="205"/>
      <c r="EDW267" s="205"/>
      <c r="EDX267" s="205"/>
      <c r="EDY267" s="205"/>
      <c r="EDZ267" s="205"/>
      <c r="EEA267" s="205"/>
      <c r="EEB267" s="205"/>
      <c r="EEC267" s="205"/>
      <c r="EED267" s="205"/>
      <c r="EEE267" s="205"/>
      <c r="EEF267" s="205"/>
      <c r="EEG267" s="205"/>
      <c r="EEH267" s="205"/>
      <c r="EEI267" s="205"/>
      <c r="EEJ267" s="205"/>
      <c r="EEK267" s="205"/>
      <c r="EEL267" s="205"/>
      <c r="EEM267" s="205"/>
      <c r="EEN267" s="205"/>
      <c r="EEO267" s="205"/>
      <c r="EEP267" s="205"/>
      <c r="EEQ267" s="205"/>
      <c r="EER267" s="205"/>
      <c r="EES267" s="205"/>
      <c r="EET267" s="205"/>
      <c r="EEU267" s="205"/>
      <c r="EEV267" s="205"/>
      <c r="EEW267" s="205"/>
      <c r="EEX267" s="205"/>
      <c r="EEY267" s="205"/>
      <c r="EEZ267" s="205"/>
      <c r="EFA267" s="205"/>
      <c r="EFB267" s="205"/>
      <c r="EFC267" s="205"/>
      <c r="EFD267" s="205"/>
      <c r="EFE267" s="205"/>
      <c r="EFF267" s="205"/>
      <c r="EFG267" s="205"/>
      <c r="EFH267" s="205"/>
      <c r="EFI267" s="205"/>
      <c r="EFJ267" s="205"/>
      <c r="EFK267" s="205"/>
      <c r="EFL267" s="205"/>
      <c r="EFM267" s="205"/>
      <c r="EFN267" s="205"/>
      <c r="EFO267" s="205"/>
      <c r="EFP267" s="205"/>
      <c r="EFQ267" s="205"/>
      <c r="EFR267" s="205"/>
      <c r="EFS267" s="205"/>
      <c r="EFT267" s="205"/>
      <c r="EFU267" s="205"/>
      <c r="EFV267" s="205"/>
      <c r="EFW267" s="205"/>
      <c r="EFX267" s="205"/>
      <c r="EFY267" s="205"/>
      <c r="EFZ267" s="205"/>
      <c r="EGA267" s="205"/>
      <c r="EGB267" s="205"/>
      <c r="EGC267" s="205"/>
      <c r="EGD267" s="205"/>
      <c r="EGE267" s="205"/>
      <c r="EGF267" s="205"/>
      <c r="EGG267" s="205"/>
      <c r="EGH267" s="205"/>
      <c r="EGI267" s="205"/>
      <c r="EGJ267" s="205"/>
      <c r="EGK267" s="205"/>
      <c r="EGL267" s="205"/>
      <c r="EGM267" s="205"/>
      <c r="EGN267" s="205"/>
      <c r="EGO267" s="205"/>
      <c r="EGP267" s="205"/>
      <c r="EGQ267" s="205"/>
      <c r="EGR267" s="205"/>
      <c r="EGS267" s="205"/>
      <c r="EGT267" s="205"/>
      <c r="EGU267" s="205"/>
      <c r="EGV267" s="205"/>
      <c r="EGW267" s="205"/>
      <c r="EGX267" s="205"/>
      <c r="EGY267" s="205"/>
      <c r="EGZ267" s="205"/>
      <c r="EHA267" s="205"/>
      <c r="EHB267" s="205"/>
      <c r="EHC267" s="205"/>
      <c r="EHD267" s="205"/>
      <c r="EHE267" s="205"/>
      <c r="EHF267" s="205"/>
      <c r="EHG267" s="205"/>
      <c r="EHH267" s="205"/>
      <c r="EHI267" s="205"/>
      <c r="EHJ267" s="205"/>
      <c r="EHK267" s="205"/>
      <c r="EHL267" s="205"/>
      <c r="EHM267" s="205"/>
      <c r="EHN267" s="205"/>
      <c r="EHO267" s="205"/>
      <c r="EHP267" s="205"/>
      <c r="EHQ267" s="205"/>
      <c r="EHR267" s="205"/>
      <c r="EHS267" s="205"/>
      <c r="EHT267" s="205"/>
      <c r="EHU267" s="205"/>
      <c r="EHV267" s="205"/>
      <c r="EHW267" s="205"/>
      <c r="EHX267" s="205"/>
      <c r="EHY267" s="205"/>
      <c r="EHZ267" s="205"/>
      <c r="EIA267" s="205"/>
      <c r="EIB267" s="205"/>
      <c r="EIC267" s="205"/>
      <c r="EID267" s="205"/>
      <c r="EIE267" s="205"/>
      <c r="EIF267" s="205"/>
      <c r="EIG267" s="205"/>
      <c r="EIH267" s="205"/>
      <c r="EII267" s="205"/>
      <c r="EIJ267" s="205"/>
      <c r="EIK267" s="205"/>
      <c r="EIL267" s="205"/>
      <c r="EIM267" s="205"/>
      <c r="EIN267" s="205"/>
      <c r="EIO267" s="205"/>
      <c r="EIP267" s="205"/>
      <c r="EIQ267" s="205"/>
      <c r="EIR267" s="205"/>
      <c r="EIS267" s="205"/>
      <c r="EIT267" s="205"/>
      <c r="EIU267" s="205"/>
      <c r="EIV267" s="205"/>
      <c r="EIW267" s="205"/>
      <c r="EIX267" s="205"/>
      <c r="EIY267" s="205"/>
      <c r="EIZ267" s="205"/>
      <c r="EJA267" s="205"/>
      <c r="EJB267" s="205"/>
      <c r="EJC267" s="205"/>
      <c r="EJD267" s="205"/>
      <c r="EJE267" s="205"/>
      <c r="EJF267" s="205"/>
      <c r="EJG267" s="205"/>
      <c r="EJH267" s="205"/>
      <c r="EJI267" s="205"/>
      <c r="EJJ267" s="205"/>
      <c r="EJK267" s="205"/>
      <c r="EJL267" s="205"/>
      <c r="EJM267" s="205"/>
      <c r="EJN267" s="205"/>
      <c r="EJO267" s="205"/>
      <c r="EJP267" s="205"/>
      <c r="EJQ267" s="205"/>
      <c r="EJR267" s="205"/>
      <c r="EJS267" s="205"/>
      <c r="EJT267" s="205"/>
      <c r="EJU267" s="205"/>
      <c r="EJV267" s="205"/>
      <c r="EJW267" s="205"/>
      <c r="EJX267" s="205"/>
      <c r="EJY267" s="205"/>
      <c r="EJZ267" s="205"/>
      <c r="EKA267" s="205"/>
      <c r="EKB267" s="205"/>
      <c r="EKC267" s="205"/>
      <c r="EKD267" s="205"/>
      <c r="EKE267" s="205"/>
      <c r="EKF267" s="205"/>
      <c r="EKG267" s="205"/>
      <c r="EKH267" s="205"/>
      <c r="EKI267" s="205"/>
      <c r="EKJ267" s="205"/>
      <c r="EKK267" s="205"/>
      <c r="EKL267" s="205"/>
      <c r="EKM267" s="205"/>
      <c r="EKN267" s="205"/>
      <c r="EKO267" s="205"/>
      <c r="EKP267" s="205"/>
      <c r="EKQ267" s="205"/>
      <c r="EKR267" s="205"/>
      <c r="EKS267" s="205"/>
      <c r="EKT267" s="205"/>
      <c r="EKU267" s="205"/>
      <c r="EKV267" s="205"/>
      <c r="EKW267" s="205"/>
      <c r="EKX267" s="205"/>
      <c r="EKY267" s="205"/>
      <c r="EKZ267" s="205"/>
      <c r="ELA267" s="205"/>
      <c r="ELB267" s="205"/>
      <c r="ELC267" s="205"/>
      <c r="ELD267" s="205"/>
      <c r="ELE267" s="205"/>
      <c r="ELF267" s="205"/>
      <c r="ELG267" s="205"/>
      <c r="ELH267" s="205"/>
      <c r="ELI267" s="205"/>
      <c r="ELJ267" s="205"/>
      <c r="ELK267" s="205"/>
      <c r="ELL267" s="205"/>
      <c r="ELM267" s="205"/>
      <c r="ELN267" s="205"/>
      <c r="ELO267" s="205"/>
      <c r="ELP267" s="205"/>
      <c r="ELQ267" s="205"/>
      <c r="ELR267" s="205"/>
      <c r="ELS267" s="205"/>
      <c r="ELT267" s="205"/>
      <c r="ELU267" s="205"/>
      <c r="ELV267" s="205"/>
      <c r="ELW267" s="205"/>
      <c r="ELX267" s="205"/>
      <c r="ELY267" s="205"/>
      <c r="ELZ267" s="205"/>
      <c r="EMA267" s="205"/>
      <c r="EMB267" s="205"/>
      <c r="EMC267" s="205"/>
      <c r="EMD267" s="205"/>
      <c r="EME267" s="205"/>
      <c r="EMF267" s="205"/>
      <c r="EMG267" s="205"/>
      <c r="EMH267" s="205"/>
      <c r="EMI267" s="205"/>
      <c r="EMJ267" s="205"/>
      <c r="EMK267" s="205"/>
      <c r="EML267" s="205"/>
      <c r="EMM267" s="205"/>
      <c r="EMN267" s="205"/>
      <c r="EMO267" s="205"/>
      <c r="EMP267" s="205"/>
      <c r="EMQ267" s="205"/>
      <c r="EMR267" s="205"/>
      <c r="EMS267" s="205"/>
      <c r="EMT267" s="205"/>
      <c r="EMU267" s="205"/>
      <c r="EMV267" s="205"/>
      <c r="EMW267" s="205"/>
      <c r="EMX267" s="205"/>
      <c r="EMY267" s="205"/>
      <c r="EMZ267" s="205"/>
      <c r="ENA267" s="205"/>
      <c r="ENB267" s="205"/>
      <c r="ENC267" s="205"/>
      <c r="END267" s="205"/>
      <c r="ENE267" s="205"/>
      <c r="ENF267" s="205"/>
      <c r="ENG267" s="205"/>
      <c r="ENH267" s="205"/>
      <c r="ENI267" s="205"/>
      <c r="ENJ267" s="205"/>
      <c r="ENK267" s="205"/>
      <c r="ENL267" s="205"/>
      <c r="ENM267" s="205"/>
      <c r="ENN267" s="205"/>
      <c r="ENO267" s="205"/>
      <c r="ENP267" s="205"/>
      <c r="ENQ267" s="205"/>
      <c r="ENR267" s="205"/>
      <c r="ENS267" s="205"/>
      <c r="ENT267" s="205"/>
      <c r="ENU267" s="205"/>
      <c r="ENV267" s="205"/>
      <c r="ENW267" s="205"/>
      <c r="ENX267" s="205"/>
      <c r="ENY267" s="205"/>
      <c r="ENZ267" s="205"/>
      <c r="EOA267" s="205"/>
      <c r="EOB267" s="205"/>
      <c r="EOC267" s="205"/>
      <c r="EOD267" s="205"/>
      <c r="EOE267" s="205"/>
      <c r="EOF267" s="205"/>
      <c r="EOG267" s="205"/>
      <c r="EOH267" s="205"/>
      <c r="EOI267" s="205"/>
      <c r="EOJ267" s="205"/>
      <c r="EOK267" s="205"/>
      <c r="EOL267" s="205"/>
      <c r="EOM267" s="205"/>
      <c r="EON267" s="205"/>
      <c r="EOO267" s="205"/>
      <c r="EOP267" s="205"/>
      <c r="EOQ267" s="205"/>
      <c r="EOR267" s="205"/>
      <c r="EOS267" s="205"/>
      <c r="EOT267" s="205"/>
      <c r="EOU267" s="205"/>
      <c r="EOV267" s="205"/>
      <c r="EOW267" s="205"/>
      <c r="EOX267" s="205"/>
      <c r="EOY267" s="205"/>
      <c r="EOZ267" s="205"/>
      <c r="EPA267" s="205"/>
      <c r="EPB267" s="205"/>
      <c r="EPC267" s="205"/>
      <c r="EPD267" s="205"/>
      <c r="EPE267" s="205"/>
      <c r="EPF267" s="205"/>
      <c r="EPG267" s="205"/>
      <c r="EPH267" s="205"/>
      <c r="EPI267" s="205"/>
      <c r="EPJ267" s="205"/>
      <c r="EPK267" s="205"/>
      <c r="EPL267" s="205"/>
      <c r="EPM267" s="205"/>
      <c r="EPN267" s="205"/>
      <c r="EPO267" s="205"/>
      <c r="EPP267" s="205"/>
      <c r="EPQ267" s="205"/>
      <c r="EPR267" s="205"/>
      <c r="EPS267" s="205"/>
      <c r="EPT267" s="205"/>
      <c r="EPU267" s="205"/>
      <c r="EPV267" s="205"/>
      <c r="EPW267" s="205"/>
      <c r="EPX267" s="205"/>
      <c r="EPY267" s="205"/>
      <c r="EPZ267" s="205"/>
      <c r="EQA267" s="205"/>
      <c r="EQB267" s="205"/>
      <c r="EQC267" s="205"/>
      <c r="EQD267" s="205"/>
      <c r="EQE267" s="205"/>
      <c r="EQF267" s="205"/>
      <c r="EQG267" s="205"/>
      <c r="EQH267" s="205"/>
      <c r="EQI267" s="205"/>
      <c r="EQJ267" s="205"/>
      <c r="EQK267" s="205"/>
      <c r="EQL267" s="205"/>
      <c r="EQM267" s="205"/>
      <c r="EQN267" s="205"/>
      <c r="EQO267" s="205"/>
      <c r="EQP267" s="205"/>
      <c r="EQQ267" s="205"/>
      <c r="EQR267" s="205"/>
      <c r="EQS267" s="205"/>
      <c r="EQT267" s="205"/>
      <c r="EQU267" s="205"/>
      <c r="EQV267" s="205"/>
      <c r="EQW267" s="205"/>
      <c r="EQX267" s="205"/>
      <c r="EQY267" s="205"/>
      <c r="EQZ267" s="205"/>
      <c r="ERA267" s="205"/>
      <c r="ERB267" s="205"/>
      <c r="ERC267" s="205"/>
      <c r="ERD267" s="205"/>
      <c r="ERE267" s="205"/>
      <c r="ERF267" s="205"/>
      <c r="ERG267" s="205"/>
      <c r="ERH267" s="205"/>
      <c r="ERI267" s="205"/>
      <c r="ERJ267" s="205"/>
      <c r="ERK267" s="205"/>
      <c r="ERL267" s="205"/>
      <c r="ERM267" s="205"/>
      <c r="ERN267" s="205"/>
      <c r="ERO267" s="205"/>
      <c r="ERP267" s="205"/>
      <c r="ERQ267" s="205"/>
      <c r="ERR267" s="205"/>
      <c r="ERS267" s="205"/>
      <c r="ERT267" s="205"/>
      <c r="ERU267" s="205"/>
      <c r="ERV267" s="205"/>
      <c r="ERW267" s="205"/>
      <c r="ERX267" s="205"/>
      <c r="ERY267" s="205"/>
      <c r="ERZ267" s="205"/>
      <c r="ESA267" s="205"/>
      <c r="ESB267" s="205"/>
      <c r="ESC267" s="205"/>
      <c r="ESD267" s="205"/>
      <c r="ESE267" s="205"/>
      <c r="ESF267" s="205"/>
      <c r="ESG267" s="205"/>
      <c r="ESH267" s="205"/>
      <c r="ESI267" s="205"/>
      <c r="ESJ267" s="205"/>
      <c r="ESK267" s="205"/>
      <c r="ESL267" s="205"/>
      <c r="ESM267" s="205"/>
      <c r="ESN267" s="205"/>
      <c r="ESO267" s="205"/>
      <c r="ESP267" s="205"/>
      <c r="ESQ267" s="205"/>
      <c r="ESR267" s="205"/>
      <c r="ESS267" s="205"/>
      <c r="EST267" s="205"/>
      <c r="ESU267" s="205"/>
      <c r="ESV267" s="205"/>
      <c r="ESW267" s="205"/>
      <c r="ESX267" s="205"/>
      <c r="ESY267" s="205"/>
      <c r="ESZ267" s="205"/>
      <c r="ETA267" s="205"/>
      <c r="ETB267" s="205"/>
      <c r="ETC267" s="205"/>
      <c r="ETD267" s="205"/>
      <c r="ETE267" s="205"/>
      <c r="ETF267" s="205"/>
      <c r="ETG267" s="205"/>
      <c r="ETH267" s="205"/>
      <c r="ETI267" s="205"/>
      <c r="ETJ267" s="205"/>
      <c r="ETK267" s="205"/>
      <c r="ETL267" s="205"/>
      <c r="ETM267" s="205"/>
      <c r="ETN267" s="205"/>
      <c r="ETO267" s="205"/>
      <c r="ETP267" s="205"/>
      <c r="ETQ267" s="205"/>
      <c r="ETR267" s="205"/>
      <c r="ETS267" s="205"/>
      <c r="ETT267" s="205"/>
      <c r="ETU267" s="205"/>
      <c r="ETV267" s="205"/>
      <c r="ETW267" s="205"/>
      <c r="ETX267" s="205"/>
      <c r="ETY267" s="205"/>
      <c r="ETZ267" s="205"/>
      <c r="EUA267" s="205"/>
      <c r="EUB267" s="205"/>
      <c r="EUC267" s="205"/>
      <c r="EUD267" s="205"/>
      <c r="EUE267" s="205"/>
      <c r="EUF267" s="205"/>
      <c r="EUG267" s="205"/>
      <c r="EUH267" s="205"/>
      <c r="EUI267" s="205"/>
      <c r="EUJ267" s="205"/>
      <c r="EUK267" s="205"/>
      <c r="EUL267" s="205"/>
      <c r="EUM267" s="205"/>
      <c r="EUN267" s="205"/>
      <c r="EUO267" s="205"/>
      <c r="EUP267" s="205"/>
      <c r="EUQ267" s="205"/>
      <c r="EUR267" s="205"/>
      <c r="EUS267" s="205"/>
      <c r="EUT267" s="205"/>
      <c r="EUU267" s="205"/>
      <c r="EUV267" s="205"/>
      <c r="EUW267" s="205"/>
      <c r="EUX267" s="205"/>
      <c r="EUY267" s="205"/>
      <c r="EUZ267" s="205"/>
      <c r="EVA267" s="205"/>
      <c r="EVB267" s="205"/>
      <c r="EVC267" s="205"/>
      <c r="EVD267" s="205"/>
      <c r="EVE267" s="205"/>
      <c r="EVF267" s="205"/>
      <c r="EVG267" s="205"/>
      <c r="EVH267" s="205"/>
      <c r="EVI267" s="205"/>
      <c r="EVJ267" s="205"/>
      <c r="EVK267" s="205"/>
      <c r="EVL267" s="205"/>
      <c r="EVM267" s="205"/>
      <c r="EVN267" s="205"/>
      <c r="EVO267" s="205"/>
      <c r="EVP267" s="205"/>
      <c r="EVQ267" s="205"/>
      <c r="EVR267" s="205"/>
      <c r="EVS267" s="205"/>
      <c r="EVT267" s="205"/>
      <c r="EVU267" s="205"/>
      <c r="EVV267" s="205"/>
      <c r="EVW267" s="205"/>
      <c r="EVX267" s="205"/>
      <c r="EVY267" s="205"/>
      <c r="EVZ267" s="205"/>
      <c r="EWA267" s="205"/>
      <c r="EWB267" s="205"/>
      <c r="EWC267" s="205"/>
      <c r="EWD267" s="205"/>
      <c r="EWE267" s="205"/>
      <c r="EWF267" s="205"/>
      <c r="EWG267" s="205"/>
      <c r="EWH267" s="205"/>
      <c r="EWI267" s="205"/>
      <c r="EWJ267" s="205"/>
      <c r="EWK267" s="205"/>
      <c r="EWL267" s="205"/>
      <c r="EWM267" s="205"/>
      <c r="EWN267" s="205"/>
      <c r="EWO267" s="205"/>
      <c r="EWP267" s="205"/>
      <c r="EWQ267" s="205"/>
      <c r="EWR267" s="205"/>
      <c r="EWS267" s="205"/>
      <c r="EWT267" s="205"/>
      <c r="EWU267" s="205"/>
      <c r="EWV267" s="205"/>
      <c r="EWW267" s="205"/>
      <c r="EWX267" s="205"/>
      <c r="EWY267" s="205"/>
      <c r="EWZ267" s="205"/>
      <c r="EXA267" s="205"/>
      <c r="EXB267" s="205"/>
      <c r="EXC267" s="205"/>
      <c r="EXD267" s="205"/>
      <c r="EXE267" s="205"/>
      <c r="EXF267" s="205"/>
      <c r="EXG267" s="205"/>
      <c r="EXH267" s="205"/>
      <c r="EXI267" s="205"/>
      <c r="EXJ267" s="205"/>
      <c r="EXK267" s="205"/>
      <c r="EXL267" s="205"/>
      <c r="EXM267" s="205"/>
      <c r="EXN267" s="205"/>
      <c r="EXO267" s="205"/>
      <c r="EXP267" s="205"/>
      <c r="EXQ267" s="205"/>
      <c r="EXR267" s="205"/>
      <c r="EXS267" s="205"/>
      <c r="EXT267" s="205"/>
      <c r="EXU267" s="205"/>
      <c r="EXV267" s="205"/>
      <c r="EXW267" s="205"/>
      <c r="EXX267" s="205"/>
      <c r="EXY267" s="205"/>
      <c r="EXZ267" s="205"/>
      <c r="EYA267" s="205"/>
      <c r="EYB267" s="205"/>
      <c r="EYC267" s="205"/>
      <c r="EYD267" s="205"/>
      <c r="EYE267" s="205"/>
      <c r="EYF267" s="205"/>
      <c r="EYG267" s="205"/>
      <c r="EYH267" s="205"/>
      <c r="EYI267" s="205"/>
      <c r="EYJ267" s="205"/>
      <c r="EYK267" s="205"/>
      <c r="EYL267" s="205"/>
      <c r="EYM267" s="205"/>
      <c r="EYN267" s="205"/>
      <c r="EYO267" s="205"/>
      <c r="EYP267" s="205"/>
      <c r="EYQ267" s="205"/>
      <c r="EYR267" s="205"/>
      <c r="EYS267" s="205"/>
      <c r="EYT267" s="205"/>
      <c r="EYU267" s="205"/>
      <c r="EYV267" s="205"/>
      <c r="EYW267" s="205"/>
      <c r="EYX267" s="205"/>
      <c r="EYY267" s="205"/>
      <c r="EYZ267" s="205"/>
      <c r="EZA267" s="205"/>
      <c r="EZB267" s="205"/>
      <c r="EZC267" s="205"/>
      <c r="EZD267" s="205"/>
      <c r="EZE267" s="205"/>
      <c r="EZF267" s="205"/>
      <c r="EZG267" s="205"/>
      <c r="EZH267" s="205"/>
      <c r="EZI267" s="205"/>
      <c r="EZJ267" s="205"/>
      <c r="EZK267" s="205"/>
      <c r="EZL267" s="205"/>
      <c r="EZM267" s="205"/>
      <c r="EZN267" s="205"/>
      <c r="EZO267" s="205"/>
      <c r="EZP267" s="205"/>
      <c r="EZQ267" s="205"/>
      <c r="EZR267" s="205"/>
      <c r="EZS267" s="205"/>
      <c r="EZT267" s="205"/>
      <c r="EZU267" s="205"/>
      <c r="EZV267" s="205"/>
      <c r="EZW267" s="205"/>
      <c r="EZX267" s="205"/>
      <c r="EZY267" s="205"/>
      <c r="EZZ267" s="205"/>
      <c r="FAA267" s="205"/>
      <c r="FAB267" s="205"/>
      <c r="FAC267" s="205"/>
      <c r="FAD267" s="205"/>
      <c r="FAE267" s="205"/>
      <c r="FAF267" s="205"/>
      <c r="FAG267" s="205"/>
      <c r="FAH267" s="205"/>
      <c r="FAI267" s="205"/>
      <c r="FAJ267" s="205"/>
      <c r="FAK267" s="205"/>
      <c r="FAL267" s="205"/>
      <c r="FAM267" s="205"/>
      <c r="FAN267" s="205"/>
      <c r="FAO267" s="205"/>
      <c r="FAP267" s="205"/>
      <c r="FAQ267" s="205"/>
      <c r="FAR267" s="205"/>
      <c r="FAS267" s="205"/>
      <c r="FAT267" s="205"/>
      <c r="FAU267" s="205"/>
      <c r="FAV267" s="205"/>
      <c r="FAW267" s="205"/>
      <c r="FAX267" s="205"/>
      <c r="FAY267" s="205"/>
      <c r="FAZ267" s="205"/>
      <c r="FBA267" s="205"/>
      <c r="FBB267" s="205"/>
      <c r="FBC267" s="205"/>
      <c r="FBD267" s="205"/>
      <c r="FBE267" s="205"/>
      <c r="FBF267" s="205"/>
      <c r="FBG267" s="205"/>
      <c r="FBH267" s="205"/>
      <c r="FBI267" s="205"/>
      <c r="FBJ267" s="205"/>
      <c r="FBK267" s="205"/>
      <c r="FBL267" s="205"/>
      <c r="FBM267" s="205"/>
      <c r="FBN267" s="205"/>
      <c r="FBO267" s="205"/>
      <c r="FBP267" s="205"/>
      <c r="FBQ267" s="205"/>
      <c r="FBR267" s="205"/>
      <c r="FBS267" s="205"/>
      <c r="FBT267" s="205"/>
      <c r="FBU267" s="205"/>
      <c r="FBV267" s="205"/>
      <c r="FBW267" s="205"/>
      <c r="FBX267" s="205"/>
      <c r="FBY267" s="205"/>
      <c r="FBZ267" s="205"/>
      <c r="FCA267" s="205"/>
      <c r="FCB267" s="205"/>
      <c r="FCC267" s="205"/>
      <c r="FCD267" s="205"/>
      <c r="FCE267" s="205"/>
      <c r="FCF267" s="205"/>
      <c r="FCG267" s="205"/>
      <c r="FCH267" s="205"/>
      <c r="FCI267" s="205"/>
      <c r="FCJ267" s="205"/>
      <c r="FCK267" s="205"/>
      <c r="FCL267" s="205"/>
      <c r="FCM267" s="205"/>
      <c r="FCN267" s="205"/>
      <c r="FCO267" s="205"/>
      <c r="FCP267" s="205"/>
      <c r="FCQ267" s="205"/>
      <c r="FCR267" s="205"/>
      <c r="FCS267" s="205"/>
      <c r="FCT267" s="205"/>
      <c r="FCU267" s="205"/>
      <c r="FCV267" s="205"/>
      <c r="FCW267" s="205"/>
      <c r="FCX267" s="205"/>
      <c r="FCY267" s="205"/>
      <c r="FCZ267" s="205"/>
      <c r="FDA267" s="205"/>
      <c r="FDB267" s="205"/>
      <c r="FDC267" s="205"/>
      <c r="FDD267" s="205"/>
      <c r="FDE267" s="205"/>
      <c r="FDF267" s="205"/>
      <c r="FDG267" s="205"/>
      <c r="FDH267" s="205"/>
      <c r="FDI267" s="205"/>
      <c r="FDJ267" s="205"/>
      <c r="FDK267" s="205"/>
      <c r="FDL267" s="205"/>
      <c r="FDM267" s="205"/>
      <c r="FDN267" s="205"/>
      <c r="FDO267" s="205"/>
      <c r="FDP267" s="205"/>
      <c r="FDQ267" s="205"/>
      <c r="FDR267" s="205"/>
      <c r="FDS267" s="205"/>
      <c r="FDT267" s="205"/>
      <c r="FDU267" s="205"/>
      <c r="FDV267" s="205"/>
      <c r="FDW267" s="205"/>
      <c r="FDX267" s="205"/>
      <c r="FDY267" s="205"/>
      <c r="FDZ267" s="205"/>
      <c r="FEA267" s="205"/>
      <c r="FEB267" s="205"/>
      <c r="FEC267" s="205"/>
      <c r="FED267" s="205"/>
      <c r="FEE267" s="205"/>
      <c r="FEF267" s="205"/>
      <c r="FEG267" s="205"/>
      <c r="FEH267" s="205"/>
      <c r="FEI267" s="205"/>
      <c r="FEJ267" s="205"/>
      <c r="FEK267" s="205"/>
      <c r="FEL267" s="205"/>
      <c r="FEM267" s="205"/>
      <c r="FEN267" s="205"/>
      <c r="FEO267" s="205"/>
      <c r="FEP267" s="205"/>
      <c r="FEQ267" s="205"/>
      <c r="FER267" s="205"/>
      <c r="FES267" s="205"/>
      <c r="FET267" s="205"/>
      <c r="FEU267" s="205"/>
      <c r="FEV267" s="205"/>
      <c r="FEW267" s="205"/>
      <c r="FEX267" s="205"/>
      <c r="FEY267" s="205"/>
      <c r="FEZ267" s="205"/>
      <c r="FFA267" s="205"/>
      <c r="FFB267" s="205"/>
      <c r="FFC267" s="205"/>
      <c r="FFD267" s="205"/>
      <c r="FFE267" s="205"/>
      <c r="FFF267" s="205"/>
      <c r="FFG267" s="205"/>
      <c r="FFH267" s="205"/>
      <c r="FFI267" s="205"/>
      <c r="FFJ267" s="205"/>
      <c r="FFK267" s="205"/>
      <c r="FFL267" s="205"/>
      <c r="FFM267" s="205"/>
      <c r="FFN267" s="205"/>
      <c r="FFO267" s="205"/>
      <c r="FFP267" s="205"/>
      <c r="FFQ267" s="205"/>
      <c r="FFR267" s="205"/>
      <c r="FFS267" s="205"/>
      <c r="FFT267" s="205"/>
      <c r="FFU267" s="205"/>
      <c r="FFV267" s="205"/>
      <c r="FFW267" s="205"/>
      <c r="FFX267" s="205"/>
      <c r="FFY267" s="205"/>
      <c r="FFZ267" s="205"/>
      <c r="FGA267" s="205"/>
      <c r="FGB267" s="205"/>
      <c r="FGC267" s="205"/>
      <c r="FGD267" s="205"/>
      <c r="FGE267" s="205"/>
      <c r="FGF267" s="205"/>
      <c r="FGG267" s="205"/>
      <c r="FGH267" s="205"/>
      <c r="FGI267" s="205"/>
      <c r="FGJ267" s="205"/>
      <c r="FGK267" s="205"/>
      <c r="FGL267" s="205"/>
      <c r="FGM267" s="205"/>
      <c r="FGN267" s="205"/>
      <c r="FGO267" s="205"/>
      <c r="FGP267" s="205"/>
      <c r="FGQ267" s="205"/>
      <c r="FGR267" s="205"/>
      <c r="FGS267" s="205"/>
      <c r="FGT267" s="205"/>
      <c r="FGU267" s="205"/>
      <c r="FGV267" s="205"/>
      <c r="FGW267" s="205"/>
      <c r="FGX267" s="205"/>
      <c r="FGY267" s="205"/>
      <c r="FGZ267" s="205"/>
      <c r="FHA267" s="205"/>
      <c r="FHB267" s="205"/>
      <c r="FHC267" s="205"/>
      <c r="FHD267" s="205"/>
      <c r="FHE267" s="205"/>
      <c r="FHF267" s="205"/>
      <c r="FHG267" s="205"/>
      <c r="FHH267" s="205"/>
      <c r="FHI267" s="205"/>
      <c r="FHJ267" s="205"/>
      <c r="FHK267" s="205"/>
      <c r="FHL267" s="205"/>
      <c r="FHM267" s="205"/>
      <c r="FHN267" s="205"/>
      <c r="FHO267" s="205"/>
      <c r="FHP267" s="205"/>
      <c r="FHQ267" s="205"/>
      <c r="FHR267" s="205"/>
      <c r="FHS267" s="205"/>
      <c r="FHT267" s="205"/>
      <c r="FHU267" s="205"/>
      <c r="FHV267" s="205"/>
      <c r="FHW267" s="205"/>
      <c r="FHX267" s="205"/>
      <c r="FHY267" s="205"/>
      <c r="FHZ267" s="205"/>
      <c r="FIA267" s="205"/>
      <c r="FIB267" s="205"/>
      <c r="FIC267" s="205"/>
      <c r="FID267" s="205"/>
      <c r="FIE267" s="205"/>
      <c r="FIF267" s="205"/>
      <c r="FIG267" s="205"/>
      <c r="FIH267" s="205"/>
      <c r="FII267" s="205"/>
      <c r="FIJ267" s="205"/>
      <c r="FIK267" s="205"/>
      <c r="FIL267" s="205"/>
      <c r="FIM267" s="205"/>
      <c r="FIN267" s="205"/>
      <c r="FIO267" s="205"/>
      <c r="FIP267" s="205"/>
      <c r="FIQ267" s="205"/>
      <c r="FIR267" s="205"/>
      <c r="FIS267" s="205"/>
      <c r="FIT267" s="205"/>
      <c r="FIU267" s="205"/>
      <c r="FIV267" s="205"/>
      <c r="FIW267" s="205"/>
      <c r="FIX267" s="205"/>
      <c r="FIY267" s="205"/>
      <c r="FIZ267" s="205"/>
      <c r="FJA267" s="205"/>
      <c r="FJB267" s="205"/>
      <c r="FJC267" s="205"/>
      <c r="FJD267" s="205"/>
      <c r="FJE267" s="205"/>
      <c r="FJF267" s="205"/>
      <c r="FJG267" s="205"/>
      <c r="FJH267" s="205"/>
      <c r="FJI267" s="205"/>
      <c r="FJJ267" s="205"/>
      <c r="FJK267" s="205"/>
      <c r="FJL267" s="205"/>
      <c r="FJM267" s="205"/>
      <c r="FJN267" s="205"/>
      <c r="FJO267" s="205"/>
      <c r="FJP267" s="205"/>
      <c r="FJQ267" s="205"/>
      <c r="FJR267" s="205"/>
      <c r="FJS267" s="205"/>
      <c r="FJT267" s="205"/>
      <c r="FJU267" s="205"/>
      <c r="FJV267" s="205"/>
      <c r="FJW267" s="205"/>
      <c r="FJX267" s="205"/>
      <c r="FJY267" s="205"/>
      <c r="FJZ267" s="205"/>
      <c r="FKA267" s="205"/>
      <c r="FKB267" s="205"/>
      <c r="FKC267" s="205"/>
      <c r="FKD267" s="205"/>
      <c r="FKE267" s="205"/>
      <c r="FKF267" s="205"/>
      <c r="FKG267" s="205"/>
      <c r="FKH267" s="205"/>
      <c r="FKI267" s="205"/>
      <c r="FKJ267" s="205"/>
      <c r="FKK267" s="205"/>
      <c r="FKL267" s="205"/>
      <c r="FKM267" s="205"/>
      <c r="FKN267" s="205"/>
      <c r="FKO267" s="205"/>
      <c r="FKP267" s="205"/>
      <c r="FKQ267" s="205"/>
      <c r="FKR267" s="205"/>
      <c r="FKS267" s="205"/>
      <c r="FKT267" s="205"/>
      <c r="FKU267" s="205"/>
      <c r="FKV267" s="205"/>
      <c r="FKW267" s="205"/>
      <c r="FKX267" s="205"/>
      <c r="FKY267" s="205"/>
      <c r="FKZ267" s="205"/>
      <c r="FLA267" s="205"/>
      <c r="FLB267" s="205"/>
      <c r="FLC267" s="205"/>
      <c r="FLD267" s="205"/>
      <c r="FLE267" s="205"/>
      <c r="FLF267" s="205"/>
      <c r="FLG267" s="205"/>
      <c r="FLH267" s="205"/>
      <c r="FLI267" s="205"/>
      <c r="FLJ267" s="205"/>
      <c r="FLK267" s="205"/>
      <c r="FLL267" s="205"/>
      <c r="FLM267" s="205"/>
      <c r="FLN267" s="205"/>
      <c r="FLO267" s="205"/>
      <c r="FLP267" s="205"/>
      <c r="FLQ267" s="205"/>
      <c r="FLR267" s="205"/>
      <c r="FLS267" s="205"/>
      <c r="FLT267" s="205"/>
      <c r="FLU267" s="205"/>
      <c r="FLV267" s="205"/>
      <c r="FLW267" s="205"/>
      <c r="FLX267" s="205"/>
      <c r="FLY267" s="205"/>
      <c r="FLZ267" s="205"/>
      <c r="FMA267" s="205"/>
      <c r="FMB267" s="205"/>
      <c r="FMC267" s="205"/>
      <c r="FMD267" s="205"/>
      <c r="FME267" s="205"/>
      <c r="FMF267" s="205"/>
      <c r="FMG267" s="205"/>
      <c r="FMH267" s="205"/>
      <c r="FMI267" s="205"/>
      <c r="FMJ267" s="205"/>
      <c r="FMK267" s="205"/>
      <c r="FML267" s="205"/>
      <c r="FMM267" s="205"/>
      <c r="FMN267" s="205"/>
      <c r="FMO267" s="205"/>
      <c r="FMP267" s="205"/>
      <c r="FMQ267" s="205"/>
      <c r="FMR267" s="205"/>
      <c r="FMS267" s="205"/>
      <c r="FMT267" s="205"/>
      <c r="FMU267" s="205"/>
      <c r="FMV267" s="205"/>
      <c r="FMW267" s="205"/>
      <c r="FMX267" s="205"/>
      <c r="FMY267" s="205"/>
      <c r="FMZ267" s="205"/>
      <c r="FNA267" s="205"/>
      <c r="FNB267" s="205"/>
      <c r="FNC267" s="205"/>
      <c r="FND267" s="205"/>
      <c r="FNE267" s="205"/>
      <c r="FNF267" s="205"/>
      <c r="FNG267" s="205"/>
      <c r="FNH267" s="205"/>
      <c r="FNI267" s="205"/>
      <c r="FNJ267" s="205"/>
      <c r="FNK267" s="205"/>
      <c r="FNL267" s="205"/>
      <c r="FNM267" s="205"/>
      <c r="FNN267" s="205"/>
      <c r="FNO267" s="205"/>
      <c r="FNP267" s="205"/>
      <c r="FNQ267" s="205"/>
      <c r="FNR267" s="205"/>
      <c r="FNS267" s="205"/>
      <c r="FNT267" s="205"/>
      <c r="FNU267" s="205"/>
      <c r="FNV267" s="205"/>
      <c r="FNW267" s="205"/>
      <c r="FNX267" s="205"/>
      <c r="FNY267" s="205"/>
      <c r="FNZ267" s="205"/>
      <c r="FOA267" s="205"/>
      <c r="FOB267" s="205"/>
      <c r="FOC267" s="205"/>
      <c r="FOD267" s="205"/>
      <c r="FOE267" s="205"/>
      <c r="FOF267" s="205"/>
      <c r="FOG267" s="205"/>
      <c r="FOH267" s="205"/>
      <c r="FOI267" s="205"/>
      <c r="FOJ267" s="205"/>
      <c r="FOK267" s="205"/>
      <c r="FOL267" s="205"/>
      <c r="FOM267" s="205"/>
      <c r="FON267" s="205"/>
      <c r="FOO267" s="205"/>
      <c r="FOP267" s="205"/>
      <c r="FOQ267" s="205"/>
      <c r="FOR267" s="205"/>
      <c r="FOS267" s="205"/>
      <c r="FOT267" s="205"/>
      <c r="FOU267" s="205"/>
      <c r="FOV267" s="205"/>
      <c r="FOW267" s="205"/>
      <c r="FOX267" s="205"/>
      <c r="FOY267" s="205"/>
      <c r="FOZ267" s="205"/>
      <c r="FPA267" s="205"/>
      <c r="FPB267" s="205"/>
      <c r="FPC267" s="205"/>
      <c r="FPD267" s="205"/>
      <c r="FPE267" s="205"/>
      <c r="FPF267" s="205"/>
      <c r="FPG267" s="205"/>
      <c r="FPH267" s="205"/>
      <c r="FPI267" s="205"/>
      <c r="FPJ267" s="205"/>
      <c r="FPK267" s="205"/>
      <c r="FPL267" s="205"/>
      <c r="FPM267" s="205"/>
      <c r="FPN267" s="205"/>
      <c r="FPO267" s="205"/>
      <c r="FPP267" s="205"/>
      <c r="FPQ267" s="205"/>
      <c r="FPR267" s="205"/>
      <c r="FPS267" s="205"/>
      <c r="FPT267" s="205"/>
      <c r="FPU267" s="205"/>
      <c r="FPV267" s="205"/>
      <c r="FPW267" s="205"/>
      <c r="FPX267" s="205"/>
      <c r="FPY267" s="205"/>
      <c r="FPZ267" s="205"/>
      <c r="FQA267" s="205"/>
      <c r="FQB267" s="205"/>
      <c r="FQC267" s="205"/>
      <c r="FQD267" s="205"/>
      <c r="FQE267" s="205"/>
      <c r="FQF267" s="205"/>
      <c r="FQG267" s="205"/>
      <c r="FQH267" s="205"/>
      <c r="FQI267" s="205"/>
      <c r="FQJ267" s="205"/>
      <c r="FQK267" s="205"/>
      <c r="FQL267" s="205"/>
      <c r="FQM267" s="205"/>
      <c r="FQN267" s="205"/>
      <c r="FQO267" s="205"/>
      <c r="FQP267" s="205"/>
      <c r="FQQ267" s="205"/>
      <c r="FQR267" s="205"/>
      <c r="FQS267" s="205"/>
      <c r="FQT267" s="205"/>
      <c r="FQU267" s="205"/>
      <c r="FQV267" s="205"/>
      <c r="FQW267" s="205"/>
      <c r="FQX267" s="205"/>
      <c r="FQY267" s="205"/>
      <c r="FQZ267" s="205"/>
      <c r="FRA267" s="205"/>
      <c r="FRB267" s="205"/>
      <c r="FRC267" s="205"/>
      <c r="FRD267" s="205"/>
      <c r="FRE267" s="205"/>
      <c r="FRF267" s="205"/>
      <c r="FRG267" s="205"/>
      <c r="FRH267" s="205"/>
      <c r="FRI267" s="205"/>
      <c r="FRJ267" s="205"/>
      <c r="FRK267" s="205"/>
      <c r="FRL267" s="205"/>
      <c r="FRM267" s="205"/>
      <c r="FRN267" s="205"/>
      <c r="FRO267" s="205"/>
      <c r="FRP267" s="205"/>
      <c r="FRQ267" s="205"/>
      <c r="FRR267" s="205"/>
      <c r="FRS267" s="205"/>
      <c r="FRT267" s="205"/>
      <c r="FRU267" s="205"/>
      <c r="FRV267" s="205"/>
      <c r="FRW267" s="205"/>
      <c r="FRX267" s="205"/>
      <c r="FRY267" s="205"/>
      <c r="FRZ267" s="205"/>
      <c r="FSA267" s="205"/>
      <c r="FSB267" s="205"/>
      <c r="FSC267" s="205"/>
      <c r="FSD267" s="205"/>
      <c r="FSE267" s="205"/>
      <c r="FSF267" s="205"/>
      <c r="FSG267" s="205"/>
      <c r="FSH267" s="205"/>
      <c r="FSI267" s="205"/>
      <c r="FSJ267" s="205"/>
      <c r="FSK267" s="205"/>
      <c r="FSL267" s="205"/>
      <c r="FSM267" s="205"/>
      <c r="FSN267" s="205"/>
      <c r="FSO267" s="205"/>
      <c r="FSP267" s="205"/>
      <c r="FSQ267" s="205"/>
      <c r="FSR267" s="205"/>
      <c r="FSS267" s="205"/>
      <c r="FST267" s="205"/>
      <c r="FSU267" s="205"/>
      <c r="FSV267" s="205"/>
      <c r="FSW267" s="205"/>
      <c r="FSX267" s="205"/>
      <c r="FSY267" s="205"/>
      <c r="FSZ267" s="205"/>
      <c r="FTA267" s="205"/>
      <c r="FTB267" s="205"/>
      <c r="FTC267" s="205"/>
      <c r="FTD267" s="205"/>
      <c r="FTE267" s="205"/>
      <c r="FTF267" s="205"/>
      <c r="FTG267" s="205"/>
      <c r="FTH267" s="205"/>
      <c r="FTI267" s="205"/>
      <c r="FTJ267" s="205"/>
      <c r="FTK267" s="205"/>
      <c r="FTL267" s="205"/>
      <c r="FTM267" s="205"/>
      <c r="FTN267" s="205"/>
      <c r="FTO267" s="205"/>
      <c r="FTP267" s="205"/>
      <c r="FTQ267" s="205"/>
      <c r="FTR267" s="205"/>
      <c r="FTS267" s="205"/>
      <c r="FTT267" s="205"/>
      <c r="FTU267" s="205"/>
      <c r="FTV267" s="205"/>
      <c r="FTW267" s="205"/>
      <c r="FTX267" s="205"/>
      <c r="FTY267" s="205"/>
      <c r="FTZ267" s="205"/>
      <c r="FUA267" s="205"/>
      <c r="FUB267" s="205"/>
      <c r="FUC267" s="205"/>
      <c r="FUD267" s="205"/>
      <c r="FUE267" s="205"/>
      <c r="FUF267" s="205"/>
      <c r="FUG267" s="205"/>
      <c r="FUH267" s="205"/>
      <c r="FUI267" s="205"/>
      <c r="FUJ267" s="205"/>
      <c r="FUK267" s="205"/>
      <c r="FUL267" s="205"/>
      <c r="FUM267" s="205"/>
      <c r="FUN267" s="205"/>
      <c r="FUO267" s="205"/>
      <c r="FUP267" s="205"/>
      <c r="FUQ267" s="205"/>
      <c r="FUR267" s="205"/>
      <c r="FUS267" s="205"/>
      <c r="FUT267" s="205"/>
      <c r="FUU267" s="205"/>
      <c r="FUV267" s="205"/>
      <c r="FUW267" s="205"/>
      <c r="FUX267" s="205"/>
      <c r="FUY267" s="205"/>
      <c r="FUZ267" s="205"/>
      <c r="FVA267" s="205"/>
      <c r="FVB267" s="205"/>
      <c r="FVC267" s="205"/>
      <c r="FVD267" s="205"/>
      <c r="FVE267" s="205"/>
      <c r="FVF267" s="205"/>
      <c r="FVG267" s="205"/>
      <c r="FVH267" s="205"/>
      <c r="FVI267" s="205"/>
      <c r="FVJ267" s="205"/>
      <c r="FVK267" s="205"/>
      <c r="FVL267" s="205"/>
      <c r="FVM267" s="205"/>
      <c r="FVN267" s="205"/>
      <c r="FVO267" s="205"/>
      <c r="FVP267" s="205"/>
      <c r="FVQ267" s="205"/>
      <c r="FVR267" s="205"/>
      <c r="FVS267" s="205"/>
      <c r="FVT267" s="205"/>
      <c r="FVU267" s="205"/>
      <c r="FVV267" s="205"/>
      <c r="FVW267" s="205"/>
      <c r="FVX267" s="205"/>
      <c r="FVY267" s="205"/>
      <c r="FVZ267" s="205"/>
      <c r="FWA267" s="205"/>
      <c r="FWB267" s="205"/>
      <c r="FWC267" s="205"/>
      <c r="FWD267" s="205"/>
      <c r="FWE267" s="205"/>
      <c r="FWF267" s="205"/>
      <c r="FWG267" s="205"/>
      <c r="FWH267" s="205"/>
      <c r="FWI267" s="205"/>
      <c r="FWJ267" s="205"/>
      <c r="FWK267" s="205"/>
      <c r="FWL267" s="205"/>
      <c r="FWM267" s="205"/>
      <c r="FWN267" s="205"/>
      <c r="FWO267" s="205"/>
      <c r="FWP267" s="205"/>
      <c r="FWQ267" s="205"/>
      <c r="FWR267" s="205"/>
      <c r="FWS267" s="205"/>
      <c r="FWT267" s="205"/>
      <c r="FWU267" s="205"/>
      <c r="FWV267" s="205"/>
      <c r="FWW267" s="205"/>
      <c r="FWX267" s="205"/>
      <c r="FWY267" s="205"/>
      <c r="FWZ267" s="205"/>
      <c r="FXA267" s="205"/>
      <c r="FXB267" s="205"/>
      <c r="FXC267" s="205"/>
      <c r="FXD267" s="205"/>
      <c r="FXE267" s="205"/>
      <c r="FXF267" s="205"/>
      <c r="FXG267" s="205"/>
      <c r="FXH267" s="205"/>
      <c r="FXI267" s="205"/>
      <c r="FXJ267" s="205"/>
      <c r="FXK267" s="205"/>
      <c r="FXL267" s="205"/>
      <c r="FXM267" s="205"/>
      <c r="FXN267" s="205"/>
      <c r="FXO267" s="205"/>
      <c r="FXP267" s="205"/>
      <c r="FXQ267" s="205"/>
      <c r="FXR267" s="205"/>
      <c r="FXS267" s="205"/>
      <c r="FXT267" s="205"/>
      <c r="FXU267" s="205"/>
      <c r="FXV267" s="205"/>
      <c r="FXW267" s="205"/>
      <c r="FXX267" s="205"/>
      <c r="FXY267" s="205"/>
      <c r="FXZ267" s="205"/>
      <c r="FYA267" s="205"/>
      <c r="FYB267" s="205"/>
      <c r="FYC267" s="205"/>
      <c r="FYD267" s="205"/>
      <c r="FYE267" s="205"/>
      <c r="FYF267" s="205"/>
      <c r="FYG267" s="205"/>
      <c r="FYH267" s="205"/>
      <c r="FYI267" s="205"/>
      <c r="FYJ267" s="205"/>
      <c r="FYK267" s="205"/>
      <c r="FYL267" s="205"/>
      <c r="FYM267" s="205"/>
      <c r="FYN267" s="205"/>
      <c r="FYO267" s="205"/>
      <c r="FYP267" s="205"/>
      <c r="FYQ267" s="205"/>
      <c r="FYR267" s="205"/>
      <c r="FYS267" s="205"/>
      <c r="FYT267" s="205"/>
      <c r="FYU267" s="205"/>
      <c r="FYV267" s="205"/>
      <c r="FYW267" s="205"/>
      <c r="FYX267" s="205"/>
      <c r="FYY267" s="205"/>
      <c r="FYZ267" s="205"/>
      <c r="FZA267" s="205"/>
      <c r="FZB267" s="205"/>
      <c r="FZC267" s="205"/>
      <c r="FZD267" s="205"/>
      <c r="FZE267" s="205"/>
      <c r="FZF267" s="205"/>
      <c r="FZG267" s="205"/>
      <c r="FZH267" s="205"/>
      <c r="FZI267" s="205"/>
      <c r="FZJ267" s="205"/>
      <c r="FZK267" s="205"/>
      <c r="FZL267" s="205"/>
      <c r="FZM267" s="205"/>
      <c r="FZN267" s="205"/>
      <c r="FZO267" s="205"/>
      <c r="FZP267" s="205"/>
      <c r="FZQ267" s="205"/>
      <c r="FZR267" s="205"/>
      <c r="FZS267" s="205"/>
      <c r="FZT267" s="205"/>
      <c r="FZU267" s="205"/>
      <c r="FZV267" s="205"/>
      <c r="FZW267" s="205"/>
      <c r="FZX267" s="205"/>
      <c r="FZY267" s="205"/>
      <c r="FZZ267" s="205"/>
      <c r="GAA267" s="205"/>
      <c r="GAB267" s="205"/>
      <c r="GAC267" s="205"/>
      <c r="GAD267" s="205"/>
      <c r="GAE267" s="205"/>
      <c r="GAF267" s="205"/>
      <c r="GAG267" s="205"/>
      <c r="GAH267" s="205"/>
      <c r="GAI267" s="205"/>
      <c r="GAJ267" s="205"/>
      <c r="GAK267" s="205"/>
      <c r="GAL267" s="205"/>
      <c r="GAM267" s="205"/>
      <c r="GAN267" s="205"/>
      <c r="GAO267" s="205"/>
      <c r="GAP267" s="205"/>
      <c r="GAQ267" s="205"/>
      <c r="GAR267" s="205"/>
      <c r="GAS267" s="205"/>
      <c r="GAT267" s="205"/>
      <c r="GAU267" s="205"/>
      <c r="GAV267" s="205"/>
      <c r="GAW267" s="205"/>
      <c r="GAX267" s="205"/>
      <c r="GAY267" s="205"/>
      <c r="GAZ267" s="205"/>
      <c r="GBA267" s="205"/>
      <c r="GBB267" s="205"/>
      <c r="GBC267" s="205"/>
      <c r="GBD267" s="205"/>
      <c r="GBE267" s="205"/>
      <c r="GBF267" s="205"/>
      <c r="GBG267" s="205"/>
      <c r="GBH267" s="205"/>
      <c r="GBI267" s="205"/>
      <c r="GBJ267" s="205"/>
      <c r="GBK267" s="205"/>
      <c r="GBL267" s="205"/>
      <c r="GBM267" s="205"/>
      <c r="GBN267" s="205"/>
      <c r="GBO267" s="205"/>
      <c r="GBP267" s="205"/>
      <c r="GBQ267" s="205"/>
      <c r="GBR267" s="205"/>
      <c r="GBS267" s="205"/>
      <c r="GBT267" s="205"/>
      <c r="GBU267" s="205"/>
      <c r="GBV267" s="205"/>
      <c r="GBW267" s="205"/>
      <c r="GBX267" s="205"/>
      <c r="GBY267" s="205"/>
      <c r="GBZ267" s="205"/>
      <c r="GCA267" s="205"/>
      <c r="GCB267" s="205"/>
      <c r="GCC267" s="205"/>
      <c r="GCD267" s="205"/>
      <c r="GCE267" s="205"/>
      <c r="GCF267" s="205"/>
      <c r="GCG267" s="205"/>
      <c r="GCH267" s="205"/>
      <c r="GCI267" s="205"/>
      <c r="GCJ267" s="205"/>
      <c r="GCK267" s="205"/>
      <c r="GCL267" s="205"/>
      <c r="GCM267" s="205"/>
      <c r="GCN267" s="205"/>
      <c r="GCO267" s="205"/>
      <c r="GCP267" s="205"/>
      <c r="GCQ267" s="205"/>
      <c r="GCR267" s="205"/>
      <c r="GCS267" s="205"/>
      <c r="GCT267" s="205"/>
      <c r="GCU267" s="205"/>
      <c r="GCV267" s="205"/>
      <c r="GCW267" s="205"/>
      <c r="GCX267" s="205"/>
      <c r="GCY267" s="205"/>
      <c r="GCZ267" s="205"/>
      <c r="GDA267" s="205"/>
      <c r="GDB267" s="205"/>
      <c r="GDC267" s="205"/>
      <c r="GDD267" s="205"/>
      <c r="GDE267" s="205"/>
      <c r="GDF267" s="205"/>
      <c r="GDG267" s="205"/>
      <c r="GDH267" s="205"/>
      <c r="GDI267" s="205"/>
      <c r="GDJ267" s="205"/>
      <c r="GDK267" s="205"/>
      <c r="GDL267" s="205"/>
      <c r="GDM267" s="205"/>
      <c r="GDN267" s="205"/>
      <c r="GDO267" s="205"/>
      <c r="GDP267" s="205"/>
      <c r="GDQ267" s="205"/>
      <c r="GDR267" s="205"/>
      <c r="GDS267" s="205"/>
      <c r="GDT267" s="205"/>
      <c r="GDU267" s="205"/>
      <c r="GDV267" s="205"/>
      <c r="GDW267" s="205"/>
      <c r="GDX267" s="205"/>
      <c r="GDY267" s="205"/>
      <c r="GDZ267" s="205"/>
      <c r="GEA267" s="205"/>
      <c r="GEB267" s="205"/>
      <c r="GEC267" s="205"/>
      <c r="GED267" s="205"/>
      <c r="GEE267" s="205"/>
      <c r="GEF267" s="205"/>
      <c r="GEG267" s="205"/>
      <c r="GEH267" s="205"/>
      <c r="GEI267" s="205"/>
      <c r="GEJ267" s="205"/>
      <c r="GEK267" s="205"/>
      <c r="GEL267" s="205"/>
      <c r="GEM267" s="205"/>
      <c r="GEN267" s="205"/>
      <c r="GEO267" s="205"/>
      <c r="GEP267" s="205"/>
      <c r="GEQ267" s="205"/>
      <c r="GER267" s="205"/>
      <c r="GES267" s="205"/>
      <c r="GET267" s="205"/>
      <c r="GEU267" s="205"/>
      <c r="GEV267" s="205"/>
      <c r="GEW267" s="205"/>
      <c r="GEX267" s="205"/>
      <c r="GEY267" s="205"/>
      <c r="GEZ267" s="205"/>
      <c r="GFA267" s="205"/>
      <c r="GFB267" s="205"/>
      <c r="GFC267" s="205"/>
      <c r="GFD267" s="205"/>
      <c r="GFE267" s="205"/>
      <c r="GFF267" s="205"/>
      <c r="GFG267" s="205"/>
      <c r="GFH267" s="205"/>
      <c r="GFI267" s="205"/>
      <c r="GFJ267" s="205"/>
      <c r="GFK267" s="205"/>
      <c r="GFL267" s="205"/>
      <c r="GFM267" s="205"/>
      <c r="GFN267" s="205"/>
      <c r="GFO267" s="205"/>
      <c r="GFP267" s="205"/>
      <c r="GFQ267" s="205"/>
      <c r="GFR267" s="205"/>
      <c r="GFS267" s="205"/>
      <c r="GFT267" s="205"/>
      <c r="GFU267" s="205"/>
      <c r="GFV267" s="205"/>
      <c r="GFW267" s="205"/>
      <c r="GFX267" s="205"/>
      <c r="GFY267" s="205"/>
      <c r="GFZ267" s="205"/>
      <c r="GGA267" s="205"/>
      <c r="GGB267" s="205"/>
      <c r="GGC267" s="205"/>
      <c r="GGD267" s="205"/>
      <c r="GGE267" s="205"/>
      <c r="GGF267" s="205"/>
      <c r="GGG267" s="205"/>
      <c r="GGH267" s="205"/>
      <c r="GGI267" s="205"/>
      <c r="GGJ267" s="205"/>
      <c r="GGK267" s="205"/>
      <c r="GGL267" s="205"/>
      <c r="GGM267" s="205"/>
      <c r="GGN267" s="205"/>
      <c r="GGO267" s="205"/>
      <c r="GGP267" s="205"/>
      <c r="GGQ267" s="205"/>
      <c r="GGR267" s="205"/>
      <c r="GGS267" s="205"/>
      <c r="GGT267" s="205"/>
      <c r="GGU267" s="205"/>
      <c r="GGV267" s="205"/>
      <c r="GGW267" s="205"/>
      <c r="GGX267" s="205"/>
      <c r="GGY267" s="205"/>
      <c r="GGZ267" s="205"/>
      <c r="GHA267" s="205"/>
      <c r="GHB267" s="205"/>
      <c r="GHC267" s="205"/>
      <c r="GHD267" s="205"/>
      <c r="GHE267" s="205"/>
      <c r="GHF267" s="205"/>
      <c r="GHG267" s="205"/>
      <c r="GHH267" s="205"/>
      <c r="GHI267" s="205"/>
      <c r="GHJ267" s="205"/>
      <c r="GHK267" s="205"/>
      <c r="GHL267" s="205"/>
      <c r="GHM267" s="205"/>
      <c r="GHN267" s="205"/>
      <c r="GHO267" s="205"/>
      <c r="GHP267" s="205"/>
      <c r="GHQ267" s="205"/>
      <c r="GHR267" s="205"/>
      <c r="GHS267" s="205"/>
      <c r="GHT267" s="205"/>
      <c r="GHU267" s="205"/>
      <c r="GHV267" s="205"/>
      <c r="GHW267" s="205"/>
      <c r="GHX267" s="205"/>
      <c r="GHY267" s="205"/>
      <c r="GHZ267" s="205"/>
      <c r="GIA267" s="205"/>
      <c r="GIB267" s="205"/>
      <c r="GIC267" s="205"/>
      <c r="GID267" s="205"/>
      <c r="GIE267" s="205"/>
      <c r="GIF267" s="205"/>
      <c r="GIG267" s="205"/>
      <c r="GIH267" s="205"/>
      <c r="GII267" s="205"/>
      <c r="GIJ267" s="205"/>
      <c r="GIK267" s="205"/>
      <c r="GIL267" s="205"/>
      <c r="GIM267" s="205"/>
      <c r="GIN267" s="205"/>
      <c r="GIO267" s="205"/>
      <c r="GIP267" s="205"/>
      <c r="GIQ267" s="205"/>
      <c r="GIR267" s="205"/>
      <c r="GIS267" s="205"/>
      <c r="GIT267" s="205"/>
      <c r="GIU267" s="205"/>
      <c r="GIV267" s="205"/>
      <c r="GIW267" s="205"/>
      <c r="GIX267" s="205"/>
      <c r="GIY267" s="205"/>
      <c r="GIZ267" s="205"/>
      <c r="GJA267" s="205"/>
      <c r="GJB267" s="205"/>
      <c r="GJC267" s="205"/>
      <c r="GJD267" s="205"/>
      <c r="GJE267" s="205"/>
      <c r="GJF267" s="205"/>
      <c r="GJG267" s="205"/>
      <c r="GJH267" s="205"/>
      <c r="GJI267" s="205"/>
      <c r="GJJ267" s="205"/>
      <c r="GJK267" s="205"/>
      <c r="GJL267" s="205"/>
      <c r="GJM267" s="205"/>
      <c r="GJN267" s="205"/>
      <c r="GJO267" s="205"/>
      <c r="GJP267" s="205"/>
      <c r="GJQ267" s="205"/>
      <c r="GJR267" s="205"/>
      <c r="GJS267" s="205"/>
      <c r="GJT267" s="205"/>
      <c r="GJU267" s="205"/>
      <c r="GJV267" s="205"/>
      <c r="GJW267" s="205"/>
      <c r="GJX267" s="205"/>
      <c r="GJY267" s="205"/>
      <c r="GJZ267" s="205"/>
      <c r="GKA267" s="205"/>
      <c r="GKB267" s="205"/>
      <c r="GKC267" s="205"/>
      <c r="GKD267" s="205"/>
      <c r="GKE267" s="205"/>
      <c r="GKF267" s="205"/>
      <c r="GKG267" s="205"/>
      <c r="GKH267" s="205"/>
      <c r="GKI267" s="205"/>
      <c r="GKJ267" s="205"/>
      <c r="GKK267" s="205"/>
      <c r="GKL267" s="205"/>
      <c r="GKM267" s="205"/>
      <c r="GKN267" s="205"/>
      <c r="GKO267" s="205"/>
      <c r="GKP267" s="205"/>
      <c r="GKQ267" s="205"/>
      <c r="GKR267" s="205"/>
      <c r="GKS267" s="205"/>
      <c r="GKT267" s="205"/>
      <c r="GKU267" s="205"/>
      <c r="GKV267" s="205"/>
      <c r="GKW267" s="205"/>
      <c r="GKX267" s="205"/>
      <c r="GKY267" s="205"/>
      <c r="GKZ267" s="205"/>
      <c r="GLA267" s="205"/>
      <c r="GLB267" s="205"/>
      <c r="GLC267" s="205"/>
      <c r="GLD267" s="205"/>
      <c r="GLE267" s="205"/>
      <c r="GLF267" s="205"/>
      <c r="GLG267" s="205"/>
      <c r="GLH267" s="205"/>
      <c r="GLI267" s="205"/>
      <c r="GLJ267" s="205"/>
      <c r="GLK267" s="205"/>
      <c r="GLL267" s="205"/>
      <c r="GLM267" s="205"/>
      <c r="GLN267" s="205"/>
      <c r="GLO267" s="205"/>
      <c r="GLP267" s="205"/>
      <c r="GLQ267" s="205"/>
      <c r="GLR267" s="205"/>
      <c r="GLS267" s="205"/>
      <c r="GLT267" s="205"/>
      <c r="GLU267" s="205"/>
      <c r="GLV267" s="205"/>
      <c r="GLW267" s="205"/>
      <c r="GLX267" s="205"/>
      <c r="GLY267" s="205"/>
      <c r="GLZ267" s="205"/>
      <c r="GMA267" s="205"/>
      <c r="GMB267" s="205"/>
      <c r="GMC267" s="205"/>
      <c r="GMD267" s="205"/>
      <c r="GME267" s="205"/>
      <c r="GMF267" s="205"/>
      <c r="GMG267" s="205"/>
      <c r="GMH267" s="205"/>
      <c r="GMI267" s="205"/>
      <c r="GMJ267" s="205"/>
      <c r="GMK267" s="205"/>
      <c r="GML267" s="205"/>
      <c r="GMM267" s="205"/>
      <c r="GMN267" s="205"/>
      <c r="GMO267" s="205"/>
      <c r="GMP267" s="205"/>
      <c r="GMQ267" s="205"/>
      <c r="GMR267" s="205"/>
      <c r="GMS267" s="205"/>
      <c r="GMT267" s="205"/>
      <c r="GMU267" s="205"/>
      <c r="GMV267" s="205"/>
      <c r="GMW267" s="205"/>
      <c r="GMX267" s="205"/>
      <c r="GMY267" s="205"/>
      <c r="GMZ267" s="205"/>
      <c r="GNA267" s="205"/>
      <c r="GNB267" s="205"/>
      <c r="GNC267" s="205"/>
      <c r="GND267" s="205"/>
      <c r="GNE267" s="205"/>
      <c r="GNF267" s="205"/>
      <c r="GNG267" s="205"/>
      <c r="GNH267" s="205"/>
      <c r="GNI267" s="205"/>
      <c r="GNJ267" s="205"/>
      <c r="GNK267" s="205"/>
      <c r="GNL267" s="205"/>
      <c r="GNM267" s="205"/>
      <c r="GNN267" s="205"/>
      <c r="GNO267" s="205"/>
      <c r="GNP267" s="205"/>
      <c r="GNQ267" s="205"/>
      <c r="GNR267" s="205"/>
      <c r="GNS267" s="205"/>
      <c r="GNT267" s="205"/>
      <c r="GNU267" s="205"/>
      <c r="GNV267" s="205"/>
      <c r="GNW267" s="205"/>
      <c r="GNX267" s="205"/>
      <c r="GNY267" s="205"/>
      <c r="GNZ267" s="205"/>
      <c r="GOA267" s="205"/>
      <c r="GOB267" s="205"/>
      <c r="GOC267" s="205"/>
      <c r="GOD267" s="205"/>
      <c r="GOE267" s="205"/>
      <c r="GOF267" s="205"/>
      <c r="GOG267" s="205"/>
      <c r="GOH267" s="205"/>
      <c r="GOI267" s="205"/>
      <c r="GOJ267" s="205"/>
      <c r="GOK267" s="205"/>
      <c r="GOL267" s="205"/>
      <c r="GOM267" s="205"/>
      <c r="GON267" s="205"/>
      <c r="GOO267" s="205"/>
      <c r="GOP267" s="205"/>
      <c r="GOQ267" s="205"/>
      <c r="GOR267" s="205"/>
      <c r="GOS267" s="205"/>
      <c r="GOT267" s="205"/>
      <c r="GOU267" s="205"/>
      <c r="GOV267" s="205"/>
      <c r="GOW267" s="205"/>
      <c r="GOX267" s="205"/>
      <c r="GOY267" s="205"/>
      <c r="GOZ267" s="205"/>
      <c r="GPA267" s="205"/>
      <c r="GPB267" s="205"/>
      <c r="GPC267" s="205"/>
      <c r="GPD267" s="205"/>
      <c r="GPE267" s="205"/>
      <c r="GPF267" s="205"/>
      <c r="GPG267" s="205"/>
      <c r="GPH267" s="205"/>
      <c r="GPI267" s="205"/>
      <c r="GPJ267" s="205"/>
      <c r="GPK267" s="205"/>
      <c r="GPL267" s="205"/>
      <c r="GPM267" s="205"/>
      <c r="GPN267" s="205"/>
      <c r="GPO267" s="205"/>
      <c r="GPP267" s="205"/>
      <c r="GPQ267" s="205"/>
      <c r="GPR267" s="205"/>
      <c r="GPS267" s="205"/>
      <c r="GPT267" s="205"/>
      <c r="GPU267" s="205"/>
      <c r="GPV267" s="205"/>
      <c r="GPW267" s="205"/>
      <c r="GPX267" s="205"/>
      <c r="GPY267" s="205"/>
      <c r="GPZ267" s="205"/>
      <c r="GQA267" s="205"/>
      <c r="GQB267" s="205"/>
      <c r="GQC267" s="205"/>
      <c r="GQD267" s="205"/>
      <c r="GQE267" s="205"/>
      <c r="GQF267" s="205"/>
      <c r="GQG267" s="205"/>
      <c r="GQH267" s="205"/>
      <c r="GQI267" s="205"/>
      <c r="GQJ267" s="205"/>
      <c r="GQK267" s="205"/>
      <c r="GQL267" s="205"/>
      <c r="GQM267" s="205"/>
      <c r="GQN267" s="205"/>
      <c r="GQO267" s="205"/>
      <c r="GQP267" s="205"/>
      <c r="GQQ267" s="205"/>
      <c r="GQR267" s="205"/>
      <c r="GQS267" s="205"/>
      <c r="GQT267" s="205"/>
      <c r="GQU267" s="205"/>
      <c r="GQV267" s="205"/>
      <c r="GQW267" s="205"/>
      <c r="GQX267" s="205"/>
      <c r="GQY267" s="205"/>
      <c r="GQZ267" s="205"/>
      <c r="GRA267" s="205"/>
      <c r="GRB267" s="205"/>
      <c r="GRC267" s="205"/>
      <c r="GRD267" s="205"/>
      <c r="GRE267" s="205"/>
      <c r="GRF267" s="205"/>
      <c r="GRG267" s="205"/>
      <c r="GRH267" s="205"/>
      <c r="GRI267" s="205"/>
      <c r="GRJ267" s="205"/>
      <c r="GRK267" s="205"/>
      <c r="GRL267" s="205"/>
      <c r="GRM267" s="205"/>
      <c r="GRN267" s="205"/>
      <c r="GRO267" s="205"/>
      <c r="GRP267" s="205"/>
      <c r="GRQ267" s="205"/>
      <c r="GRR267" s="205"/>
      <c r="GRS267" s="205"/>
      <c r="GRT267" s="205"/>
      <c r="GRU267" s="205"/>
      <c r="GRV267" s="205"/>
      <c r="GRW267" s="205"/>
      <c r="GRX267" s="205"/>
      <c r="GRY267" s="205"/>
      <c r="GRZ267" s="205"/>
      <c r="GSA267" s="205"/>
      <c r="GSB267" s="205"/>
      <c r="GSC267" s="205"/>
      <c r="GSD267" s="205"/>
      <c r="GSE267" s="205"/>
      <c r="GSF267" s="205"/>
      <c r="GSG267" s="205"/>
      <c r="GSH267" s="205"/>
      <c r="GSI267" s="205"/>
      <c r="GSJ267" s="205"/>
      <c r="GSK267" s="205"/>
      <c r="GSL267" s="205"/>
      <c r="GSM267" s="205"/>
      <c r="GSN267" s="205"/>
      <c r="GSO267" s="205"/>
      <c r="GSP267" s="205"/>
      <c r="GSQ267" s="205"/>
      <c r="GSR267" s="205"/>
      <c r="GSS267" s="205"/>
      <c r="GST267" s="205"/>
      <c r="GSU267" s="205"/>
      <c r="GSV267" s="205"/>
      <c r="GSW267" s="205"/>
      <c r="GSX267" s="205"/>
      <c r="GSY267" s="205"/>
      <c r="GSZ267" s="205"/>
      <c r="GTA267" s="205"/>
      <c r="GTB267" s="205"/>
      <c r="GTC267" s="205"/>
      <c r="GTD267" s="205"/>
      <c r="GTE267" s="205"/>
      <c r="GTF267" s="205"/>
      <c r="GTG267" s="205"/>
      <c r="GTH267" s="205"/>
      <c r="GTI267" s="205"/>
      <c r="GTJ267" s="205"/>
      <c r="GTK267" s="205"/>
      <c r="GTL267" s="205"/>
      <c r="GTM267" s="205"/>
      <c r="GTN267" s="205"/>
      <c r="GTO267" s="205"/>
      <c r="GTP267" s="205"/>
      <c r="GTQ267" s="205"/>
      <c r="GTR267" s="205"/>
      <c r="GTS267" s="205"/>
      <c r="GTT267" s="205"/>
      <c r="GTU267" s="205"/>
      <c r="GTV267" s="205"/>
      <c r="GTW267" s="205"/>
      <c r="GTX267" s="205"/>
      <c r="GTY267" s="205"/>
      <c r="GTZ267" s="205"/>
      <c r="GUA267" s="205"/>
      <c r="GUB267" s="205"/>
      <c r="GUC267" s="205"/>
      <c r="GUD267" s="205"/>
      <c r="GUE267" s="205"/>
      <c r="GUF267" s="205"/>
      <c r="GUG267" s="205"/>
      <c r="GUH267" s="205"/>
      <c r="GUI267" s="205"/>
      <c r="GUJ267" s="205"/>
      <c r="GUK267" s="205"/>
      <c r="GUL267" s="205"/>
      <c r="GUM267" s="205"/>
      <c r="GUN267" s="205"/>
      <c r="GUO267" s="205"/>
      <c r="GUP267" s="205"/>
      <c r="GUQ267" s="205"/>
      <c r="GUR267" s="205"/>
      <c r="GUS267" s="205"/>
      <c r="GUT267" s="205"/>
      <c r="GUU267" s="205"/>
      <c r="GUV267" s="205"/>
      <c r="GUW267" s="205"/>
      <c r="GUX267" s="205"/>
      <c r="GUY267" s="205"/>
      <c r="GUZ267" s="205"/>
      <c r="GVA267" s="205"/>
      <c r="GVB267" s="205"/>
      <c r="GVC267" s="205"/>
      <c r="GVD267" s="205"/>
      <c r="GVE267" s="205"/>
      <c r="GVF267" s="205"/>
      <c r="GVG267" s="205"/>
      <c r="GVH267" s="205"/>
      <c r="GVI267" s="205"/>
      <c r="GVJ267" s="205"/>
      <c r="GVK267" s="205"/>
      <c r="GVL267" s="205"/>
      <c r="GVM267" s="205"/>
      <c r="GVN267" s="205"/>
      <c r="GVO267" s="205"/>
      <c r="GVP267" s="205"/>
      <c r="GVQ267" s="205"/>
      <c r="GVR267" s="205"/>
      <c r="GVS267" s="205"/>
      <c r="GVT267" s="205"/>
      <c r="GVU267" s="205"/>
      <c r="GVV267" s="205"/>
      <c r="GVW267" s="205"/>
      <c r="GVX267" s="205"/>
      <c r="GVY267" s="205"/>
      <c r="GVZ267" s="205"/>
      <c r="GWA267" s="205"/>
      <c r="GWB267" s="205"/>
      <c r="GWC267" s="205"/>
      <c r="GWD267" s="205"/>
      <c r="GWE267" s="205"/>
      <c r="GWF267" s="205"/>
      <c r="GWG267" s="205"/>
      <c r="GWH267" s="205"/>
      <c r="GWI267" s="205"/>
      <c r="GWJ267" s="205"/>
      <c r="GWK267" s="205"/>
      <c r="GWL267" s="205"/>
      <c r="GWM267" s="205"/>
      <c r="GWN267" s="205"/>
      <c r="GWO267" s="205"/>
      <c r="GWP267" s="205"/>
      <c r="GWQ267" s="205"/>
      <c r="GWR267" s="205"/>
      <c r="GWS267" s="205"/>
      <c r="GWT267" s="205"/>
      <c r="GWU267" s="205"/>
      <c r="GWV267" s="205"/>
      <c r="GWW267" s="205"/>
      <c r="GWX267" s="205"/>
      <c r="GWY267" s="205"/>
      <c r="GWZ267" s="205"/>
      <c r="GXA267" s="205"/>
      <c r="GXB267" s="205"/>
      <c r="GXC267" s="205"/>
      <c r="GXD267" s="205"/>
      <c r="GXE267" s="205"/>
      <c r="GXF267" s="205"/>
      <c r="GXG267" s="205"/>
      <c r="GXH267" s="205"/>
      <c r="GXI267" s="205"/>
      <c r="GXJ267" s="205"/>
      <c r="GXK267" s="205"/>
      <c r="GXL267" s="205"/>
      <c r="GXM267" s="205"/>
      <c r="GXN267" s="205"/>
      <c r="GXO267" s="205"/>
      <c r="GXP267" s="205"/>
      <c r="GXQ267" s="205"/>
      <c r="GXR267" s="205"/>
      <c r="GXS267" s="205"/>
      <c r="GXT267" s="205"/>
      <c r="GXU267" s="205"/>
      <c r="GXV267" s="205"/>
      <c r="GXW267" s="205"/>
      <c r="GXX267" s="205"/>
      <c r="GXY267" s="205"/>
      <c r="GXZ267" s="205"/>
      <c r="GYA267" s="205"/>
      <c r="GYB267" s="205"/>
      <c r="GYC267" s="205"/>
      <c r="GYD267" s="205"/>
      <c r="GYE267" s="205"/>
      <c r="GYF267" s="205"/>
      <c r="GYG267" s="205"/>
      <c r="GYH267" s="205"/>
      <c r="GYI267" s="205"/>
      <c r="GYJ267" s="205"/>
      <c r="GYK267" s="205"/>
      <c r="GYL267" s="205"/>
      <c r="GYM267" s="205"/>
      <c r="GYN267" s="205"/>
      <c r="GYO267" s="205"/>
      <c r="GYP267" s="205"/>
      <c r="GYQ267" s="205"/>
      <c r="GYR267" s="205"/>
      <c r="GYS267" s="205"/>
      <c r="GYT267" s="205"/>
      <c r="GYU267" s="205"/>
      <c r="GYV267" s="205"/>
      <c r="GYW267" s="205"/>
      <c r="GYX267" s="205"/>
      <c r="GYY267" s="205"/>
      <c r="GYZ267" s="205"/>
      <c r="GZA267" s="205"/>
      <c r="GZB267" s="205"/>
      <c r="GZC267" s="205"/>
      <c r="GZD267" s="205"/>
      <c r="GZE267" s="205"/>
      <c r="GZF267" s="205"/>
      <c r="GZG267" s="205"/>
      <c r="GZH267" s="205"/>
      <c r="GZI267" s="205"/>
      <c r="GZJ267" s="205"/>
      <c r="GZK267" s="205"/>
      <c r="GZL267" s="205"/>
      <c r="GZM267" s="205"/>
      <c r="GZN267" s="205"/>
      <c r="GZO267" s="205"/>
      <c r="GZP267" s="205"/>
      <c r="GZQ267" s="205"/>
      <c r="GZR267" s="205"/>
      <c r="GZS267" s="205"/>
      <c r="GZT267" s="205"/>
      <c r="GZU267" s="205"/>
      <c r="GZV267" s="205"/>
      <c r="GZW267" s="205"/>
      <c r="GZX267" s="205"/>
      <c r="GZY267" s="205"/>
      <c r="GZZ267" s="205"/>
      <c r="HAA267" s="205"/>
      <c r="HAB267" s="205"/>
      <c r="HAC267" s="205"/>
      <c r="HAD267" s="205"/>
      <c r="HAE267" s="205"/>
      <c r="HAF267" s="205"/>
      <c r="HAG267" s="205"/>
      <c r="HAH267" s="205"/>
      <c r="HAI267" s="205"/>
      <c r="HAJ267" s="205"/>
      <c r="HAK267" s="205"/>
      <c r="HAL267" s="205"/>
      <c r="HAM267" s="205"/>
      <c r="HAN267" s="205"/>
      <c r="HAO267" s="205"/>
      <c r="HAP267" s="205"/>
      <c r="HAQ267" s="205"/>
      <c r="HAR267" s="205"/>
      <c r="HAS267" s="205"/>
      <c r="HAT267" s="205"/>
      <c r="HAU267" s="205"/>
      <c r="HAV267" s="205"/>
      <c r="HAW267" s="205"/>
      <c r="HAX267" s="205"/>
      <c r="HAY267" s="205"/>
      <c r="HAZ267" s="205"/>
      <c r="HBA267" s="205"/>
      <c r="HBB267" s="205"/>
      <c r="HBC267" s="205"/>
      <c r="HBD267" s="205"/>
      <c r="HBE267" s="205"/>
      <c r="HBF267" s="205"/>
      <c r="HBG267" s="205"/>
      <c r="HBH267" s="205"/>
      <c r="HBI267" s="205"/>
      <c r="HBJ267" s="205"/>
      <c r="HBK267" s="205"/>
      <c r="HBL267" s="205"/>
      <c r="HBM267" s="205"/>
      <c r="HBN267" s="205"/>
      <c r="HBO267" s="205"/>
      <c r="HBP267" s="205"/>
      <c r="HBQ267" s="205"/>
      <c r="HBR267" s="205"/>
      <c r="HBS267" s="205"/>
      <c r="HBT267" s="205"/>
      <c r="HBU267" s="205"/>
      <c r="HBV267" s="205"/>
      <c r="HBW267" s="205"/>
      <c r="HBX267" s="205"/>
      <c r="HBY267" s="205"/>
      <c r="HBZ267" s="205"/>
      <c r="HCA267" s="205"/>
      <c r="HCB267" s="205"/>
      <c r="HCC267" s="205"/>
      <c r="HCD267" s="205"/>
      <c r="HCE267" s="205"/>
      <c r="HCF267" s="205"/>
      <c r="HCG267" s="205"/>
      <c r="HCH267" s="205"/>
      <c r="HCI267" s="205"/>
      <c r="HCJ267" s="205"/>
      <c r="HCK267" s="205"/>
      <c r="HCL267" s="205"/>
      <c r="HCM267" s="205"/>
      <c r="HCN267" s="205"/>
      <c r="HCO267" s="205"/>
      <c r="HCP267" s="205"/>
      <c r="HCQ267" s="205"/>
      <c r="HCR267" s="205"/>
      <c r="HCS267" s="205"/>
      <c r="HCT267" s="205"/>
      <c r="HCU267" s="205"/>
      <c r="HCV267" s="205"/>
      <c r="HCW267" s="205"/>
      <c r="HCX267" s="205"/>
      <c r="HCY267" s="205"/>
      <c r="HCZ267" s="205"/>
      <c r="HDA267" s="205"/>
      <c r="HDB267" s="205"/>
      <c r="HDC267" s="205"/>
      <c r="HDD267" s="205"/>
      <c r="HDE267" s="205"/>
      <c r="HDF267" s="205"/>
      <c r="HDG267" s="205"/>
      <c r="HDH267" s="205"/>
      <c r="HDI267" s="205"/>
      <c r="HDJ267" s="205"/>
      <c r="HDK267" s="205"/>
      <c r="HDL267" s="205"/>
      <c r="HDM267" s="205"/>
      <c r="HDN267" s="205"/>
      <c r="HDO267" s="205"/>
      <c r="HDP267" s="205"/>
      <c r="HDQ267" s="205"/>
      <c r="HDR267" s="205"/>
      <c r="HDS267" s="205"/>
      <c r="HDT267" s="205"/>
      <c r="HDU267" s="205"/>
      <c r="HDV267" s="205"/>
      <c r="HDW267" s="205"/>
      <c r="HDX267" s="205"/>
      <c r="HDY267" s="205"/>
      <c r="HDZ267" s="205"/>
      <c r="HEA267" s="205"/>
      <c r="HEB267" s="205"/>
      <c r="HEC267" s="205"/>
      <c r="HED267" s="205"/>
      <c r="HEE267" s="205"/>
      <c r="HEF267" s="205"/>
      <c r="HEG267" s="205"/>
      <c r="HEH267" s="205"/>
      <c r="HEI267" s="205"/>
      <c r="HEJ267" s="205"/>
      <c r="HEK267" s="205"/>
      <c r="HEL267" s="205"/>
      <c r="HEM267" s="205"/>
      <c r="HEN267" s="205"/>
      <c r="HEO267" s="205"/>
      <c r="HEP267" s="205"/>
      <c r="HEQ267" s="205"/>
      <c r="HER267" s="205"/>
      <c r="HES267" s="205"/>
      <c r="HET267" s="205"/>
      <c r="HEU267" s="205"/>
      <c r="HEV267" s="205"/>
      <c r="HEW267" s="205"/>
      <c r="HEX267" s="205"/>
      <c r="HEY267" s="205"/>
      <c r="HEZ267" s="205"/>
      <c r="HFA267" s="205"/>
      <c r="HFB267" s="205"/>
      <c r="HFC267" s="205"/>
      <c r="HFD267" s="205"/>
      <c r="HFE267" s="205"/>
      <c r="HFF267" s="205"/>
      <c r="HFG267" s="205"/>
      <c r="HFH267" s="205"/>
      <c r="HFI267" s="205"/>
      <c r="HFJ267" s="205"/>
      <c r="HFK267" s="205"/>
      <c r="HFL267" s="205"/>
      <c r="HFM267" s="205"/>
      <c r="HFN267" s="205"/>
      <c r="HFO267" s="205"/>
      <c r="HFP267" s="205"/>
      <c r="HFQ267" s="205"/>
      <c r="HFR267" s="205"/>
      <c r="HFS267" s="205"/>
      <c r="HFT267" s="205"/>
      <c r="HFU267" s="205"/>
      <c r="HFV267" s="205"/>
      <c r="HFW267" s="205"/>
      <c r="HFX267" s="205"/>
      <c r="HFY267" s="205"/>
      <c r="HFZ267" s="205"/>
      <c r="HGA267" s="205"/>
      <c r="HGB267" s="205"/>
      <c r="HGC267" s="205"/>
      <c r="HGD267" s="205"/>
      <c r="HGE267" s="205"/>
      <c r="HGF267" s="205"/>
      <c r="HGG267" s="205"/>
      <c r="HGH267" s="205"/>
      <c r="HGI267" s="205"/>
      <c r="HGJ267" s="205"/>
      <c r="HGK267" s="205"/>
      <c r="HGL267" s="205"/>
      <c r="HGM267" s="205"/>
      <c r="HGN267" s="205"/>
      <c r="HGO267" s="205"/>
      <c r="HGP267" s="205"/>
      <c r="HGQ267" s="205"/>
      <c r="HGR267" s="205"/>
      <c r="HGS267" s="205"/>
      <c r="HGT267" s="205"/>
      <c r="HGU267" s="205"/>
      <c r="HGV267" s="205"/>
      <c r="HGW267" s="205"/>
      <c r="HGX267" s="205"/>
      <c r="HGY267" s="205"/>
      <c r="HGZ267" s="205"/>
      <c r="HHA267" s="205"/>
      <c r="HHB267" s="205"/>
      <c r="HHC267" s="205"/>
      <c r="HHD267" s="205"/>
      <c r="HHE267" s="205"/>
      <c r="HHF267" s="205"/>
      <c r="HHG267" s="205"/>
      <c r="HHH267" s="205"/>
      <c r="HHI267" s="205"/>
      <c r="HHJ267" s="205"/>
      <c r="HHK267" s="205"/>
      <c r="HHL267" s="205"/>
      <c r="HHM267" s="205"/>
      <c r="HHN267" s="205"/>
      <c r="HHO267" s="205"/>
      <c r="HHP267" s="205"/>
      <c r="HHQ267" s="205"/>
      <c r="HHR267" s="205"/>
      <c r="HHS267" s="205"/>
      <c r="HHT267" s="205"/>
      <c r="HHU267" s="205"/>
      <c r="HHV267" s="205"/>
      <c r="HHW267" s="205"/>
      <c r="HHX267" s="205"/>
      <c r="HHY267" s="205"/>
      <c r="HHZ267" s="205"/>
      <c r="HIA267" s="205"/>
      <c r="HIB267" s="205"/>
      <c r="HIC267" s="205"/>
      <c r="HID267" s="205"/>
      <c r="HIE267" s="205"/>
      <c r="HIF267" s="205"/>
      <c r="HIG267" s="205"/>
      <c r="HIH267" s="205"/>
      <c r="HII267" s="205"/>
      <c r="HIJ267" s="205"/>
      <c r="HIK267" s="205"/>
      <c r="HIL267" s="205"/>
      <c r="HIM267" s="205"/>
      <c r="HIN267" s="205"/>
      <c r="HIO267" s="205"/>
      <c r="HIP267" s="205"/>
      <c r="HIQ267" s="205"/>
      <c r="HIR267" s="205"/>
      <c r="HIS267" s="205"/>
      <c r="HIT267" s="205"/>
      <c r="HIU267" s="205"/>
      <c r="HIV267" s="205"/>
      <c r="HIW267" s="205"/>
      <c r="HIX267" s="205"/>
      <c r="HIY267" s="205"/>
      <c r="HIZ267" s="205"/>
      <c r="HJA267" s="205"/>
      <c r="HJB267" s="205"/>
      <c r="HJC267" s="205"/>
      <c r="HJD267" s="205"/>
      <c r="HJE267" s="205"/>
      <c r="HJF267" s="205"/>
      <c r="HJG267" s="205"/>
      <c r="HJH267" s="205"/>
      <c r="HJI267" s="205"/>
      <c r="HJJ267" s="205"/>
      <c r="HJK267" s="205"/>
      <c r="HJL267" s="205"/>
      <c r="HJM267" s="205"/>
      <c r="HJN267" s="205"/>
      <c r="HJO267" s="205"/>
      <c r="HJP267" s="205"/>
      <c r="HJQ267" s="205"/>
      <c r="HJR267" s="205"/>
      <c r="HJS267" s="205"/>
      <c r="HJT267" s="205"/>
      <c r="HJU267" s="205"/>
      <c r="HJV267" s="205"/>
      <c r="HJW267" s="205"/>
      <c r="HJX267" s="205"/>
      <c r="HJY267" s="205"/>
      <c r="HJZ267" s="205"/>
      <c r="HKA267" s="205"/>
      <c r="HKB267" s="205"/>
      <c r="HKC267" s="205"/>
      <c r="HKD267" s="205"/>
      <c r="HKE267" s="205"/>
      <c r="HKF267" s="205"/>
      <c r="HKG267" s="205"/>
      <c r="HKH267" s="205"/>
      <c r="HKI267" s="205"/>
      <c r="HKJ267" s="205"/>
      <c r="HKK267" s="205"/>
      <c r="HKL267" s="205"/>
      <c r="HKM267" s="205"/>
      <c r="HKN267" s="205"/>
      <c r="HKO267" s="205"/>
      <c r="HKP267" s="205"/>
      <c r="HKQ267" s="205"/>
      <c r="HKR267" s="205"/>
      <c r="HKS267" s="205"/>
      <c r="HKT267" s="205"/>
      <c r="HKU267" s="205"/>
      <c r="HKV267" s="205"/>
      <c r="HKW267" s="205"/>
      <c r="HKX267" s="205"/>
      <c r="HKY267" s="205"/>
      <c r="HKZ267" s="205"/>
      <c r="HLA267" s="205"/>
      <c r="HLB267" s="205"/>
      <c r="HLC267" s="205"/>
      <c r="HLD267" s="205"/>
      <c r="HLE267" s="205"/>
      <c r="HLF267" s="205"/>
      <c r="HLG267" s="205"/>
      <c r="HLH267" s="205"/>
      <c r="HLI267" s="205"/>
      <c r="HLJ267" s="205"/>
      <c r="HLK267" s="205"/>
      <c r="HLL267" s="205"/>
      <c r="HLM267" s="205"/>
      <c r="HLN267" s="205"/>
      <c r="HLO267" s="205"/>
      <c r="HLP267" s="205"/>
      <c r="HLQ267" s="205"/>
      <c r="HLR267" s="205"/>
      <c r="HLS267" s="205"/>
      <c r="HLT267" s="205"/>
      <c r="HLU267" s="205"/>
      <c r="HLV267" s="205"/>
      <c r="HLW267" s="205"/>
      <c r="HLX267" s="205"/>
      <c r="HLY267" s="205"/>
      <c r="HLZ267" s="205"/>
      <c r="HMA267" s="205"/>
      <c r="HMB267" s="205"/>
      <c r="HMC267" s="205"/>
      <c r="HMD267" s="205"/>
      <c r="HME267" s="205"/>
      <c r="HMF267" s="205"/>
      <c r="HMG267" s="205"/>
      <c r="HMH267" s="205"/>
      <c r="HMI267" s="205"/>
      <c r="HMJ267" s="205"/>
      <c r="HMK267" s="205"/>
      <c r="HML267" s="205"/>
      <c r="HMM267" s="205"/>
      <c r="HMN267" s="205"/>
      <c r="HMO267" s="205"/>
      <c r="HMP267" s="205"/>
      <c r="HMQ267" s="205"/>
      <c r="HMR267" s="205"/>
      <c r="HMS267" s="205"/>
      <c r="HMT267" s="205"/>
      <c r="HMU267" s="205"/>
      <c r="HMV267" s="205"/>
      <c r="HMW267" s="205"/>
      <c r="HMX267" s="205"/>
      <c r="HMY267" s="205"/>
      <c r="HMZ267" s="205"/>
      <c r="HNA267" s="205"/>
      <c r="HNB267" s="205"/>
      <c r="HNC267" s="205"/>
      <c r="HND267" s="205"/>
      <c r="HNE267" s="205"/>
      <c r="HNF267" s="205"/>
      <c r="HNG267" s="205"/>
      <c r="HNH267" s="205"/>
      <c r="HNI267" s="205"/>
      <c r="HNJ267" s="205"/>
      <c r="HNK267" s="205"/>
      <c r="HNL267" s="205"/>
      <c r="HNM267" s="205"/>
      <c r="HNN267" s="205"/>
      <c r="HNO267" s="205"/>
      <c r="HNP267" s="205"/>
      <c r="HNQ267" s="205"/>
      <c r="HNR267" s="205"/>
      <c r="HNS267" s="205"/>
      <c r="HNT267" s="205"/>
      <c r="HNU267" s="205"/>
      <c r="HNV267" s="205"/>
      <c r="HNW267" s="205"/>
      <c r="HNX267" s="205"/>
      <c r="HNY267" s="205"/>
      <c r="HNZ267" s="205"/>
      <c r="HOA267" s="205"/>
      <c r="HOB267" s="205"/>
      <c r="HOC267" s="205"/>
      <c r="HOD267" s="205"/>
      <c r="HOE267" s="205"/>
      <c r="HOF267" s="205"/>
      <c r="HOG267" s="205"/>
      <c r="HOH267" s="205"/>
      <c r="HOI267" s="205"/>
      <c r="HOJ267" s="205"/>
      <c r="HOK267" s="205"/>
      <c r="HOL267" s="205"/>
      <c r="HOM267" s="205"/>
      <c r="HON267" s="205"/>
      <c r="HOO267" s="205"/>
      <c r="HOP267" s="205"/>
      <c r="HOQ267" s="205"/>
      <c r="HOR267" s="205"/>
      <c r="HOS267" s="205"/>
      <c r="HOT267" s="205"/>
      <c r="HOU267" s="205"/>
      <c r="HOV267" s="205"/>
      <c r="HOW267" s="205"/>
      <c r="HOX267" s="205"/>
      <c r="HOY267" s="205"/>
      <c r="HOZ267" s="205"/>
      <c r="HPA267" s="205"/>
      <c r="HPB267" s="205"/>
      <c r="HPC267" s="205"/>
      <c r="HPD267" s="205"/>
      <c r="HPE267" s="205"/>
      <c r="HPF267" s="205"/>
      <c r="HPG267" s="205"/>
      <c r="HPH267" s="205"/>
      <c r="HPI267" s="205"/>
      <c r="HPJ267" s="205"/>
      <c r="HPK267" s="205"/>
      <c r="HPL267" s="205"/>
      <c r="HPM267" s="205"/>
      <c r="HPN267" s="205"/>
      <c r="HPO267" s="205"/>
      <c r="HPP267" s="205"/>
      <c r="HPQ267" s="205"/>
      <c r="HPR267" s="205"/>
      <c r="HPS267" s="205"/>
      <c r="HPT267" s="205"/>
      <c r="HPU267" s="205"/>
      <c r="HPV267" s="205"/>
      <c r="HPW267" s="205"/>
      <c r="HPX267" s="205"/>
      <c r="HPY267" s="205"/>
      <c r="HPZ267" s="205"/>
      <c r="HQA267" s="205"/>
      <c r="HQB267" s="205"/>
      <c r="HQC267" s="205"/>
      <c r="HQD267" s="205"/>
      <c r="HQE267" s="205"/>
      <c r="HQF267" s="205"/>
      <c r="HQG267" s="205"/>
      <c r="HQH267" s="205"/>
      <c r="HQI267" s="205"/>
      <c r="HQJ267" s="205"/>
      <c r="HQK267" s="205"/>
      <c r="HQL267" s="205"/>
      <c r="HQM267" s="205"/>
      <c r="HQN267" s="205"/>
      <c r="HQO267" s="205"/>
      <c r="HQP267" s="205"/>
      <c r="HQQ267" s="205"/>
      <c r="HQR267" s="205"/>
      <c r="HQS267" s="205"/>
      <c r="HQT267" s="205"/>
      <c r="HQU267" s="205"/>
      <c r="HQV267" s="205"/>
      <c r="HQW267" s="205"/>
      <c r="HQX267" s="205"/>
      <c r="HQY267" s="205"/>
      <c r="HQZ267" s="205"/>
      <c r="HRA267" s="205"/>
      <c r="HRB267" s="205"/>
      <c r="HRC267" s="205"/>
      <c r="HRD267" s="205"/>
      <c r="HRE267" s="205"/>
      <c r="HRF267" s="205"/>
      <c r="HRG267" s="205"/>
      <c r="HRH267" s="205"/>
      <c r="HRI267" s="205"/>
      <c r="HRJ267" s="205"/>
      <c r="HRK267" s="205"/>
      <c r="HRL267" s="205"/>
      <c r="HRM267" s="205"/>
      <c r="HRN267" s="205"/>
      <c r="HRO267" s="205"/>
      <c r="HRP267" s="205"/>
      <c r="HRQ267" s="205"/>
      <c r="HRR267" s="205"/>
      <c r="HRS267" s="205"/>
      <c r="HRT267" s="205"/>
      <c r="HRU267" s="205"/>
      <c r="HRV267" s="205"/>
      <c r="HRW267" s="205"/>
      <c r="HRX267" s="205"/>
      <c r="HRY267" s="205"/>
      <c r="HRZ267" s="205"/>
      <c r="HSA267" s="205"/>
      <c r="HSB267" s="205"/>
      <c r="HSC267" s="205"/>
      <c r="HSD267" s="205"/>
      <c r="HSE267" s="205"/>
      <c r="HSF267" s="205"/>
      <c r="HSG267" s="205"/>
      <c r="HSH267" s="205"/>
      <c r="HSI267" s="205"/>
      <c r="HSJ267" s="205"/>
      <c r="HSK267" s="205"/>
      <c r="HSL267" s="205"/>
      <c r="HSM267" s="205"/>
      <c r="HSN267" s="205"/>
      <c r="HSO267" s="205"/>
      <c r="HSP267" s="205"/>
      <c r="HSQ267" s="205"/>
      <c r="HSR267" s="205"/>
      <c r="HSS267" s="205"/>
      <c r="HST267" s="205"/>
      <c r="HSU267" s="205"/>
      <c r="HSV267" s="205"/>
      <c r="HSW267" s="205"/>
      <c r="HSX267" s="205"/>
      <c r="HSY267" s="205"/>
      <c r="HSZ267" s="205"/>
      <c r="HTA267" s="205"/>
      <c r="HTB267" s="205"/>
      <c r="HTC267" s="205"/>
      <c r="HTD267" s="205"/>
      <c r="HTE267" s="205"/>
      <c r="HTF267" s="205"/>
      <c r="HTG267" s="205"/>
      <c r="HTH267" s="205"/>
      <c r="HTI267" s="205"/>
      <c r="HTJ267" s="205"/>
      <c r="HTK267" s="205"/>
      <c r="HTL267" s="205"/>
      <c r="HTM267" s="205"/>
      <c r="HTN267" s="205"/>
      <c r="HTO267" s="205"/>
      <c r="HTP267" s="205"/>
      <c r="HTQ267" s="205"/>
      <c r="HTR267" s="205"/>
      <c r="HTS267" s="205"/>
      <c r="HTT267" s="205"/>
      <c r="HTU267" s="205"/>
      <c r="HTV267" s="205"/>
      <c r="HTW267" s="205"/>
      <c r="HTX267" s="205"/>
      <c r="HTY267" s="205"/>
      <c r="HTZ267" s="205"/>
      <c r="HUA267" s="205"/>
      <c r="HUB267" s="205"/>
      <c r="HUC267" s="205"/>
      <c r="HUD267" s="205"/>
      <c r="HUE267" s="205"/>
      <c r="HUF267" s="205"/>
      <c r="HUG267" s="205"/>
      <c r="HUH267" s="205"/>
      <c r="HUI267" s="205"/>
      <c r="HUJ267" s="205"/>
      <c r="HUK267" s="205"/>
      <c r="HUL267" s="205"/>
      <c r="HUM267" s="205"/>
      <c r="HUN267" s="205"/>
      <c r="HUO267" s="205"/>
      <c r="HUP267" s="205"/>
      <c r="HUQ267" s="205"/>
      <c r="HUR267" s="205"/>
      <c r="HUS267" s="205"/>
      <c r="HUT267" s="205"/>
      <c r="HUU267" s="205"/>
      <c r="HUV267" s="205"/>
      <c r="HUW267" s="205"/>
      <c r="HUX267" s="205"/>
      <c r="HUY267" s="205"/>
      <c r="HUZ267" s="205"/>
      <c r="HVA267" s="205"/>
      <c r="HVB267" s="205"/>
      <c r="HVC267" s="205"/>
      <c r="HVD267" s="205"/>
      <c r="HVE267" s="205"/>
      <c r="HVF267" s="205"/>
      <c r="HVG267" s="205"/>
      <c r="HVH267" s="205"/>
      <c r="HVI267" s="205"/>
      <c r="HVJ267" s="205"/>
      <c r="HVK267" s="205"/>
      <c r="HVL267" s="205"/>
      <c r="HVM267" s="205"/>
      <c r="HVN267" s="205"/>
      <c r="HVO267" s="205"/>
      <c r="HVP267" s="205"/>
      <c r="HVQ267" s="205"/>
      <c r="HVR267" s="205"/>
      <c r="HVS267" s="205"/>
      <c r="HVT267" s="205"/>
      <c r="HVU267" s="205"/>
      <c r="HVV267" s="205"/>
      <c r="HVW267" s="205"/>
      <c r="HVX267" s="205"/>
      <c r="HVY267" s="205"/>
      <c r="HVZ267" s="205"/>
      <c r="HWA267" s="205"/>
      <c r="HWB267" s="205"/>
      <c r="HWC267" s="205"/>
      <c r="HWD267" s="205"/>
      <c r="HWE267" s="205"/>
      <c r="HWF267" s="205"/>
      <c r="HWG267" s="205"/>
      <c r="HWH267" s="205"/>
      <c r="HWI267" s="205"/>
      <c r="HWJ267" s="205"/>
      <c r="HWK267" s="205"/>
      <c r="HWL267" s="205"/>
      <c r="HWM267" s="205"/>
      <c r="HWN267" s="205"/>
      <c r="HWO267" s="205"/>
      <c r="HWP267" s="205"/>
      <c r="HWQ267" s="205"/>
      <c r="HWR267" s="205"/>
      <c r="HWS267" s="205"/>
      <c r="HWT267" s="205"/>
      <c r="HWU267" s="205"/>
      <c r="HWV267" s="205"/>
      <c r="HWW267" s="205"/>
      <c r="HWX267" s="205"/>
      <c r="HWY267" s="205"/>
      <c r="HWZ267" s="205"/>
      <c r="HXA267" s="205"/>
      <c r="HXB267" s="205"/>
      <c r="HXC267" s="205"/>
      <c r="HXD267" s="205"/>
      <c r="HXE267" s="205"/>
      <c r="HXF267" s="205"/>
      <c r="HXG267" s="205"/>
      <c r="HXH267" s="205"/>
      <c r="HXI267" s="205"/>
      <c r="HXJ267" s="205"/>
      <c r="HXK267" s="205"/>
      <c r="HXL267" s="205"/>
      <c r="HXM267" s="205"/>
      <c r="HXN267" s="205"/>
      <c r="HXO267" s="205"/>
      <c r="HXP267" s="205"/>
      <c r="HXQ267" s="205"/>
      <c r="HXR267" s="205"/>
      <c r="HXS267" s="205"/>
      <c r="HXT267" s="205"/>
      <c r="HXU267" s="205"/>
      <c r="HXV267" s="205"/>
      <c r="HXW267" s="205"/>
      <c r="HXX267" s="205"/>
      <c r="HXY267" s="205"/>
      <c r="HXZ267" s="205"/>
      <c r="HYA267" s="205"/>
      <c r="HYB267" s="205"/>
      <c r="HYC267" s="205"/>
      <c r="HYD267" s="205"/>
      <c r="HYE267" s="205"/>
      <c r="HYF267" s="205"/>
      <c r="HYG267" s="205"/>
      <c r="HYH267" s="205"/>
      <c r="HYI267" s="205"/>
      <c r="HYJ267" s="205"/>
      <c r="HYK267" s="205"/>
      <c r="HYL267" s="205"/>
      <c r="HYM267" s="205"/>
      <c r="HYN267" s="205"/>
      <c r="HYO267" s="205"/>
      <c r="HYP267" s="205"/>
      <c r="HYQ267" s="205"/>
      <c r="HYR267" s="205"/>
      <c r="HYS267" s="205"/>
      <c r="HYT267" s="205"/>
      <c r="HYU267" s="205"/>
      <c r="HYV267" s="205"/>
      <c r="HYW267" s="205"/>
      <c r="HYX267" s="205"/>
      <c r="HYY267" s="205"/>
      <c r="HYZ267" s="205"/>
      <c r="HZA267" s="205"/>
      <c r="HZB267" s="205"/>
      <c r="HZC267" s="205"/>
      <c r="HZD267" s="205"/>
      <c r="HZE267" s="205"/>
      <c r="HZF267" s="205"/>
      <c r="HZG267" s="205"/>
      <c r="HZH267" s="205"/>
      <c r="HZI267" s="205"/>
      <c r="HZJ267" s="205"/>
      <c r="HZK267" s="205"/>
      <c r="HZL267" s="205"/>
      <c r="HZM267" s="205"/>
      <c r="HZN267" s="205"/>
      <c r="HZO267" s="205"/>
      <c r="HZP267" s="205"/>
      <c r="HZQ267" s="205"/>
      <c r="HZR267" s="205"/>
      <c r="HZS267" s="205"/>
      <c r="HZT267" s="205"/>
      <c r="HZU267" s="205"/>
      <c r="HZV267" s="205"/>
      <c r="HZW267" s="205"/>
      <c r="HZX267" s="205"/>
      <c r="HZY267" s="205"/>
      <c r="HZZ267" s="205"/>
      <c r="IAA267" s="205"/>
      <c r="IAB267" s="205"/>
      <c r="IAC267" s="205"/>
      <c r="IAD267" s="205"/>
      <c r="IAE267" s="205"/>
      <c r="IAF267" s="205"/>
      <c r="IAG267" s="205"/>
      <c r="IAH267" s="205"/>
      <c r="IAI267" s="205"/>
      <c r="IAJ267" s="205"/>
      <c r="IAK267" s="205"/>
      <c r="IAL267" s="205"/>
      <c r="IAM267" s="205"/>
      <c r="IAN267" s="205"/>
      <c r="IAO267" s="205"/>
      <c r="IAP267" s="205"/>
      <c r="IAQ267" s="205"/>
      <c r="IAR267" s="205"/>
      <c r="IAS267" s="205"/>
      <c r="IAT267" s="205"/>
      <c r="IAU267" s="205"/>
      <c r="IAV267" s="205"/>
      <c r="IAW267" s="205"/>
      <c r="IAX267" s="205"/>
      <c r="IAY267" s="205"/>
      <c r="IAZ267" s="205"/>
      <c r="IBA267" s="205"/>
      <c r="IBB267" s="205"/>
      <c r="IBC267" s="205"/>
      <c r="IBD267" s="205"/>
      <c r="IBE267" s="205"/>
      <c r="IBF267" s="205"/>
      <c r="IBG267" s="205"/>
      <c r="IBH267" s="205"/>
      <c r="IBI267" s="205"/>
      <c r="IBJ267" s="205"/>
      <c r="IBK267" s="205"/>
      <c r="IBL267" s="205"/>
      <c r="IBM267" s="205"/>
      <c r="IBN267" s="205"/>
      <c r="IBO267" s="205"/>
      <c r="IBP267" s="205"/>
      <c r="IBQ267" s="205"/>
      <c r="IBR267" s="205"/>
      <c r="IBS267" s="205"/>
      <c r="IBT267" s="205"/>
      <c r="IBU267" s="205"/>
      <c r="IBV267" s="205"/>
      <c r="IBW267" s="205"/>
      <c r="IBX267" s="205"/>
      <c r="IBY267" s="205"/>
      <c r="IBZ267" s="205"/>
      <c r="ICA267" s="205"/>
      <c r="ICB267" s="205"/>
      <c r="ICC267" s="205"/>
      <c r="ICD267" s="205"/>
      <c r="ICE267" s="205"/>
      <c r="ICF267" s="205"/>
      <c r="ICG267" s="205"/>
      <c r="ICH267" s="205"/>
      <c r="ICI267" s="205"/>
      <c r="ICJ267" s="205"/>
      <c r="ICK267" s="205"/>
      <c r="ICL267" s="205"/>
      <c r="ICM267" s="205"/>
      <c r="ICN267" s="205"/>
      <c r="ICO267" s="205"/>
      <c r="ICP267" s="205"/>
      <c r="ICQ267" s="205"/>
      <c r="ICR267" s="205"/>
      <c r="ICS267" s="205"/>
      <c r="ICT267" s="205"/>
      <c r="ICU267" s="205"/>
      <c r="ICV267" s="205"/>
      <c r="ICW267" s="205"/>
      <c r="ICX267" s="205"/>
      <c r="ICY267" s="205"/>
      <c r="ICZ267" s="205"/>
      <c r="IDA267" s="205"/>
      <c r="IDB267" s="205"/>
      <c r="IDC267" s="205"/>
      <c r="IDD267" s="205"/>
      <c r="IDE267" s="205"/>
      <c r="IDF267" s="205"/>
      <c r="IDG267" s="205"/>
      <c r="IDH267" s="205"/>
      <c r="IDI267" s="205"/>
      <c r="IDJ267" s="205"/>
      <c r="IDK267" s="205"/>
      <c r="IDL267" s="205"/>
      <c r="IDM267" s="205"/>
      <c r="IDN267" s="205"/>
      <c r="IDO267" s="205"/>
      <c r="IDP267" s="205"/>
      <c r="IDQ267" s="205"/>
      <c r="IDR267" s="205"/>
      <c r="IDS267" s="205"/>
      <c r="IDT267" s="205"/>
      <c r="IDU267" s="205"/>
      <c r="IDV267" s="205"/>
      <c r="IDW267" s="205"/>
      <c r="IDX267" s="205"/>
      <c r="IDY267" s="205"/>
      <c r="IDZ267" s="205"/>
      <c r="IEA267" s="205"/>
      <c r="IEB267" s="205"/>
      <c r="IEC267" s="205"/>
      <c r="IED267" s="205"/>
      <c r="IEE267" s="205"/>
      <c r="IEF267" s="205"/>
      <c r="IEG267" s="205"/>
      <c r="IEH267" s="205"/>
      <c r="IEI267" s="205"/>
      <c r="IEJ267" s="205"/>
      <c r="IEK267" s="205"/>
      <c r="IEL267" s="205"/>
      <c r="IEM267" s="205"/>
      <c r="IEN267" s="205"/>
      <c r="IEO267" s="205"/>
      <c r="IEP267" s="205"/>
      <c r="IEQ267" s="205"/>
      <c r="IER267" s="205"/>
      <c r="IES267" s="205"/>
      <c r="IET267" s="205"/>
      <c r="IEU267" s="205"/>
      <c r="IEV267" s="205"/>
      <c r="IEW267" s="205"/>
      <c r="IEX267" s="205"/>
      <c r="IEY267" s="205"/>
      <c r="IEZ267" s="205"/>
      <c r="IFA267" s="205"/>
      <c r="IFB267" s="205"/>
      <c r="IFC267" s="205"/>
      <c r="IFD267" s="205"/>
      <c r="IFE267" s="205"/>
      <c r="IFF267" s="205"/>
      <c r="IFG267" s="205"/>
      <c r="IFH267" s="205"/>
      <c r="IFI267" s="205"/>
      <c r="IFJ267" s="205"/>
      <c r="IFK267" s="205"/>
      <c r="IFL267" s="205"/>
      <c r="IFM267" s="205"/>
      <c r="IFN267" s="205"/>
      <c r="IFO267" s="205"/>
      <c r="IFP267" s="205"/>
      <c r="IFQ267" s="205"/>
      <c r="IFR267" s="205"/>
      <c r="IFS267" s="205"/>
      <c r="IFT267" s="205"/>
      <c r="IFU267" s="205"/>
      <c r="IFV267" s="205"/>
      <c r="IFW267" s="205"/>
      <c r="IFX267" s="205"/>
      <c r="IFY267" s="205"/>
      <c r="IFZ267" s="205"/>
      <c r="IGA267" s="205"/>
      <c r="IGB267" s="205"/>
      <c r="IGC267" s="205"/>
      <c r="IGD267" s="205"/>
      <c r="IGE267" s="205"/>
      <c r="IGF267" s="205"/>
      <c r="IGG267" s="205"/>
      <c r="IGH267" s="205"/>
      <c r="IGI267" s="205"/>
      <c r="IGJ267" s="205"/>
      <c r="IGK267" s="205"/>
      <c r="IGL267" s="205"/>
      <c r="IGM267" s="205"/>
      <c r="IGN267" s="205"/>
      <c r="IGO267" s="205"/>
      <c r="IGP267" s="205"/>
      <c r="IGQ267" s="205"/>
      <c r="IGR267" s="205"/>
      <c r="IGS267" s="205"/>
      <c r="IGT267" s="205"/>
      <c r="IGU267" s="205"/>
      <c r="IGV267" s="205"/>
      <c r="IGW267" s="205"/>
      <c r="IGX267" s="205"/>
      <c r="IGY267" s="205"/>
      <c r="IGZ267" s="205"/>
      <c r="IHA267" s="205"/>
      <c r="IHB267" s="205"/>
      <c r="IHC267" s="205"/>
      <c r="IHD267" s="205"/>
      <c r="IHE267" s="205"/>
      <c r="IHF267" s="205"/>
      <c r="IHG267" s="205"/>
      <c r="IHH267" s="205"/>
      <c r="IHI267" s="205"/>
      <c r="IHJ267" s="205"/>
      <c r="IHK267" s="205"/>
      <c r="IHL267" s="205"/>
      <c r="IHM267" s="205"/>
      <c r="IHN267" s="205"/>
      <c r="IHO267" s="205"/>
      <c r="IHP267" s="205"/>
      <c r="IHQ267" s="205"/>
      <c r="IHR267" s="205"/>
      <c r="IHS267" s="205"/>
      <c r="IHT267" s="205"/>
      <c r="IHU267" s="205"/>
      <c r="IHV267" s="205"/>
      <c r="IHW267" s="205"/>
      <c r="IHX267" s="205"/>
      <c r="IHY267" s="205"/>
      <c r="IHZ267" s="205"/>
      <c r="IIA267" s="205"/>
      <c r="IIB267" s="205"/>
      <c r="IIC267" s="205"/>
      <c r="IID267" s="205"/>
      <c r="IIE267" s="205"/>
      <c r="IIF267" s="205"/>
      <c r="IIG267" s="205"/>
      <c r="IIH267" s="205"/>
      <c r="III267" s="205"/>
      <c r="IIJ267" s="205"/>
      <c r="IIK267" s="205"/>
      <c r="IIL267" s="205"/>
      <c r="IIM267" s="205"/>
      <c r="IIN267" s="205"/>
      <c r="IIO267" s="205"/>
      <c r="IIP267" s="205"/>
      <c r="IIQ267" s="205"/>
      <c r="IIR267" s="205"/>
      <c r="IIS267" s="205"/>
      <c r="IIT267" s="205"/>
      <c r="IIU267" s="205"/>
      <c r="IIV267" s="205"/>
      <c r="IIW267" s="205"/>
      <c r="IIX267" s="205"/>
      <c r="IIY267" s="205"/>
      <c r="IIZ267" s="205"/>
      <c r="IJA267" s="205"/>
      <c r="IJB267" s="205"/>
      <c r="IJC267" s="205"/>
      <c r="IJD267" s="205"/>
      <c r="IJE267" s="205"/>
      <c r="IJF267" s="205"/>
      <c r="IJG267" s="205"/>
      <c r="IJH267" s="205"/>
      <c r="IJI267" s="205"/>
      <c r="IJJ267" s="205"/>
      <c r="IJK267" s="205"/>
      <c r="IJL267" s="205"/>
      <c r="IJM267" s="205"/>
      <c r="IJN267" s="205"/>
      <c r="IJO267" s="205"/>
      <c r="IJP267" s="205"/>
      <c r="IJQ267" s="205"/>
      <c r="IJR267" s="205"/>
      <c r="IJS267" s="205"/>
      <c r="IJT267" s="205"/>
      <c r="IJU267" s="205"/>
      <c r="IJV267" s="205"/>
      <c r="IJW267" s="205"/>
      <c r="IJX267" s="205"/>
      <c r="IJY267" s="205"/>
      <c r="IJZ267" s="205"/>
      <c r="IKA267" s="205"/>
      <c r="IKB267" s="205"/>
      <c r="IKC267" s="205"/>
      <c r="IKD267" s="205"/>
      <c r="IKE267" s="205"/>
      <c r="IKF267" s="205"/>
      <c r="IKG267" s="205"/>
      <c r="IKH267" s="205"/>
      <c r="IKI267" s="205"/>
      <c r="IKJ267" s="205"/>
      <c r="IKK267" s="205"/>
      <c r="IKL267" s="205"/>
      <c r="IKM267" s="205"/>
      <c r="IKN267" s="205"/>
      <c r="IKO267" s="205"/>
      <c r="IKP267" s="205"/>
      <c r="IKQ267" s="205"/>
      <c r="IKR267" s="205"/>
      <c r="IKS267" s="205"/>
      <c r="IKT267" s="205"/>
      <c r="IKU267" s="205"/>
      <c r="IKV267" s="205"/>
      <c r="IKW267" s="205"/>
      <c r="IKX267" s="205"/>
      <c r="IKY267" s="205"/>
      <c r="IKZ267" s="205"/>
      <c r="ILA267" s="205"/>
      <c r="ILB267" s="205"/>
      <c r="ILC267" s="205"/>
      <c r="ILD267" s="205"/>
      <c r="ILE267" s="205"/>
      <c r="ILF267" s="205"/>
      <c r="ILG267" s="205"/>
      <c r="ILH267" s="205"/>
      <c r="ILI267" s="205"/>
      <c r="ILJ267" s="205"/>
      <c r="ILK267" s="205"/>
      <c r="ILL267" s="205"/>
      <c r="ILM267" s="205"/>
      <c r="ILN267" s="205"/>
      <c r="ILO267" s="205"/>
      <c r="ILP267" s="205"/>
      <c r="ILQ267" s="205"/>
      <c r="ILR267" s="205"/>
      <c r="ILS267" s="205"/>
      <c r="ILT267" s="205"/>
      <c r="ILU267" s="205"/>
      <c r="ILV267" s="205"/>
      <c r="ILW267" s="205"/>
      <c r="ILX267" s="205"/>
      <c r="ILY267" s="205"/>
      <c r="ILZ267" s="205"/>
      <c r="IMA267" s="205"/>
      <c r="IMB267" s="205"/>
      <c r="IMC267" s="205"/>
      <c r="IMD267" s="205"/>
      <c r="IME267" s="205"/>
      <c r="IMF267" s="205"/>
      <c r="IMG267" s="205"/>
      <c r="IMH267" s="205"/>
      <c r="IMI267" s="205"/>
      <c r="IMJ267" s="205"/>
      <c r="IMK267" s="205"/>
      <c r="IML267" s="205"/>
      <c r="IMM267" s="205"/>
      <c r="IMN267" s="205"/>
      <c r="IMO267" s="205"/>
      <c r="IMP267" s="205"/>
      <c r="IMQ267" s="205"/>
      <c r="IMR267" s="205"/>
      <c r="IMS267" s="205"/>
      <c r="IMT267" s="205"/>
      <c r="IMU267" s="205"/>
      <c r="IMV267" s="205"/>
      <c r="IMW267" s="205"/>
      <c r="IMX267" s="205"/>
      <c r="IMY267" s="205"/>
      <c r="IMZ267" s="205"/>
      <c r="INA267" s="205"/>
      <c r="INB267" s="205"/>
      <c r="INC267" s="205"/>
      <c r="IND267" s="205"/>
      <c r="INE267" s="205"/>
      <c r="INF267" s="205"/>
      <c r="ING267" s="205"/>
      <c r="INH267" s="205"/>
      <c r="INI267" s="205"/>
      <c r="INJ267" s="205"/>
      <c r="INK267" s="205"/>
      <c r="INL267" s="205"/>
      <c r="INM267" s="205"/>
      <c r="INN267" s="205"/>
      <c r="INO267" s="205"/>
      <c r="INP267" s="205"/>
      <c r="INQ267" s="205"/>
      <c r="INR267" s="205"/>
      <c r="INS267" s="205"/>
      <c r="INT267" s="205"/>
      <c r="INU267" s="205"/>
      <c r="INV267" s="205"/>
      <c r="INW267" s="205"/>
      <c r="INX267" s="205"/>
      <c r="INY267" s="205"/>
      <c r="INZ267" s="205"/>
      <c r="IOA267" s="205"/>
      <c r="IOB267" s="205"/>
      <c r="IOC267" s="205"/>
      <c r="IOD267" s="205"/>
      <c r="IOE267" s="205"/>
      <c r="IOF267" s="205"/>
      <c r="IOG267" s="205"/>
      <c r="IOH267" s="205"/>
      <c r="IOI267" s="205"/>
      <c r="IOJ267" s="205"/>
      <c r="IOK267" s="205"/>
      <c r="IOL267" s="205"/>
      <c r="IOM267" s="205"/>
      <c r="ION267" s="205"/>
      <c r="IOO267" s="205"/>
      <c r="IOP267" s="205"/>
      <c r="IOQ267" s="205"/>
      <c r="IOR267" s="205"/>
      <c r="IOS267" s="205"/>
      <c r="IOT267" s="205"/>
      <c r="IOU267" s="205"/>
      <c r="IOV267" s="205"/>
      <c r="IOW267" s="205"/>
      <c r="IOX267" s="205"/>
      <c r="IOY267" s="205"/>
      <c r="IOZ267" s="205"/>
      <c r="IPA267" s="205"/>
      <c r="IPB267" s="205"/>
      <c r="IPC267" s="205"/>
      <c r="IPD267" s="205"/>
      <c r="IPE267" s="205"/>
      <c r="IPF267" s="205"/>
      <c r="IPG267" s="205"/>
      <c r="IPH267" s="205"/>
      <c r="IPI267" s="205"/>
      <c r="IPJ267" s="205"/>
      <c r="IPK267" s="205"/>
      <c r="IPL267" s="205"/>
      <c r="IPM267" s="205"/>
      <c r="IPN267" s="205"/>
      <c r="IPO267" s="205"/>
      <c r="IPP267" s="205"/>
      <c r="IPQ267" s="205"/>
      <c r="IPR267" s="205"/>
      <c r="IPS267" s="205"/>
      <c r="IPT267" s="205"/>
      <c r="IPU267" s="205"/>
      <c r="IPV267" s="205"/>
      <c r="IPW267" s="205"/>
      <c r="IPX267" s="205"/>
      <c r="IPY267" s="205"/>
      <c r="IPZ267" s="205"/>
      <c r="IQA267" s="205"/>
      <c r="IQB267" s="205"/>
      <c r="IQC267" s="205"/>
      <c r="IQD267" s="205"/>
      <c r="IQE267" s="205"/>
      <c r="IQF267" s="205"/>
      <c r="IQG267" s="205"/>
      <c r="IQH267" s="205"/>
      <c r="IQI267" s="205"/>
      <c r="IQJ267" s="205"/>
      <c r="IQK267" s="205"/>
      <c r="IQL267" s="205"/>
      <c r="IQM267" s="205"/>
      <c r="IQN267" s="205"/>
      <c r="IQO267" s="205"/>
      <c r="IQP267" s="205"/>
      <c r="IQQ267" s="205"/>
      <c r="IQR267" s="205"/>
      <c r="IQS267" s="205"/>
      <c r="IQT267" s="205"/>
      <c r="IQU267" s="205"/>
      <c r="IQV267" s="205"/>
      <c r="IQW267" s="205"/>
      <c r="IQX267" s="205"/>
      <c r="IQY267" s="205"/>
      <c r="IQZ267" s="205"/>
      <c r="IRA267" s="205"/>
      <c r="IRB267" s="205"/>
      <c r="IRC267" s="205"/>
      <c r="IRD267" s="205"/>
      <c r="IRE267" s="205"/>
      <c r="IRF267" s="205"/>
      <c r="IRG267" s="205"/>
      <c r="IRH267" s="205"/>
      <c r="IRI267" s="205"/>
      <c r="IRJ267" s="205"/>
      <c r="IRK267" s="205"/>
      <c r="IRL267" s="205"/>
      <c r="IRM267" s="205"/>
      <c r="IRN267" s="205"/>
      <c r="IRO267" s="205"/>
      <c r="IRP267" s="205"/>
      <c r="IRQ267" s="205"/>
      <c r="IRR267" s="205"/>
      <c r="IRS267" s="205"/>
      <c r="IRT267" s="205"/>
      <c r="IRU267" s="205"/>
      <c r="IRV267" s="205"/>
      <c r="IRW267" s="205"/>
      <c r="IRX267" s="205"/>
      <c r="IRY267" s="205"/>
      <c r="IRZ267" s="205"/>
      <c r="ISA267" s="205"/>
      <c r="ISB267" s="205"/>
      <c r="ISC267" s="205"/>
      <c r="ISD267" s="205"/>
      <c r="ISE267" s="205"/>
      <c r="ISF267" s="205"/>
      <c r="ISG267" s="205"/>
      <c r="ISH267" s="205"/>
      <c r="ISI267" s="205"/>
      <c r="ISJ267" s="205"/>
      <c r="ISK267" s="205"/>
      <c r="ISL267" s="205"/>
      <c r="ISM267" s="205"/>
      <c r="ISN267" s="205"/>
      <c r="ISO267" s="205"/>
      <c r="ISP267" s="205"/>
      <c r="ISQ267" s="205"/>
      <c r="ISR267" s="205"/>
      <c r="ISS267" s="205"/>
      <c r="IST267" s="205"/>
      <c r="ISU267" s="205"/>
      <c r="ISV267" s="205"/>
      <c r="ISW267" s="205"/>
      <c r="ISX267" s="205"/>
      <c r="ISY267" s="205"/>
      <c r="ISZ267" s="205"/>
      <c r="ITA267" s="205"/>
      <c r="ITB267" s="205"/>
      <c r="ITC267" s="205"/>
      <c r="ITD267" s="205"/>
      <c r="ITE267" s="205"/>
      <c r="ITF267" s="205"/>
      <c r="ITG267" s="205"/>
      <c r="ITH267" s="205"/>
      <c r="ITI267" s="205"/>
      <c r="ITJ267" s="205"/>
      <c r="ITK267" s="205"/>
      <c r="ITL267" s="205"/>
      <c r="ITM267" s="205"/>
      <c r="ITN267" s="205"/>
      <c r="ITO267" s="205"/>
      <c r="ITP267" s="205"/>
      <c r="ITQ267" s="205"/>
      <c r="ITR267" s="205"/>
      <c r="ITS267" s="205"/>
      <c r="ITT267" s="205"/>
      <c r="ITU267" s="205"/>
      <c r="ITV267" s="205"/>
      <c r="ITW267" s="205"/>
      <c r="ITX267" s="205"/>
      <c r="ITY267" s="205"/>
      <c r="ITZ267" s="205"/>
      <c r="IUA267" s="205"/>
      <c r="IUB267" s="205"/>
      <c r="IUC267" s="205"/>
      <c r="IUD267" s="205"/>
      <c r="IUE267" s="205"/>
      <c r="IUF267" s="205"/>
      <c r="IUG267" s="205"/>
      <c r="IUH267" s="205"/>
      <c r="IUI267" s="205"/>
      <c r="IUJ267" s="205"/>
      <c r="IUK267" s="205"/>
      <c r="IUL267" s="205"/>
      <c r="IUM267" s="205"/>
      <c r="IUN267" s="205"/>
      <c r="IUO267" s="205"/>
      <c r="IUP267" s="205"/>
      <c r="IUQ267" s="205"/>
      <c r="IUR267" s="205"/>
      <c r="IUS267" s="205"/>
      <c r="IUT267" s="205"/>
      <c r="IUU267" s="205"/>
      <c r="IUV267" s="205"/>
      <c r="IUW267" s="205"/>
      <c r="IUX267" s="205"/>
      <c r="IUY267" s="205"/>
      <c r="IUZ267" s="205"/>
      <c r="IVA267" s="205"/>
      <c r="IVB267" s="205"/>
      <c r="IVC267" s="205"/>
      <c r="IVD267" s="205"/>
      <c r="IVE267" s="205"/>
      <c r="IVF267" s="205"/>
      <c r="IVG267" s="205"/>
      <c r="IVH267" s="205"/>
      <c r="IVI267" s="205"/>
      <c r="IVJ267" s="205"/>
      <c r="IVK267" s="205"/>
      <c r="IVL267" s="205"/>
      <c r="IVM267" s="205"/>
      <c r="IVN267" s="205"/>
      <c r="IVO267" s="205"/>
      <c r="IVP267" s="205"/>
      <c r="IVQ267" s="205"/>
      <c r="IVR267" s="205"/>
      <c r="IVS267" s="205"/>
      <c r="IVT267" s="205"/>
      <c r="IVU267" s="205"/>
      <c r="IVV267" s="205"/>
      <c r="IVW267" s="205"/>
      <c r="IVX267" s="205"/>
      <c r="IVY267" s="205"/>
      <c r="IVZ267" s="205"/>
      <c r="IWA267" s="205"/>
      <c r="IWB267" s="205"/>
      <c r="IWC267" s="205"/>
      <c r="IWD267" s="205"/>
      <c r="IWE267" s="205"/>
      <c r="IWF267" s="205"/>
      <c r="IWG267" s="205"/>
      <c r="IWH267" s="205"/>
      <c r="IWI267" s="205"/>
      <c r="IWJ267" s="205"/>
      <c r="IWK267" s="205"/>
      <c r="IWL267" s="205"/>
      <c r="IWM267" s="205"/>
      <c r="IWN267" s="205"/>
      <c r="IWO267" s="205"/>
      <c r="IWP267" s="205"/>
      <c r="IWQ267" s="205"/>
      <c r="IWR267" s="205"/>
      <c r="IWS267" s="205"/>
      <c r="IWT267" s="205"/>
      <c r="IWU267" s="205"/>
      <c r="IWV267" s="205"/>
      <c r="IWW267" s="205"/>
      <c r="IWX267" s="205"/>
      <c r="IWY267" s="205"/>
      <c r="IWZ267" s="205"/>
      <c r="IXA267" s="205"/>
      <c r="IXB267" s="205"/>
      <c r="IXC267" s="205"/>
      <c r="IXD267" s="205"/>
      <c r="IXE267" s="205"/>
      <c r="IXF267" s="205"/>
      <c r="IXG267" s="205"/>
      <c r="IXH267" s="205"/>
      <c r="IXI267" s="205"/>
      <c r="IXJ267" s="205"/>
      <c r="IXK267" s="205"/>
      <c r="IXL267" s="205"/>
      <c r="IXM267" s="205"/>
      <c r="IXN267" s="205"/>
      <c r="IXO267" s="205"/>
      <c r="IXP267" s="205"/>
      <c r="IXQ267" s="205"/>
      <c r="IXR267" s="205"/>
      <c r="IXS267" s="205"/>
      <c r="IXT267" s="205"/>
      <c r="IXU267" s="205"/>
      <c r="IXV267" s="205"/>
      <c r="IXW267" s="205"/>
      <c r="IXX267" s="205"/>
      <c r="IXY267" s="205"/>
      <c r="IXZ267" s="205"/>
      <c r="IYA267" s="205"/>
      <c r="IYB267" s="205"/>
      <c r="IYC267" s="205"/>
      <c r="IYD267" s="205"/>
      <c r="IYE267" s="205"/>
      <c r="IYF267" s="205"/>
      <c r="IYG267" s="205"/>
      <c r="IYH267" s="205"/>
      <c r="IYI267" s="205"/>
      <c r="IYJ267" s="205"/>
      <c r="IYK267" s="205"/>
      <c r="IYL267" s="205"/>
      <c r="IYM267" s="205"/>
      <c r="IYN267" s="205"/>
      <c r="IYO267" s="205"/>
      <c r="IYP267" s="205"/>
      <c r="IYQ267" s="205"/>
      <c r="IYR267" s="205"/>
      <c r="IYS267" s="205"/>
      <c r="IYT267" s="205"/>
      <c r="IYU267" s="205"/>
      <c r="IYV267" s="205"/>
      <c r="IYW267" s="205"/>
      <c r="IYX267" s="205"/>
      <c r="IYY267" s="205"/>
      <c r="IYZ267" s="205"/>
      <c r="IZA267" s="205"/>
      <c r="IZB267" s="205"/>
      <c r="IZC267" s="205"/>
      <c r="IZD267" s="205"/>
      <c r="IZE267" s="205"/>
      <c r="IZF267" s="205"/>
      <c r="IZG267" s="205"/>
      <c r="IZH267" s="205"/>
      <c r="IZI267" s="205"/>
      <c r="IZJ267" s="205"/>
      <c r="IZK267" s="205"/>
      <c r="IZL267" s="205"/>
      <c r="IZM267" s="205"/>
      <c r="IZN267" s="205"/>
      <c r="IZO267" s="205"/>
      <c r="IZP267" s="205"/>
      <c r="IZQ267" s="205"/>
      <c r="IZR267" s="205"/>
      <c r="IZS267" s="205"/>
      <c r="IZT267" s="205"/>
      <c r="IZU267" s="205"/>
      <c r="IZV267" s="205"/>
      <c r="IZW267" s="205"/>
      <c r="IZX267" s="205"/>
      <c r="IZY267" s="205"/>
      <c r="IZZ267" s="205"/>
      <c r="JAA267" s="205"/>
      <c r="JAB267" s="205"/>
      <c r="JAC267" s="205"/>
      <c r="JAD267" s="205"/>
      <c r="JAE267" s="205"/>
      <c r="JAF267" s="205"/>
      <c r="JAG267" s="205"/>
      <c r="JAH267" s="205"/>
      <c r="JAI267" s="205"/>
      <c r="JAJ267" s="205"/>
      <c r="JAK267" s="205"/>
      <c r="JAL267" s="205"/>
      <c r="JAM267" s="205"/>
      <c r="JAN267" s="205"/>
      <c r="JAO267" s="205"/>
      <c r="JAP267" s="205"/>
      <c r="JAQ267" s="205"/>
      <c r="JAR267" s="205"/>
      <c r="JAS267" s="205"/>
      <c r="JAT267" s="205"/>
      <c r="JAU267" s="205"/>
      <c r="JAV267" s="205"/>
      <c r="JAW267" s="205"/>
      <c r="JAX267" s="205"/>
      <c r="JAY267" s="205"/>
      <c r="JAZ267" s="205"/>
      <c r="JBA267" s="205"/>
      <c r="JBB267" s="205"/>
      <c r="JBC267" s="205"/>
      <c r="JBD267" s="205"/>
      <c r="JBE267" s="205"/>
      <c r="JBF267" s="205"/>
      <c r="JBG267" s="205"/>
      <c r="JBH267" s="205"/>
      <c r="JBI267" s="205"/>
      <c r="JBJ267" s="205"/>
      <c r="JBK267" s="205"/>
      <c r="JBL267" s="205"/>
      <c r="JBM267" s="205"/>
      <c r="JBN267" s="205"/>
      <c r="JBO267" s="205"/>
      <c r="JBP267" s="205"/>
      <c r="JBQ267" s="205"/>
      <c r="JBR267" s="205"/>
      <c r="JBS267" s="205"/>
      <c r="JBT267" s="205"/>
      <c r="JBU267" s="205"/>
      <c r="JBV267" s="205"/>
      <c r="JBW267" s="205"/>
      <c r="JBX267" s="205"/>
      <c r="JBY267" s="205"/>
      <c r="JBZ267" s="205"/>
      <c r="JCA267" s="205"/>
      <c r="JCB267" s="205"/>
      <c r="JCC267" s="205"/>
      <c r="JCD267" s="205"/>
      <c r="JCE267" s="205"/>
      <c r="JCF267" s="205"/>
      <c r="JCG267" s="205"/>
      <c r="JCH267" s="205"/>
      <c r="JCI267" s="205"/>
      <c r="JCJ267" s="205"/>
      <c r="JCK267" s="205"/>
      <c r="JCL267" s="205"/>
      <c r="JCM267" s="205"/>
      <c r="JCN267" s="205"/>
      <c r="JCO267" s="205"/>
      <c r="JCP267" s="205"/>
      <c r="JCQ267" s="205"/>
      <c r="JCR267" s="205"/>
      <c r="JCS267" s="205"/>
      <c r="JCT267" s="205"/>
      <c r="JCU267" s="205"/>
      <c r="JCV267" s="205"/>
      <c r="JCW267" s="205"/>
      <c r="JCX267" s="205"/>
      <c r="JCY267" s="205"/>
      <c r="JCZ267" s="205"/>
      <c r="JDA267" s="205"/>
      <c r="JDB267" s="205"/>
      <c r="JDC267" s="205"/>
      <c r="JDD267" s="205"/>
      <c r="JDE267" s="205"/>
      <c r="JDF267" s="205"/>
      <c r="JDG267" s="205"/>
      <c r="JDH267" s="205"/>
      <c r="JDI267" s="205"/>
      <c r="JDJ267" s="205"/>
      <c r="JDK267" s="205"/>
      <c r="JDL267" s="205"/>
      <c r="JDM267" s="205"/>
      <c r="JDN267" s="205"/>
      <c r="JDO267" s="205"/>
      <c r="JDP267" s="205"/>
      <c r="JDQ267" s="205"/>
      <c r="JDR267" s="205"/>
      <c r="JDS267" s="205"/>
      <c r="JDT267" s="205"/>
      <c r="JDU267" s="205"/>
      <c r="JDV267" s="205"/>
      <c r="JDW267" s="205"/>
      <c r="JDX267" s="205"/>
      <c r="JDY267" s="205"/>
      <c r="JDZ267" s="205"/>
      <c r="JEA267" s="205"/>
      <c r="JEB267" s="205"/>
      <c r="JEC267" s="205"/>
      <c r="JED267" s="205"/>
      <c r="JEE267" s="205"/>
      <c r="JEF267" s="205"/>
      <c r="JEG267" s="205"/>
      <c r="JEH267" s="205"/>
      <c r="JEI267" s="205"/>
      <c r="JEJ267" s="205"/>
      <c r="JEK267" s="205"/>
      <c r="JEL267" s="205"/>
      <c r="JEM267" s="205"/>
      <c r="JEN267" s="205"/>
      <c r="JEO267" s="205"/>
      <c r="JEP267" s="205"/>
      <c r="JEQ267" s="205"/>
      <c r="JER267" s="205"/>
      <c r="JES267" s="205"/>
      <c r="JET267" s="205"/>
      <c r="JEU267" s="205"/>
      <c r="JEV267" s="205"/>
      <c r="JEW267" s="205"/>
      <c r="JEX267" s="205"/>
      <c r="JEY267" s="205"/>
      <c r="JEZ267" s="205"/>
      <c r="JFA267" s="205"/>
      <c r="JFB267" s="205"/>
      <c r="JFC267" s="205"/>
      <c r="JFD267" s="205"/>
      <c r="JFE267" s="205"/>
      <c r="JFF267" s="205"/>
      <c r="JFG267" s="205"/>
      <c r="JFH267" s="205"/>
      <c r="JFI267" s="205"/>
      <c r="JFJ267" s="205"/>
      <c r="JFK267" s="205"/>
      <c r="JFL267" s="205"/>
      <c r="JFM267" s="205"/>
      <c r="JFN267" s="205"/>
      <c r="JFO267" s="205"/>
      <c r="JFP267" s="205"/>
      <c r="JFQ267" s="205"/>
      <c r="JFR267" s="205"/>
      <c r="JFS267" s="205"/>
      <c r="JFT267" s="205"/>
      <c r="JFU267" s="205"/>
      <c r="JFV267" s="205"/>
      <c r="JFW267" s="205"/>
      <c r="JFX267" s="205"/>
      <c r="JFY267" s="205"/>
      <c r="JFZ267" s="205"/>
      <c r="JGA267" s="205"/>
      <c r="JGB267" s="205"/>
      <c r="JGC267" s="205"/>
      <c r="JGD267" s="205"/>
      <c r="JGE267" s="205"/>
      <c r="JGF267" s="205"/>
      <c r="JGG267" s="205"/>
      <c r="JGH267" s="205"/>
      <c r="JGI267" s="205"/>
      <c r="JGJ267" s="205"/>
      <c r="JGK267" s="205"/>
      <c r="JGL267" s="205"/>
      <c r="JGM267" s="205"/>
      <c r="JGN267" s="205"/>
      <c r="JGO267" s="205"/>
      <c r="JGP267" s="205"/>
      <c r="JGQ267" s="205"/>
      <c r="JGR267" s="205"/>
      <c r="JGS267" s="205"/>
      <c r="JGT267" s="205"/>
      <c r="JGU267" s="205"/>
      <c r="JGV267" s="205"/>
      <c r="JGW267" s="205"/>
      <c r="JGX267" s="205"/>
      <c r="JGY267" s="205"/>
      <c r="JGZ267" s="205"/>
      <c r="JHA267" s="205"/>
      <c r="JHB267" s="205"/>
      <c r="JHC267" s="205"/>
      <c r="JHD267" s="205"/>
      <c r="JHE267" s="205"/>
      <c r="JHF267" s="205"/>
      <c r="JHG267" s="205"/>
      <c r="JHH267" s="205"/>
      <c r="JHI267" s="205"/>
      <c r="JHJ267" s="205"/>
      <c r="JHK267" s="205"/>
      <c r="JHL267" s="205"/>
      <c r="JHM267" s="205"/>
      <c r="JHN267" s="205"/>
      <c r="JHO267" s="205"/>
      <c r="JHP267" s="205"/>
      <c r="JHQ267" s="205"/>
      <c r="JHR267" s="205"/>
      <c r="JHS267" s="205"/>
      <c r="JHT267" s="205"/>
      <c r="JHU267" s="205"/>
      <c r="JHV267" s="205"/>
      <c r="JHW267" s="205"/>
      <c r="JHX267" s="205"/>
      <c r="JHY267" s="205"/>
      <c r="JHZ267" s="205"/>
      <c r="JIA267" s="205"/>
      <c r="JIB267" s="205"/>
      <c r="JIC267" s="205"/>
      <c r="JID267" s="205"/>
      <c r="JIE267" s="205"/>
      <c r="JIF267" s="205"/>
      <c r="JIG267" s="205"/>
      <c r="JIH267" s="205"/>
      <c r="JII267" s="205"/>
      <c r="JIJ267" s="205"/>
      <c r="JIK267" s="205"/>
      <c r="JIL267" s="205"/>
      <c r="JIM267" s="205"/>
      <c r="JIN267" s="205"/>
      <c r="JIO267" s="205"/>
      <c r="JIP267" s="205"/>
      <c r="JIQ267" s="205"/>
      <c r="JIR267" s="205"/>
      <c r="JIS267" s="205"/>
      <c r="JIT267" s="205"/>
      <c r="JIU267" s="205"/>
      <c r="JIV267" s="205"/>
      <c r="JIW267" s="205"/>
      <c r="JIX267" s="205"/>
      <c r="JIY267" s="205"/>
      <c r="JIZ267" s="205"/>
      <c r="JJA267" s="205"/>
      <c r="JJB267" s="205"/>
      <c r="JJC267" s="205"/>
      <c r="JJD267" s="205"/>
      <c r="JJE267" s="205"/>
      <c r="JJF267" s="205"/>
      <c r="JJG267" s="205"/>
      <c r="JJH267" s="205"/>
      <c r="JJI267" s="205"/>
      <c r="JJJ267" s="205"/>
      <c r="JJK267" s="205"/>
      <c r="JJL267" s="205"/>
      <c r="JJM267" s="205"/>
      <c r="JJN267" s="205"/>
      <c r="JJO267" s="205"/>
      <c r="JJP267" s="205"/>
      <c r="JJQ267" s="205"/>
      <c r="JJR267" s="205"/>
      <c r="JJS267" s="205"/>
      <c r="JJT267" s="205"/>
      <c r="JJU267" s="205"/>
      <c r="JJV267" s="205"/>
      <c r="JJW267" s="205"/>
      <c r="JJX267" s="205"/>
      <c r="JJY267" s="205"/>
      <c r="JJZ267" s="205"/>
      <c r="JKA267" s="205"/>
      <c r="JKB267" s="205"/>
      <c r="JKC267" s="205"/>
      <c r="JKD267" s="205"/>
      <c r="JKE267" s="205"/>
      <c r="JKF267" s="205"/>
      <c r="JKG267" s="205"/>
      <c r="JKH267" s="205"/>
      <c r="JKI267" s="205"/>
      <c r="JKJ267" s="205"/>
      <c r="JKK267" s="205"/>
      <c r="JKL267" s="205"/>
      <c r="JKM267" s="205"/>
      <c r="JKN267" s="205"/>
      <c r="JKO267" s="205"/>
      <c r="JKP267" s="205"/>
      <c r="JKQ267" s="205"/>
      <c r="JKR267" s="205"/>
      <c r="JKS267" s="205"/>
      <c r="JKT267" s="205"/>
      <c r="JKU267" s="205"/>
      <c r="JKV267" s="205"/>
      <c r="JKW267" s="205"/>
      <c r="JKX267" s="205"/>
      <c r="JKY267" s="205"/>
      <c r="JKZ267" s="205"/>
      <c r="JLA267" s="205"/>
      <c r="JLB267" s="205"/>
      <c r="JLC267" s="205"/>
      <c r="JLD267" s="205"/>
      <c r="JLE267" s="205"/>
      <c r="JLF267" s="205"/>
      <c r="JLG267" s="205"/>
      <c r="JLH267" s="205"/>
      <c r="JLI267" s="205"/>
      <c r="JLJ267" s="205"/>
      <c r="JLK267" s="205"/>
      <c r="JLL267" s="205"/>
      <c r="JLM267" s="205"/>
      <c r="JLN267" s="205"/>
      <c r="JLO267" s="205"/>
      <c r="JLP267" s="205"/>
      <c r="JLQ267" s="205"/>
      <c r="JLR267" s="205"/>
      <c r="JLS267" s="205"/>
      <c r="JLT267" s="205"/>
      <c r="JLU267" s="205"/>
      <c r="JLV267" s="205"/>
      <c r="JLW267" s="205"/>
      <c r="JLX267" s="205"/>
      <c r="JLY267" s="205"/>
      <c r="JLZ267" s="205"/>
      <c r="JMA267" s="205"/>
      <c r="JMB267" s="205"/>
      <c r="JMC267" s="205"/>
      <c r="JMD267" s="205"/>
      <c r="JME267" s="205"/>
      <c r="JMF267" s="205"/>
      <c r="JMG267" s="205"/>
      <c r="JMH267" s="205"/>
      <c r="JMI267" s="205"/>
      <c r="JMJ267" s="205"/>
      <c r="JMK267" s="205"/>
      <c r="JML267" s="205"/>
      <c r="JMM267" s="205"/>
      <c r="JMN267" s="205"/>
      <c r="JMO267" s="205"/>
      <c r="JMP267" s="205"/>
      <c r="JMQ267" s="205"/>
      <c r="JMR267" s="205"/>
      <c r="JMS267" s="205"/>
      <c r="JMT267" s="205"/>
      <c r="JMU267" s="205"/>
      <c r="JMV267" s="205"/>
      <c r="JMW267" s="205"/>
      <c r="JMX267" s="205"/>
      <c r="JMY267" s="205"/>
      <c r="JMZ267" s="205"/>
      <c r="JNA267" s="205"/>
      <c r="JNB267" s="205"/>
      <c r="JNC267" s="205"/>
      <c r="JND267" s="205"/>
      <c r="JNE267" s="205"/>
      <c r="JNF267" s="205"/>
      <c r="JNG267" s="205"/>
      <c r="JNH267" s="205"/>
      <c r="JNI267" s="205"/>
      <c r="JNJ267" s="205"/>
      <c r="JNK267" s="205"/>
      <c r="JNL267" s="205"/>
      <c r="JNM267" s="205"/>
      <c r="JNN267" s="205"/>
      <c r="JNO267" s="205"/>
      <c r="JNP267" s="205"/>
      <c r="JNQ267" s="205"/>
      <c r="JNR267" s="205"/>
      <c r="JNS267" s="205"/>
      <c r="JNT267" s="205"/>
      <c r="JNU267" s="205"/>
      <c r="JNV267" s="205"/>
      <c r="JNW267" s="205"/>
      <c r="JNX267" s="205"/>
      <c r="JNY267" s="205"/>
      <c r="JNZ267" s="205"/>
      <c r="JOA267" s="205"/>
      <c r="JOB267" s="205"/>
      <c r="JOC267" s="205"/>
      <c r="JOD267" s="205"/>
      <c r="JOE267" s="205"/>
      <c r="JOF267" s="205"/>
      <c r="JOG267" s="205"/>
      <c r="JOH267" s="205"/>
      <c r="JOI267" s="205"/>
      <c r="JOJ267" s="205"/>
      <c r="JOK267" s="205"/>
      <c r="JOL267" s="205"/>
      <c r="JOM267" s="205"/>
      <c r="JON267" s="205"/>
      <c r="JOO267" s="205"/>
      <c r="JOP267" s="205"/>
      <c r="JOQ267" s="205"/>
      <c r="JOR267" s="205"/>
      <c r="JOS267" s="205"/>
      <c r="JOT267" s="205"/>
      <c r="JOU267" s="205"/>
      <c r="JOV267" s="205"/>
      <c r="JOW267" s="205"/>
      <c r="JOX267" s="205"/>
      <c r="JOY267" s="205"/>
      <c r="JOZ267" s="205"/>
      <c r="JPA267" s="205"/>
      <c r="JPB267" s="205"/>
      <c r="JPC267" s="205"/>
      <c r="JPD267" s="205"/>
      <c r="JPE267" s="205"/>
      <c r="JPF267" s="205"/>
      <c r="JPG267" s="205"/>
      <c r="JPH267" s="205"/>
      <c r="JPI267" s="205"/>
      <c r="JPJ267" s="205"/>
      <c r="JPK267" s="205"/>
      <c r="JPL267" s="205"/>
      <c r="JPM267" s="205"/>
      <c r="JPN267" s="205"/>
      <c r="JPO267" s="205"/>
      <c r="JPP267" s="205"/>
      <c r="JPQ267" s="205"/>
      <c r="JPR267" s="205"/>
      <c r="JPS267" s="205"/>
      <c r="JPT267" s="205"/>
      <c r="JPU267" s="205"/>
      <c r="JPV267" s="205"/>
      <c r="JPW267" s="205"/>
      <c r="JPX267" s="205"/>
      <c r="JPY267" s="205"/>
      <c r="JPZ267" s="205"/>
      <c r="JQA267" s="205"/>
      <c r="JQB267" s="205"/>
      <c r="JQC267" s="205"/>
      <c r="JQD267" s="205"/>
      <c r="JQE267" s="205"/>
      <c r="JQF267" s="205"/>
      <c r="JQG267" s="205"/>
      <c r="JQH267" s="205"/>
      <c r="JQI267" s="205"/>
      <c r="JQJ267" s="205"/>
      <c r="JQK267" s="205"/>
      <c r="JQL267" s="205"/>
      <c r="JQM267" s="205"/>
      <c r="JQN267" s="205"/>
      <c r="JQO267" s="205"/>
      <c r="JQP267" s="205"/>
      <c r="JQQ267" s="205"/>
      <c r="JQR267" s="205"/>
      <c r="JQS267" s="205"/>
      <c r="JQT267" s="205"/>
      <c r="JQU267" s="205"/>
      <c r="JQV267" s="205"/>
      <c r="JQW267" s="205"/>
      <c r="JQX267" s="205"/>
      <c r="JQY267" s="205"/>
      <c r="JQZ267" s="205"/>
      <c r="JRA267" s="205"/>
      <c r="JRB267" s="205"/>
      <c r="JRC267" s="205"/>
      <c r="JRD267" s="205"/>
      <c r="JRE267" s="205"/>
      <c r="JRF267" s="205"/>
      <c r="JRG267" s="205"/>
      <c r="JRH267" s="205"/>
      <c r="JRI267" s="205"/>
      <c r="JRJ267" s="205"/>
      <c r="JRK267" s="205"/>
      <c r="JRL267" s="205"/>
      <c r="JRM267" s="205"/>
      <c r="JRN267" s="205"/>
      <c r="JRO267" s="205"/>
      <c r="JRP267" s="205"/>
      <c r="JRQ267" s="205"/>
      <c r="JRR267" s="205"/>
      <c r="JRS267" s="205"/>
      <c r="JRT267" s="205"/>
      <c r="JRU267" s="205"/>
      <c r="JRV267" s="205"/>
      <c r="JRW267" s="205"/>
      <c r="JRX267" s="205"/>
      <c r="JRY267" s="205"/>
      <c r="JRZ267" s="205"/>
      <c r="JSA267" s="205"/>
      <c r="JSB267" s="205"/>
      <c r="JSC267" s="205"/>
      <c r="JSD267" s="205"/>
      <c r="JSE267" s="205"/>
      <c r="JSF267" s="205"/>
      <c r="JSG267" s="205"/>
      <c r="JSH267" s="205"/>
      <c r="JSI267" s="205"/>
      <c r="JSJ267" s="205"/>
      <c r="JSK267" s="205"/>
      <c r="JSL267" s="205"/>
      <c r="JSM267" s="205"/>
      <c r="JSN267" s="205"/>
      <c r="JSO267" s="205"/>
      <c r="JSP267" s="205"/>
      <c r="JSQ267" s="205"/>
      <c r="JSR267" s="205"/>
      <c r="JSS267" s="205"/>
      <c r="JST267" s="205"/>
      <c r="JSU267" s="205"/>
      <c r="JSV267" s="205"/>
      <c r="JSW267" s="205"/>
      <c r="JSX267" s="205"/>
      <c r="JSY267" s="205"/>
      <c r="JSZ267" s="205"/>
      <c r="JTA267" s="205"/>
      <c r="JTB267" s="205"/>
      <c r="JTC267" s="205"/>
      <c r="JTD267" s="205"/>
      <c r="JTE267" s="205"/>
      <c r="JTF267" s="205"/>
      <c r="JTG267" s="205"/>
      <c r="JTH267" s="205"/>
      <c r="JTI267" s="205"/>
      <c r="JTJ267" s="205"/>
      <c r="JTK267" s="205"/>
      <c r="JTL267" s="205"/>
      <c r="JTM267" s="205"/>
      <c r="JTN267" s="205"/>
      <c r="JTO267" s="205"/>
      <c r="JTP267" s="205"/>
      <c r="JTQ267" s="205"/>
      <c r="JTR267" s="205"/>
      <c r="JTS267" s="205"/>
      <c r="JTT267" s="205"/>
      <c r="JTU267" s="205"/>
      <c r="JTV267" s="205"/>
      <c r="JTW267" s="205"/>
      <c r="JTX267" s="205"/>
      <c r="JTY267" s="205"/>
      <c r="JTZ267" s="205"/>
      <c r="JUA267" s="205"/>
      <c r="JUB267" s="205"/>
      <c r="JUC267" s="205"/>
      <c r="JUD267" s="205"/>
      <c r="JUE267" s="205"/>
      <c r="JUF267" s="205"/>
      <c r="JUG267" s="205"/>
      <c r="JUH267" s="205"/>
      <c r="JUI267" s="205"/>
      <c r="JUJ267" s="205"/>
      <c r="JUK267" s="205"/>
      <c r="JUL267" s="205"/>
      <c r="JUM267" s="205"/>
      <c r="JUN267" s="205"/>
      <c r="JUO267" s="205"/>
      <c r="JUP267" s="205"/>
      <c r="JUQ267" s="205"/>
      <c r="JUR267" s="205"/>
      <c r="JUS267" s="205"/>
      <c r="JUT267" s="205"/>
      <c r="JUU267" s="205"/>
      <c r="JUV267" s="205"/>
      <c r="JUW267" s="205"/>
      <c r="JUX267" s="205"/>
      <c r="JUY267" s="205"/>
      <c r="JUZ267" s="205"/>
      <c r="JVA267" s="205"/>
      <c r="JVB267" s="205"/>
      <c r="JVC267" s="205"/>
      <c r="JVD267" s="205"/>
      <c r="JVE267" s="205"/>
      <c r="JVF267" s="205"/>
      <c r="JVG267" s="205"/>
      <c r="JVH267" s="205"/>
      <c r="JVI267" s="205"/>
      <c r="JVJ267" s="205"/>
      <c r="JVK267" s="205"/>
      <c r="JVL267" s="205"/>
      <c r="JVM267" s="205"/>
      <c r="JVN267" s="205"/>
      <c r="JVO267" s="205"/>
      <c r="JVP267" s="205"/>
      <c r="JVQ267" s="205"/>
      <c r="JVR267" s="205"/>
      <c r="JVS267" s="205"/>
      <c r="JVT267" s="205"/>
      <c r="JVU267" s="205"/>
      <c r="JVV267" s="205"/>
      <c r="JVW267" s="205"/>
      <c r="JVX267" s="205"/>
      <c r="JVY267" s="205"/>
      <c r="JVZ267" s="205"/>
      <c r="JWA267" s="205"/>
      <c r="JWB267" s="205"/>
      <c r="JWC267" s="205"/>
      <c r="JWD267" s="205"/>
      <c r="JWE267" s="205"/>
      <c r="JWF267" s="205"/>
      <c r="JWG267" s="205"/>
      <c r="JWH267" s="205"/>
      <c r="JWI267" s="205"/>
      <c r="JWJ267" s="205"/>
      <c r="JWK267" s="205"/>
      <c r="JWL267" s="205"/>
      <c r="JWM267" s="205"/>
      <c r="JWN267" s="205"/>
      <c r="JWO267" s="205"/>
      <c r="JWP267" s="205"/>
      <c r="JWQ267" s="205"/>
      <c r="JWR267" s="205"/>
      <c r="JWS267" s="205"/>
      <c r="JWT267" s="205"/>
      <c r="JWU267" s="205"/>
      <c r="JWV267" s="205"/>
      <c r="JWW267" s="205"/>
      <c r="JWX267" s="205"/>
      <c r="JWY267" s="205"/>
      <c r="JWZ267" s="205"/>
      <c r="JXA267" s="205"/>
      <c r="JXB267" s="205"/>
      <c r="JXC267" s="205"/>
      <c r="JXD267" s="205"/>
      <c r="JXE267" s="205"/>
      <c r="JXF267" s="205"/>
      <c r="JXG267" s="205"/>
      <c r="JXH267" s="205"/>
      <c r="JXI267" s="205"/>
      <c r="JXJ267" s="205"/>
      <c r="JXK267" s="205"/>
      <c r="JXL267" s="205"/>
      <c r="JXM267" s="205"/>
      <c r="JXN267" s="205"/>
      <c r="JXO267" s="205"/>
      <c r="JXP267" s="205"/>
      <c r="JXQ267" s="205"/>
      <c r="JXR267" s="205"/>
      <c r="JXS267" s="205"/>
      <c r="JXT267" s="205"/>
      <c r="JXU267" s="205"/>
      <c r="JXV267" s="205"/>
      <c r="JXW267" s="205"/>
      <c r="JXX267" s="205"/>
      <c r="JXY267" s="205"/>
      <c r="JXZ267" s="205"/>
      <c r="JYA267" s="205"/>
      <c r="JYB267" s="205"/>
      <c r="JYC267" s="205"/>
      <c r="JYD267" s="205"/>
      <c r="JYE267" s="205"/>
      <c r="JYF267" s="205"/>
      <c r="JYG267" s="205"/>
      <c r="JYH267" s="205"/>
      <c r="JYI267" s="205"/>
      <c r="JYJ267" s="205"/>
      <c r="JYK267" s="205"/>
      <c r="JYL267" s="205"/>
      <c r="JYM267" s="205"/>
      <c r="JYN267" s="205"/>
      <c r="JYO267" s="205"/>
      <c r="JYP267" s="205"/>
      <c r="JYQ267" s="205"/>
      <c r="JYR267" s="205"/>
      <c r="JYS267" s="205"/>
      <c r="JYT267" s="205"/>
      <c r="JYU267" s="205"/>
      <c r="JYV267" s="205"/>
      <c r="JYW267" s="205"/>
      <c r="JYX267" s="205"/>
      <c r="JYY267" s="205"/>
      <c r="JYZ267" s="205"/>
      <c r="JZA267" s="205"/>
      <c r="JZB267" s="205"/>
      <c r="JZC267" s="205"/>
      <c r="JZD267" s="205"/>
      <c r="JZE267" s="205"/>
      <c r="JZF267" s="205"/>
      <c r="JZG267" s="205"/>
      <c r="JZH267" s="205"/>
      <c r="JZI267" s="205"/>
      <c r="JZJ267" s="205"/>
      <c r="JZK267" s="205"/>
      <c r="JZL267" s="205"/>
      <c r="JZM267" s="205"/>
      <c r="JZN267" s="205"/>
      <c r="JZO267" s="205"/>
      <c r="JZP267" s="205"/>
      <c r="JZQ267" s="205"/>
      <c r="JZR267" s="205"/>
      <c r="JZS267" s="205"/>
      <c r="JZT267" s="205"/>
      <c r="JZU267" s="205"/>
      <c r="JZV267" s="205"/>
      <c r="JZW267" s="205"/>
      <c r="JZX267" s="205"/>
      <c r="JZY267" s="205"/>
      <c r="JZZ267" s="205"/>
      <c r="KAA267" s="205"/>
      <c r="KAB267" s="205"/>
      <c r="KAC267" s="205"/>
      <c r="KAD267" s="205"/>
      <c r="KAE267" s="205"/>
      <c r="KAF267" s="205"/>
      <c r="KAG267" s="205"/>
      <c r="KAH267" s="205"/>
      <c r="KAI267" s="205"/>
      <c r="KAJ267" s="205"/>
      <c r="KAK267" s="205"/>
      <c r="KAL267" s="205"/>
      <c r="KAM267" s="205"/>
      <c r="KAN267" s="205"/>
      <c r="KAO267" s="205"/>
      <c r="KAP267" s="205"/>
      <c r="KAQ267" s="205"/>
      <c r="KAR267" s="205"/>
      <c r="KAS267" s="205"/>
      <c r="KAT267" s="205"/>
      <c r="KAU267" s="205"/>
      <c r="KAV267" s="205"/>
      <c r="KAW267" s="205"/>
      <c r="KAX267" s="205"/>
      <c r="KAY267" s="205"/>
      <c r="KAZ267" s="205"/>
      <c r="KBA267" s="205"/>
      <c r="KBB267" s="205"/>
      <c r="KBC267" s="205"/>
      <c r="KBD267" s="205"/>
      <c r="KBE267" s="205"/>
      <c r="KBF267" s="205"/>
      <c r="KBG267" s="205"/>
      <c r="KBH267" s="205"/>
      <c r="KBI267" s="205"/>
      <c r="KBJ267" s="205"/>
      <c r="KBK267" s="205"/>
      <c r="KBL267" s="205"/>
      <c r="KBM267" s="205"/>
      <c r="KBN267" s="205"/>
      <c r="KBO267" s="205"/>
      <c r="KBP267" s="205"/>
      <c r="KBQ267" s="205"/>
      <c r="KBR267" s="205"/>
      <c r="KBS267" s="205"/>
      <c r="KBT267" s="205"/>
      <c r="KBU267" s="205"/>
      <c r="KBV267" s="205"/>
      <c r="KBW267" s="205"/>
      <c r="KBX267" s="205"/>
      <c r="KBY267" s="205"/>
      <c r="KBZ267" s="205"/>
      <c r="KCA267" s="205"/>
      <c r="KCB267" s="205"/>
      <c r="KCC267" s="205"/>
      <c r="KCD267" s="205"/>
      <c r="KCE267" s="205"/>
      <c r="KCF267" s="205"/>
      <c r="KCG267" s="205"/>
      <c r="KCH267" s="205"/>
      <c r="KCI267" s="205"/>
      <c r="KCJ267" s="205"/>
      <c r="KCK267" s="205"/>
      <c r="KCL267" s="205"/>
      <c r="KCM267" s="205"/>
      <c r="KCN267" s="205"/>
      <c r="KCO267" s="205"/>
      <c r="KCP267" s="205"/>
      <c r="KCQ267" s="205"/>
      <c r="KCR267" s="205"/>
      <c r="KCS267" s="205"/>
      <c r="KCT267" s="205"/>
      <c r="KCU267" s="205"/>
      <c r="KCV267" s="205"/>
      <c r="KCW267" s="205"/>
      <c r="KCX267" s="205"/>
      <c r="KCY267" s="205"/>
      <c r="KCZ267" s="205"/>
      <c r="KDA267" s="205"/>
      <c r="KDB267" s="205"/>
      <c r="KDC267" s="205"/>
      <c r="KDD267" s="205"/>
      <c r="KDE267" s="205"/>
      <c r="KDF267" s="205"/>
      <c r="KDG267" s="205"/>
      <c r="KDH267" s="205"/>
      <c r="KDI267" s="205"/>
      <c r="KDJ267" s="205"/>
      <c r="KDK267" s="205"/>
      <c r="KDL267" s="205"/>
      <c r="KDM267" s="205"/>
      <c r="KDN267" s="205"/>
      <c r="KDO267" s="205"/>
      <c r="KDP267" s="205"/>
      <c r="KDQ267" s="205"/>
      <c r="KDR267" s="205"/>
      <c r="KDS267" s="205"/>
      <c r="KDT267" s="205"/>
      <c r="KDU267" s="205"/>
      <c r="KDV267" s="205"/>
      <c r="KDW267" s="205"/>
      <c r="KDX267" s="205"/>
      <c r="KDY267" s="205"/>
      <c r="KDZ267" s="205"/>
      <c r="KEA267" s="205"/>
      <c r="KEB267" s="205"/>
      <c r="KEC267" s="205"/>
      <c r="KED267" s="205"/>
      <c r="KEE267" s="205"/>
      <c r="KEF267" s="205"/>
      <c r="KEG267" s="205"/>
      <c r="KEH267" s="205"/>
      <c r="KEI267" s="205"/>
      <c r="KEJ267" s="205"/>
      <c r="KEK267" s="205"/>
      <c r="KEL267" s="205"/>
      <c r="KEM267" s="205"/>
      <c r="KEN267" s="205"/>
      <c r="KEO267" s="205"/>
      <c r="KEP267" s="205"/>
      <c r="KEQ267" s="205"/>
      <c r="KER267" s="205"/>
      <c r="KES267" s="205"/>
      <c r="KET267" s="205"/>
      <c r="KEU267" s="205"/>
      <c r="KEV267" s="205"/>
      <c r="KEW267" s="205"/>
      <c r="KEX267" s="205"/>
      <c r="KEY267" s="205"/>
      <c r="KEZ267" s="205"/>
      <c r="KFA267" s="205"/>
      <c r="KFB267" s="205"/>
      <c r="KFC267" s="205"/>
      <c r="KFD267" s="205"/>
      <c r="KFE267" s="205"/>
      <c r="KFF267" s="205"/>
      <c r="KFG267" s="205"/>
      <c r="KFH267" s="205"/>
      <c r="KFI267" s="205"/>
      <c r="KFJ267" s="205"/>
      <c r="KFK267" s="205"/>
      <c r="KFL267" s="205"/>
      <c r="KFM267" s="205"/>
      <c r="KFN267" s="205"/>
      <c r="KFO267" s="205"/>
      <c r="KFP267" s="205"/>
      <c r="KFQ267" s="205"/>
      <c r="KFR267" s="205"/>
      <c r="KFS267" s="205"/>
      <c r="KFT267" s="205"/>
      <c r="KFU267" s="205"/>
      <c r="KFV267" s="205"/>
      <c r="KFW267" s="205"/>
      <c r="KFX267" s="205"/>
      <c r="KFY267" s="205"/>
      <c r="KFZ267" s="205"/>
      <c r="KGA267" s="205"/>
      <c r="KGB267" s="205"/>
      <c r="KGC267" s="205"/>
      <c r="KGD267" s="205"/>
      <c r="KGE267" s="205"/>
      <c r="KGF267" s="205"/>
      <c r="KGG267" s="205"/>
      <c r="KGH267" s="205"/>
      <c r="KGI267" s="205"/>
      <c r="KGJ267" s="205"/>
      <c r="KGK267" s="205"/>
      <c r="KGL267" s="205"/>
      <c r="KGM267" s="205"/>
      <c r="KGN267" s="205"/>
      <c r="KGO267" s="205"/>
      <c r="KGP267" s="205"/>
      <c r="KGQ267" s="205"/>
      <c r="KGR267" s="205"/>
      <c r="KGS267" s="205"/>
      <c r="KGT267" s="205"/>
      <c r="KGU267" s="205"/>
      <c r="KGV267" s="205"/>
      <c r="KGW267" s="205"/>
      <c r="KGX267" s="205"/>
      <c r="KGY267" s="205"/>
      <c r="KGZ267" s="205"/>
      <c r="KHA267" s="205"/>
      <c r="KHB267" s="205"/>
      <c r="KHC267" s="205"/>
      <c r="KHD267" s="205"/>
      <c r="KHE267" s="205"/>
      <c r="KHF267" s="205"/>
      <c r="KHG267" s="205"/>
      <c r="KHH267" s="205"/>
      <c r="KHI267" s="205"/>
      <c r="KHJ267" s="205"/>
      <c r="KHK267" s="205"/>
      <c r="KHL267" s="205"/>
      <c r="KHM267" s="205"/>
      <c r="KHN267" s="205"/>
      <c r="KHO267" s="205"/>
      <c r="KHP267" s="205"/>
      <c r="KHQ267" s="205"/>
      <c r="KHR267" s="205"/>
      <c r="KHS267" s="205"/>
      <c r="KHT267" s="205"/>
      <c r="KHU267" s="205"/>
      <c r="KHV267" s="205"/>
      <c r="KHW267" s="205"/>
      <c r="KHX267" s="205"/>
      <c r="KHY267" s="205"/>
      <c r="KHZ267" s="205"/>
      <c r="KIA267" s="205"/>
      <c r="KIB267" s="205"/>
      <c r="KIC267" s="205"/>
      <c r="KID267" s="205"/>
      <c r="KIE267" s="205"/>
      <c r="KIF267" s="205"/>
      <c r="KIG267" s="205"/>
      <c r="KIH267" s="205"/>
      <c r="KII267" s="205"/>
      <c r="KIJ267" s="205"/>
      <c r="KIK267" s="205"/>
      <c r="KIL267" s="205"/>
      <c r="KIM267" s="205"/>
      <c r="KIN267" s="205"/>
      <c r="KIO267" s="205"/>
      <c r="KIP267" s="205"/>
      <c r="KIQ267" s="205"/>
      <c r="KIR267" s="205"/>
      <c r="KIS267" s="205"/>
      <c r="KIT267" s="205"/>
      <c r="KIU267" s="205"/>
      <c r="KIV267" s="205"/>
      <c r="KIW267" s="205"/>
      <c r="KIX267" s="205"/>
      <c r="KIY267" s="205"/>
      <c r="KIZ267" s="205"/>
      <c r="KJA267" s="205"/>
      <c r="KJB267" s="205"/>
      <c r="KJC267" s="205"/>
      <c r="KJD267" s="205"/>
      <c r="KJE267" s="205"/>
      <c r="KJF267" s="205"/>
      <c r="KJG267" s="205"/>
      <c r="KJH267" s="205"/>
      <c r="KJI267" s="205"/>
      <c r="KJJ267" s="205"/>
      <c r="KJK267" s="205"/>
      <c r="KJL267" s="205"/>
      <c r="KJM267" s="205"/>
      <c r="KJN267" s="205"/>
      <c r="KJO267" s="205"/>
      <c r="KJP267" s="205"/>
      <c r="KJQ267" s="205"/>
      <c r="KJR267" s="205"/>
      <c r="KJS267" s="205"/>
      <c r="KJT267" s="205"/>
      <c r="KJU267" s="205"/>
      <c r="KJV267" s="205"/>
      <c r="KJW267" s="205"/>
      <c r="KJX267" s="205"/>
      <c r="KJY267" s="205"/>
      <c r="KJZ267" s="205"/>
      <c r="KKA267" s="205"/>
      <c r="KKB267" s="205"/>
      <c r="KKC267" s="205"/>
      <c r="KKD267" s="205"/>
      <c r="KKE267" s="205"/>
      <c r="KKF267" s="205"/>
      <c r="KKG267" s="205"/>
      <c r="KKH267" s="205"/>
      <c r="KKI267" s="205"/>
      <c r="KKJ267" s="205"/>
      <c r="KKK267" s="205"/>
      <c r="KKL267" s="205"/>
      <c r="KKM267" s="205"/>
      <c r="KKN267" s="205"/>
      <c r="KKO267" s="205"/>
      <c r="KKP267" s="205"/>
      <c r="KKQ267" s="205"/>
      <c r="KKR267" s="205"/>
      <c r="KKS267" s="205"/>
      <c r="KKT267" s="205"/>
      <c r="KKU267" s="205"/>
      <c r="KKV267" s="205"/>
      <c r="KKW267" s="205"/>
      <c r="KKX267" s="205"/>
      <c r="KKY267" s="205"/>
      <c r="KKZ267" s="205"/>
      <c r="KLA267" s="205"/>
      <c r="KLB267" s="205"/>
      <c r="KLC267" s="205"/>
      <c r="KLD267" s="205"/>
      <c r="KLE267" s="205"/>
      <c r="KLF267" s="205"/>
      <c r="KLG267" s="205"/>
      <c r="KLH267" s="205"/>
      <c r="KLI267" s="205"/>
      <c r="KLJ267" s="205"/>
      <c r="KLK267" s="205"/>
      <c r="KLL267" s="205"/>
      <c r="KLM267" s="205"/>
      <c r="KLN267" s="205"/>
      <c r="KLO267" s="205"/>
      <c r="KLP267" s="205"/>
      <c r="KLQ267" s="205"/>
      <c r="KLR267" s="205"/>
      <c r="KLS267" s="205"/>
      <c r="KLT267" s="205"/>
      <c r="KLU267" s="205"/>
      <c r="KLV267" s="205"/>
      <c r="KLW267" s="205"/>
      <c r="KLX267" s="205"/>
      <c r="KLY267" s="205"/>
      <c r="KLZ267" s="205"/>
      <c r="KMA267" s="205"/>
      <c r="KMB267" s="205"/>
      <c r="KMC267" s="205"/>
      <c r="KMD267" s="205"/>
      <c r="KME267" s="205"/>
      <c r="KMF267" s="205"/>
      <c r="KMG267" s="205"/>
      <c r="KMH267" s="205"/>
      <c r="KMI267" s="205"/>
      <c r="KMJ267" s="205"/>
      <c r="KMK267" s="205"/>
      <c r="KML267" s="205"/>
      <c r="KMM267" s="205"/>
      <c r="KMN267" s="205"/>
      <c r="KMO267" s="205"/>
      <c r="KMP267" s="205"/>
      <c r="KMQ267" s="205"/>
      <c r="KMR267" s="205"/>
      <c r="KMS267" s="205"/>
      <c r="KMT267" s="205"/>
      <c r="KMU267" s="205"/>
      <c r="KMV267" s="205"/>
      <c r="KMW267" s="205"/>
      <c r="KMX267" s="205"/>
      <c r="KMY267" s="205"/>
      <c r="KMZ267" s="205"/>
      <c r="KNA267" s="205"/>
      <c r="KNB267" s="205"/>
      <c r="KNC267" s="205"/>
      <c r="KND267" s="205"/>
      <c r="KNE267" s="205"/>
      <c r="KNF267" s="205"/>
      <c r="KNG267" s="205"/>
      <c r="KNH267" s="205"/>
      <c r="KNI267" s="205"/>
      <c r="KNJ267" s="205"/>
      <c r="KNK267" s="205"/>
      <c r="KNL267" s="205"/>
      <c r="KNM267" s="205"/>
      <c r="KNN267" s="205"/>
      <c r="KNO267" s="205"/>
      <c r="KNP267" s="205"/>
      <c r="KNQ267" s="205"/>
      <c r="KNR267" s="205"/>
      <c r="KNS267" s="205"/>
      <c r="KNT267" s="205"/>
      <c r="KNU267" s="205"/>
      <c r="KNV267" s="205"/>
      <c r="KNW267" s="205"/>
      <c r="KNX267" s="205"/>
      <c r="KNY267" s="205"/>
      <c r="KNZ267" s="205"/>
      <c r="KOA267" s="205"/>
      <c r="KOB267" s="205"/>
      <c r="KOC267" s="205"/>
      <c r="KOD267" s="205"/>
      <c r="KOE267" s="205"/>
      <c r="KOF267" s="205"/>
      <c r="KOG267" s="205"/>
      <c r="KOH267" s="205"/>
      <c r="KOI267" s="205"/>
      <c r="KOJ267" s="205"/>
      <c r="KOK267" s="205"/>
      <c r="KOL267" s="205"/>
      <c r="KOM267" s="205"/>
      <c r="KON267" s="205"/>
      <c r="KOO267" s="205"/>
      <c r="KOP267" s="205"/>
      <c r="KOQ267" s="205"/>
      <c r="KOR267" s="205"/>
      <c r="KOS267" s="205"/>
      <c r="KOT267" s="205"/>
      <c r="KOU267" s="205"/>
      <c r="KOV267" s="205"/>
      <c r="KOW267" s="205"/>
      <c r="KOX267" s="205"/>
      <c r="KOY267" s="205"/>
      <c r="KOZ267" s="205"/>
      <c r="KPA267" s="205"/>
      <c r="KPB267" s="205"/>
      <c r="KPC267" s="205"/>
      <c r="KPD267" s="205"/>
      <c r="KPE267" s="205"/>
      <c r="KPF267" s="205"/>
      <c r="KPG267" s="205"/>
      <c r="KPH267" s="205"/>
      <c r="KPI267" s="205"/>
      <c r="KPJ267" s="205"/>
      <c r="KPK267" s="205"/>
      <c r="KPL267" s="205"/>
      <c r="KPM267" s="205"/>
      <c r="KPN267" s="205"/>
      <c r="KPO267" s="205"/>
      <c r="KPP267" s="205"/>
      <c r="KPQ267" s="205"/>
      <c r="KPR267" s="205"/>
      <c r="KPS267" s="205"/>
      <c r="KPT267" s="205"/>
      <c r="KPU267" s="205"/>
      <c r="KPV267" s="205"/>
      <c r="KPW267" s="205"/>
      <c r="KPX267" s="205"/>
      <c r="KPY267" s="205"/>
      <c r="KPZ267" s="205"/>
      <c r="KQA267" s="205"/>
      <c r="KQB267" s="205"/>
      <c r="KQC267" s="205"/>
      <c r="KQD267" s="205"/>
      <c r="KQE267" s="205"/>
      <c r="KQF267" s="205"/>
      <c r="KQG267" s="205"/>
      <c r="KQH267" s="205"/>
      <c r="KQI267" s="205"/>
      <c r="KQJ267" s="205"/>
      <c r="KQK267" s="205"/>
      <c r="KQL267" s="205"/>
      <c r="KQM267" s="205"/>
      <c r="KQN267" s="205"/>
      <c r="KQO267" s="205"/>
      <c r="KQP267" s="205"/>
      <c r="KQQ267" s="205"/>
      <c r="KQR267" s="205"/>
      <c r="KQS267" s="205"/>
      <c r="KQT267" s="205"/>
      <c r="KQU267" s="205"/>
      <c r="KQV267" s="205"/>
      <c r="KQW267" s="205"/>
      <c r="KQX267" s="205"/>
      <c r="KQY267" s="205"/>
      <c r="KQZ267" s="205"/>
      <c r="KRA267" s="205"/>
      <c r="KRB267" s="205"/>
      <c r="KRC267" s="205"/>
      <c r="KRD267" s="205"/>
      <c r="KRE267" s="205"/>
      <c r="KRF267" s="205"/>
      <c r="KRG267" s="205"/>
      <c r="KRH267" s="205"/>
      <c r="KRI267" s="205"/>
      <c r="KRJ267" s="205"/>
      <c r="KRK267" s="205"/>
      <c r="KRL267" s="205"/>
      <c r="KRM267" s="205"/>
      <c r="KRN267" s="205"/>
      <c r="KRO267" s="205"/>
      <c r="KRP267" s="205"/>
      <c r="KRQ267" s="205"/>
      <c r="KRR267" s="205"/>
      <c r="KRS267" s="205"/>
      <c r="KRT267" s="205"/>
      <c r="KRU267" s="205"/>
      <c r="KRV267" s="205"/>
      <c r="KRW267" s="205"/>
      <c r="KRX267" s="205"/>
      <c r="KRY267" s="205"/>
      <c r="KRZ267" s="205"/>
      <c r="KSA267" s="205"/>
      <c r="KSB267" s="205"/>
      <c r="KSC267" s="205"/>
      <c r="KSD267" s="205"/>
      <c r="KSE267" s="205"/>
      <c r="KSF267" s="205"/>
      <c r="KSG267" s="205"/>
      <c r="KSH267" s="205"/>
      <c r="KSI267" s="205"/>
      <c r="KSJ267" s="205"/>
      <c r="KSK267" s="205"/>
      <c r="KSL267" s="205"/>
      <c r="KSM267" s="205"/>
      <c r="KSN267" s="205"/>
      <c r="KSO267" s="205"/>
      <c r="KSP267" s="205"/>
      <c r="KSQ267" s="205"/>
      <c r="KSR267" s="205"/>
      <c r="KSS267" s="205"/>
      <c r="KST267" s="205"/>
      <c r="KSU267" s="205"/>
      <c r="KSV267" s="205"/>
      <c r="KSW267" s="205"/>
      <c r="KSX267" s="205"/>
      <c r="KSY267" s="205"/>
      <c r="KSZ267" s="205"/>
      <c r="KTA267" s="205"/>
      <c r="KTB267" s="205"/>
      <c r="KTC267" s="205"/>
      <c r="KTD267" s="205"/>
      <c r="KTE267" s="205"/>
      <c r="KTF267" s="205"/>
      <c r="KTG267" s="205"/>
      <c r="KTH267" s="205"/>
      <c r="KTI267" s="205"/>
      <c r="KTJ267" s="205"/>
      <c r="KTK267" s="205"/>
      <c r="KTL267" s="205"/>
      <c r="KTM267" s="205"/>
      <c r="KTN267" s="205"/>
      <c r="KTO267" s="205"/>
      <c r="KTP267" s="205"/>
      <c r="KTQ267" s="205"/>
      <c r="KTR267" s="205"/>
      <c r="KTS267" s="205"/>
      <c r="KTT267" s="205"/>
      <c r="KTU267" s="205"/>
      <c r="KTV267" s="205"/>
      <c r="KTW267" s="205"/>
      <c r="KTX267" s="205"/>
      <c r="KTY267" s="205"/>
      <c r="KTZ267" s="205"/>
      <c r="KUA267" s="205"/>
      <c r="KUB267" s="205"/>
      <c r="KUC267" s="205"/>
      <c r="KUD267" s="205"/>
      <c r="KUE267" s="205"/>
      <c r="KUF267" s="205"/>
      <c r="KUG267" s="205"/>
      <c r="KUH267" s="205"/>
      <c r="KUI267" s="205"/>
      <c r="KUJ267" s="205"/>
      <c r="KUK267" s="205"/>
      <c r="KUL267" s="205"/>
      <c r="KUM267" s="205"/>
      <c r="KUN267" s="205"/>
      <c r="KUO267" s="205"/>
      <c r="KUP267" s="205"/>
      <c r="KUQ267" s="205"/>
      <c r="KUR267" s="205"/>
      <c r="KUS267" s="205"/>
      <c r="KUT267" s="205"/>
      <c r="KUU267" s="205"/>
      <c r="KUV267" s="205"/>
      <c r="KUW267" s="205"/>
      <c r="KUX267" s="205"/>
      <c r="KUY267" s="205"/>
      <c r="KUZ267" s="205"/>
      <c r="KVA267" s="205"/>
      <c r="KVB267" s="205"/>
      <c r="KVC267" s="205"/>
      <c r="KVD267" s="205"/>
      <c r="KVE267" s="205"/>
      <c r="KVF267" s="205"/>
      <c r="KVG267" s="205"/>
      <c r="KVH267" s="205"/>
      <c r="KVI267" s="205"/>
      <c r="KVJ267" s="205"/>
      <c r="KVK267" s="205"/>
      <c r="KVL267" s="205"/>
      <c r="KVM267" s="205"/>
      <c r="KVN267" s="205"/>
      <c r="KVO267" s="205"/>
      <c r="KVP267" s="205"/>
      <c r="KVQ267" s="205"/>
      <c r="KVR267" s="205"/>
      <c r="KVS267" s="205"/>
      <c r="KVT267" s="205"/>
      <c r="KVU267" s="205"/>
      <c r="KVV267" s="205"/>
      <c r="KVW267" s="205"/>
      <c r="KVX267" s="205"/>
      <c r="KVY267" s="205"/>
      <c r="KVZ267" s="205"/>
      <c r="KWA267" s="205"/>
      <c r="KWB267" s="205"/>
      <c r="KWC267" s="205"/>
      <c r="KWD267" s="205"/>
      <c r="KWE267" s="205"/>
      <c r="KWF267" s="205"/>
      <c r="KWG267" s="205"/>
      <c r="KWH267" s="205"/>
      <c r="KWI267" s="205"/>
      <c r="KWJ267" s="205"/>
      <c r="KWK267" s="205"/>
      <c r="KWL267" s="205"/>
      <c r="KWM267" s="205"/>
      <c r="KWN267" s="205"/>
      <c r="KWO267" s="205"/>
      <c r="KWP267" s="205"/>
      <c r="KWQ267" s="205"/>
      <c r="KWR267" s="205"/>
      <c r="KWS267" s="205"/>
      <c r="KWT267" s="205"/>
      <c r="KWU267" s="205"/>
      <c r="KWV267" s="205"/>
      <c r="KWW267" s="205"/>
      <c r="KWX267" s="205"/>
      <c r="KWY267" s="205"/>
      <c r="KWZ267" s="205"/>
      <c r="KXA267" s="205"/>
      <c r="KXB267" s="205"/>
      <c r="KXC267" s="205"/>
      <c r="KXD267" s="205"/>
      <c r="KXE267" s="205"/>
      <c r="KXF267" s="205"/>
      <c r="KXG267" s="205"/>
      <c r="KXH267" s="205"/>
      <c r="KXI267" s="205"/>
      <c r="KXJ267" s="205"/>
      <c r="KXK267" s="205"/>
      <c r="KXL267" s="205"/>
      <c r="KXM267" s="205"/>
      <c r="KXN267" s="205"/>
      <c r="KXO267" s="205"/>
      <c r="KXP267" s="205"/>
      <c r="KXQ267" s="205"/>
      <c r="KXR267" s="205"/>
      <c r="KXS267" s="205"/>
      <c r="KXT267" s="205"/>
      <c r="KXU267" s="205"/>
      <c r="KXV267" s="205"/>
      <c r="KXW267" s="205"/>
      <c r="KXX267" s="205"/>
      <c r="KXY267" s="205"/>
      <c r="KXZ267" s="205"/>
      <c r="KYA267" s="205"/>
      <c r="KYB267" s="205"/>
      <c r="KYC267" s="205"/>
      <c r="KYD267" s="205"/>
      <c r="KYE267" s="205"/>
      <c r="KYF267" s="205"/>
      <c r="KYG267" s="205"/>
      <c r="KYH267" s="205"/>
      <c r="KYI267" s="205"/>
      <c r="KYJ267" s="205"/>
      <c r="KYK267" s="205"/>
      <c r="KYL267" s="205"/>
      <c r="KYM267" s="205"/>
      <c r="KYN267" s="205"/>
      <c r="KYO267" s="205"/>
      <c r="KYP267" s="205"/>
      <c r="KYQ267" s="205"/>
      <c r="KYR267" s="205"/>
      <c r="KYS267" s="205"/>
      <c r="KYT267" s="205"/>
      <c r="KYU267" s="205"/>
      <c r="KYV267" s="205"/>
      <c r="KYW267" s="205"/>
      <c r="KYX267" s="205"/>
      <c r="KYY267" s="205"/>
      <c r="KYZ267" s="205"/>
      <c r="KZA267" s="205"/>
      <c r="KZB267" s="205"/>
      <c r="KZC267" s="205"/>
      <c r="KZD267" s="205"/>
      <c r="KZE267" s="205"/>
      <c r="KZF267" s="205"/>
      <c r="KZG267" s="205"/>
      <c r="KZH267" s="205"/>
      <c r="KZI267" s="205"/>
      <c r="KZJ267" s="205"/>
      <c r="KZK267" s="205"/>
      <c r="KZL267" s="205"/>
      <c r="KZM267" s="205"/>
      <c r="KZN267" s="205"/>
      <c r="KZO267" s="205"/>
      <c r="KZP267" s="205"/>
      <c r="KZQ267" s="205"/>
      <c r="KZR267" s="205"/>
      <c r="KZS267" s="205"/>
      <c r="KZT267" s="205"/>
      <c r="KZU267" s="205"/>
      <c r="KZV267" s="205"/>
      <c r="KZW267" s="205"/>
      <c r="KZX267" s="205"/>
      <c r="KZY267" s="205"/>
      <c r="KZZ267" s="205"/>
      <c r="LAA267" s="205"/>
      <c r="LAB267" s="205"/>
      <c r="LAC267" s="205"/>
      <c r="LAD267" s="205"/>
      <c r="LAE267" s="205"/>
      <c r="LAF267" s="205"/>
      <c r="LAG267" s="205"/>
      <c r="LAH267" s="205"/>
      <c r="LAI267" s="205"/>
      <c r="LAJ267" s="205"/>
      <c r="LAK267" s="205"/>
      <c r="LAL267" s="205"/>
      <c r="LAM267" s="205"/>
      <c r="LAN267" s="205"/>
      <c r="LAO267" s="205"/>
      <c r="LAP267" s="205"/>
      <c r="LAQ267" s="205"/>
      <c r="LAR267" s="205"/>
      <c r="LAS267" s="205"/>
      <c r="LAT267" s="205"/>
      <c r="LAU267" s="205"/>
      <c r="LAV267" s="205"/>
      <c r="LAW267" s="205"/>
      <c r="LAX267" s="205"/>
      <c r="LAY267" s="205"/>
      <c r="LAZ267" s="205"/>
      <c r="LBA267" s="205"/>
      <c r="LBB267" s="205"/>
      <c r="LBC267" s="205"/>
      <c r="LBD267" s="205"/>
      <c r="LBE267" s="205"/>
      <c r="LBF267" s="205"/>
      <c r="LBG267" s="205"/>
      <c r="LBH267" s="205"/>
      <c r="LBI267" s="205"/>
      <c r="LBJ267" s="205"/>
      <c r="LBK267" s="205"/>
      <c r="LBL267" s="205"/>
      <c r="LBM267" s="205"/>
      <c r="LBN267" s="205"/>
      <c r="LBO267" s="205"/>
      <c r="LBP267" s="205"/>
      <c r="LBQ267" s="205"/>
      <c r="LBR267" s="205"/>
      <c r="LBS267" s="205"/>
      <c r="LBT267" s="205"/>
      <c r="LBU267" s="205"/>
      <c r="LBV267" s="205"/>
      <c r="LBW267" s="205"/>
      <c r="LBX267" s="205"/>
      <c r="LBY267" s="205"/>
      <c r="LBZ267" s="205"/>
      <c r="LCA267" s="205"/>
      <c r="LCB267" s="205"/>
      <c r="LCC267" s="205"/>
      <c r="LCD267" s="205"/>
      <c r="LCE267" s="205"/>
      <c r="LCF267" s="205"/>
      <c r="LCG267" s="205"/>
      <c r="LCH267" s="205"/>
      <c r="LCI267" s="205"/>
      <c r="LCJ267" s="205"/>
      <c r="LCK267" s="205"/>
      <c r="LCL267" s="205"/>
      <c r="LCM267" s="205"/>
      <c r="LCN267" s="205"/>
      <c r="LCO267" s="205"/>
      <c r="LCP267" s="205"/>
      <c r="LCQ267" s="205"/>
      <c r="LCR267" s="205"/>
      <c r="LCS267" s="205"/>
      <c r="LCT267" s="205"/>
      <c r="LCU267" s="205"/>
      <c r="LCV267" s="205"/>
      <c r="LCW267" s="205"/>
      <c r="LCX267" s="205"/>
      <c r="LCY267" s="205"/>
      <c r="LCZ267" s="205"/>
      <c r="LDA267" s="205"/>
      <c r="LDB267" s="205"/>
      <c r="LDC267" s="205"/>
      <c r="LDD267" s="205"/>
      <c r="LDE267" s="205"/>
      <c r="LDF267" s="205"/>
      <c r="LDG267" s="205"/>
      <c r="LDH267" s="205"/>
      <c r="LDI267" s="205"/>
      <c r="LDJ267" s="205"/>
      <c r="LDK267" s="205"/>
      <c r="LDL267" s="205"/>
      <c r="LDM267" s="205"/>
      <c r="LDN267" s="205"/>
      <c r="LDO267" s="205"/>
      <c r="LDP267" s="205"/>
      <c r="LDQ267" s="205"/>
      <c r="LDR267" s="205"/>
      <c r="LDS267" s="205"/>
      <c r="LDT267" s="205"/>
      <c r="LDU267" s="205"/>
      <c r="LDV267" s="205"/>
      <c r="LDW267" s="205"/>
      <c r="LDX267" s="205"/>
      <c r="LDY267" s="205"/>
      <c r="LDZ267" s="205"/>
      <c r="LEA267" s="205"/>
      <c r="LEB267" s="205"/>
      <c r="LEC267" s="205"/>
      <c r="LED267" s="205"/>
      <c r="LEE267" s="205"/>
      <c r="LEF267" s="205"/>
      <c r="LEG267" s="205"/>
      <c r="LEH267" s="205"/>
      <c r="LEI267" s="205"/>
      <c r="LEJ267" s="205"/>
      <c r="LEK267" s="205"/>
      <c r="LEL267" s="205"/>
      <c r="LEM267" s="205"/>
      <c r="LEN267" s="205"/>
      <c r="LEO267" s="205"/>
      <c r="LEP267" s="205"/>
      <c r="LEQ267" s="205"/>
      <c r="LER267" s="205"/>
      <c r="LES267" s="205"/>
      <c r="LET267" s="205"/>
      <c r="LEU267" s="205"/>
      <c r="LEV267" s="205"/>
      <c r="LEW267" s="205"/>
      <c r="LEX267" s="205"/>
      <c r="LEY267" s="205"/>
      <c r="LEZ267" s="205"/>
      <c r="LFA267" s="205"/>
      <c r="LFB267" s="205"/>
      <c r="LFC267" s="205"/>
      <c r="LFD267" s="205"/>
      <c r="LFE267" s="205"/>
      <c r="LFF267" s="205"/>
      <c r="LFG267" s="205"/>
      <c r="LFH267" s="205"/>
      <c r="LFI267" s="205"/>
      <c r="LFJ267" s="205"/>
      <c r="LFK267" s="205"/>
      <c r="LFL267" s="205"/>
      <c r="LFM267" s="205"/>
      <c r="LFN267" s="205"/>
      <c r="LFO267" s="205"/>
      <c r="LFP267" s="205"/>
      <c r="LFQ267" s="205"/>
      <c r="LFR267" s="205"/>
      <c r="LFS267" s="205"/>
      <c r="LFT267" s="205"/>
      <c r="LFU267" s="205"/>
      <c r="LFV267" s="205"/>
      <c r="LFW267" s="205"/>
      <c r="LFX267" s="205"/>
      <c r="LFY267" s="205"/>
      <c r="LFZ267" s="205"/>
      <c r="LGA267" s="205"/>
      <c r="LGB267" s="205"/>
      <c r="LGC267" s="205"/>
      <c r="LGD267" s="205"/>
      <c r="LGE267" s="205"/>
      <c r="LGF267" s="205"/>
      <c r="LGG267" s="205"/>
      <c r="LGH267" s="205"/>
      <c r="LGI267" s="205"/>
      <c r="LGJ267" s="205"/>
      <c r="LGK267" s="205"/>
      <c r="LGL267" s="205"/>
      <c r="LGM267" s="205"/>
      <c r="LGN267" s="205"/>
      <c r="LGO267" s="205"/>
      <c r="LGP267" s="205"/>
      <c r="LGQ267" s="205"/>
      <c r="LGR267" s="205"/>
      <c r="LGS267" s="205"/>
      <c r="LGT267" s="205"/>
      <c r="LGU267" s="205"/>
      <c r="LGV267" s="205"/>
      <c r="LGW267" s="205"/>
      <c r="LGX267" s="205"/>
      <c r="LGY267" s="205"/>
      <c r="LGZ267" s="205"/>
      <c r="LHA267" s="205"/>
      <c r="LHB267" s="205"/>
      <c r="LHC267" s="205"/>
      <c r="LHD267" s="205"/>
      <c r="LHE267" s="205"/>
      <c r="LHF267" s="205"/>
      <c r="LHG267" s="205"/>
      <c r="LHH267" s="205"/>
      <c r="LHI267" s="205"/>
      <c r="LHJ267" s="205"/>
      <c r="LHK267" s="205"/>
      <c r="LHL267" s="205"/>
      <c r="LHM267" s="205"/>
      <c r="LHN267" s="205"/>
      <c r="LHO267" s="205"/>
      <c r="LHP267" s="205"/>
      <c r="LHQ267" s="205"/>
      <c r="LHR267" s="205"/>
      <c r="LHS267" s="205"/>
      <c r="LHT267" s="205"/>
      <c r="LHU267" s="205"/>
      <c r="LHV267" s="205"/>
      <c r="LHW267" s="205"/>
      <c r="LHX267" s="205"/>
      <c r="LHY267" s="205"/>
      <c r="LHZ267" s="205"/>
      <c r="LIA267" s="205"/>
      <c r="LIB267" s="205"/>
      <c r="LIC267" s="205"/>
      <c r="LID267" s="205"/>
      <c r="LIE267" s="205"/>
      <c r="LIF267" s="205"/>
      <c r="LIG267" s="205"/>
      <c r="LIH267" s="205"/>
      <c r="LII267" s="205"/>
      <c r="LIJ267" s="205"/>
      <c r="LIK267" s="205"/>
      <c r="LIL267" s="205"/>
      <c r="LIM267" s="205"/>
      <c r="LIN267" s="205"/>
      <c r="LIO267" s="205"/>
      <c r="LIP267" s="205"/>
      <c r="LIQ267" s="205"/>
      <c r="LIR267" s="205"/>
      <c r="LIS267" s="205"/>
      <c r="LIT267" s="205"/>
      <c r="LIU267" s="205"/>
      <c r="LIV267" s="205"/>
      <c r="LIW267" s="205"/>
      <c r="LIX267" s="205"/>
      <c r="LIY267" s="205"/>
      <c r="LIZ267" s="205"/>
      <c r="LJA267" s="205"/>
      <c r="LJB267" s="205"/>
      <c r="LJC267" s="205"/>
      <c r="LJD267" s="205"/>
      <c r="LJE267" s="205"/>
      <c r="LJF267" s="205"/>
      <c r="LJG267" s="205"/>
      <c r="LJH267" s="205"/>
      <c r="LJI267" s="205"/>
      <c r="LJJ267" s="205"/>
      <c r="LJK267" s="205"/>
      <c r="LJL267" s="205"/>
      <c r="LJM267" s="205"/>
      <c r="LJN267" s="205"/>
      <c r="LJO267" s="205"/>
      <c r="LJP267" s="205"/>
      <c r="LJQ267" s="205"/>
      <c r="LJR267" s="205"/>
      <c r="LJS267" s="205"/>
      <c r="LJT267" s="205"/>
      <c r="LJU267" s="205"/>
      <c r="LJV267" s="205"/>
      <c r="LJW267" s="205"/>
      <c r="LJX267" s="205"/>
      <c r="LJY267" s="205"/>
      <c r="LJZ267" s="205"/>
      <c r="LKA267" s="205"/>
      <c r="LKB267" s="205"/>
      <c r="LKC267" s="205"/>
      <c r="LKD267" s="205"/>
      <c r="LKE267" s="205"/>
      <c r="LKF267" s="205"/>
      <c r="LKG267" s="205"/>
      <c r="LKH267" s="205"/>
      <c r="LKI267" s="205"/>
      <c r="LKJ267" s="205"/>
      <c r="LKK267" s="205"/>
      <c r="LKL267" s="205"/>
      <c r="LKM267" s="205"/>
      <c r="LKN267" s="205"/>
      <c r="LKO267" s="205"/>
      <c r="LKP267" s="205"/>
      <c r="LKQ267" s="205"/>
      <c r="LKR267" s="205"/>
      <c r="LKS267" s="205"/>
      <c r="LKT267" s="205"/>
      <c r="LKU267" s="205"/>
      <c r="LKV267" s="205"/>
      <c r="LKW267" s="205"/>
      <c r="LKX267" s="205"/>
      <c r="LKY267" s="205"/>
      <c r="LKZ267" s="205"/>
      <c r="LLA267" s="205"/>
      <c r="LLB267" s="205"/>
      <c r="LLC267" s="205"/>
      <c r="LLD267" s="205"/>
      <c r="LLE267" s="205"/>
      <c r="LLF267" s="205"/>
      <c r="LLG267" s="205"/>
      <c r="LLH267" s="205"/>
      <c r="LLI267" s="205"/>
      <c r="LLJ267" s="205"/>
      <c r="LLK267" s="205"/>
      <c r="LLL267" s="205"/>
      <c r="LLM267" s="205"/>
      <c r="LLN267" s="205"/>
      <c r="LLO267" s="205"/>
      <c r="LLP267" s="205"/>
      <c r="LLQ267" s="205"/>
      <c r="LLR267" s="205"/>
      <c r="LLS267" s="205"/>
      <c r="LLT267" s="205"/>
      <c r="LLU267" s="205"/>
      <c r="LLV267" s="205"/>
      <c r="LLW267" s="205"/>
      <c r="LLX267" s="205"/>
      <c r="LLY267" s="205"/>
      <c r="LLZ267" s="205"/>
      <c r="LMA267" s="205"/>
      <c r="LMB267" s="205"/>
      <c r="LMC267" s="205"/>
      <c r="LMD267" s="205"/>
      <c r="LME267" s="205"/>
      <c r="LMF267" s="205"/>
      <c r="LMG267" s="205"/>
      <c r="LMH267" s="205"/>
      <c r="LMI267" s="205"/>
      <c r="LMJ267" s="205"/>
      <c r="LMK267" s="205"/>
      <c r="LML267" s="205"/>
      <c r="LMM267" s="205"/>
      <c r="LMN267" s="205"/>
      <c r="LMO267" s="205"/>
      <c r="LMP267" s="205"/>
      <c r="LMQ267" s="205"/>
      <c r="LMR267" s="205"/>
      <c r="LMS267" s="205"/>
      <c r="LMT267" s="205"/>
      <c r="LMU267" s="205"/>
      <c r="LMV267" s="205"/>
      <c r="LMW267" s="205"/>
      <c r="LMX267" s="205"/>
      <c r="LMY267" s="205"/>
      <c r="LMZ267" s="205"/>
      <c r="LNA267" s="205"/>
      <c r="LNB267" s="205"/>
      <c r="LNC267" s="205"/>
      <c r="LND267" s="205"/>
      <c r="LNE267" s="205"/>
      <c r="LNF267" s="205"/>
      <c r="LNG267" s="205"/>
      <c r="LNH267" s="205"/>
      <c r="LNI267" s="205"/>
      <c r="LNJ267" s="205"/>
      <c r="LNK267" s="205"/>
      <c r="LNL267" s="205"/>
      <c r="LNM267" s="205"/>
      <c r="LNN267" s="205"/>
      <c r="LNO267" s="205"/>
      <c r="LNP267" s="205"/>
      <c r="LNQ267" s="205"/>
      <c r="LNR267" s="205"/>
      <c r="LNS267" s="205"/>
      <c r="LNT267" s="205"/>
      <c r="LNU267" s="205"/>
      <c r="LNV267" s="205"/>
      <c r="LNW267" s="205"/>
      <c r="LNX267" s="205"/>
      <c r="LNY267" s="205"/>
      <c r="LNZ267" s="205"/>
      <c r="LOA267" s="205"/>
      <c r="LOB267" s="205"/>
      <c r="LOC267" s="205"/>
      <c r="LOD267" s="205"/>
      <c r="LOE267" s="205"/>
      <c r="LOF267" s="205"/>
      <c r="LOG267" s="205"/>
      <c r="LOH267" s="205"/>
      <c r="LOI267" s="205"/>
      <c r="LOJ267" s="205"/>
      <c r="LOK267" s="205"/>
      <c r="LOL267" s="205"/>
      <c r="LOM267" s="205"/>
      <c r="LON267" s="205"/>
      <c r="LOO267" s="205"/>
      <c r="LOP267" s="205"/>
      <c r="LOQ267" s="205"/>
      <c r="LOR267" s="205"/>
      <c r="LOS267" s="205"/>
      <c r="LOT267" s="205"/>
      <c r="LOU267" s="205"/>
      <c r="LOV267" s="205"/>
      <c r="LOW267" s="205"/>
      <c r="LOX267" s="205"/>
      <c r="LOY267" s="205"/>
      <c r="LOZ267" s="205"/>
      <c r="LPA267" s="205"/>
      <c r="LPB267" s="205"/>
      <c r="LPC267" s="205"/>
      <c r="LPD267" s="205"/>
      <c r="LPE267" s="205"/>
      <c r="LPF267" s="205"/>
      <c r="LPG267" s="205"/>
      <c r="LPH267" s="205"/>
      <c r="LPI267" s="205"/>
      <c r="LPJ267" s="205"/>
      <c r="LPK267" s="205"/>
      <c r="LPL267" s="205"/>
      <c r="LPM267" s="205"/>
      <c r="LPN267" s="205"/>
      <c r="LPO267" s="205"/>
      <c r="LPP267" s="205"/>
      <c r="LPQ267" s="205"/>
      <c r="LPR267" s="205"/>
      <c r="LPS267" s="205"/>
      <c r="LPT267" s="205"/>
      <c r="LPU267" s="205"/>
      <c r="LPV267" s="205"/>
      <c r="LPW267" s="205"/>
      <c r="LPX267" s="205"/>
      <c r="LPY267" s="205"/>
      <c r="LPZ267" s="205"/>
      <c r="LQA267" s="205"/>
      <c r="LQB267" s="205"/>
      <c r="LQC267" s="205"/>
      <c r="LQD267" s="205"/>
      <c r="LQE267" s="205"/>
      <c r="LQF267" s="205"/>
      <c r="LQG267" s="205"/>
      <c r="LQH267" s="205"/>
      <c r="LQI267" s="205"/>
      <c r="LQJ267" s="205"/>
      <c r="LQK267" s="205"/>
      <c r="LQL267" s="205"/>
      <c r="LQM267" s="205"/>
      <c r="LQN267" s="205"/>
      <c r="LQO267" s="205"/>
      <c r="LQP267" s="205"/>
      <c r="LQQ267" s="205"/>
      <c r="LQR267" s="205"/>
      <c r="LQS267" s="205"/>
      <c r="LQT267" s="205"/>
      <c r="LQU267" s="205"/>
      <c r="LQV267" s="205"/>
      <c r="LQW267" s="205"/>
      <c r="LQX267" s="205"/>
      <c r="LQY267" s="205"/>
      <c r="LQZ267" s="205"/>
      <c r="LRA267" s="205"/>
      <c r="LRB267" s="205"/>
      <c r="LRC267" s="205"/>
      <c r="LRD267" s="205"/>
      <c r="LRE267" s="205"/>
      <c r="LRF267" s="205"/>
      <c r="LRG267" s="205"/>
      <c r="LRH267" s="205"/>
      <c r="LRI267" s="205"/>
      <c r="LRJ267" s="205"/>
      <c r="LRK267" s="205"/>
      <c r="LRL267" s="205"/>
      <c r="LRM267" s="205"/>
      <c r="LRN267" s="205"/>
      <c r="LRO267" s="205"/>
      <c r="LRP267" s="205"/>
      <c r="LRQ267" s="205"/>
      <c r="LRR267" s="205"/>
      <c r="LRS267" s="205"/>
      <c r="LRT267" s="205"/>
      <c r="LRU267" s="205"/>
      <c r="LRV267" s="205"/>
      <c r="LRW267" s="205"/>
      <c r="LRX267" s="205"/>
      <c r="LRY267" s="205"/>
      <c r="LRZ267" s="205"/>
      <c r="LSA267" s="205"/>
      <c r="LSB267" s="205"/>
      <c r="LSC267" s="205"/>
      <c r="LSD267" s="205"/>
      <c r="LSE267" s="205"/>
      <c r="LSF267" s="205"/>
      <c r="LSG267" s="205"/>
      <c r="LSH267" s="205"/>
      <c r="LSI267" s="205"/>
      <c r="LSJ267" s="205"/>
      <c r="LSK267" s="205"/>
      <c r="LSL267" s="205"/>
      <c r="LSM267" s="205"/>
      <c r="LSN267" s="205"/>
      <c r="LSO267" s="205"/>
      <c r="LSP267" s="205"/>
      <c r="LSQ267" s="205"/>
      <c r="LSR267" s="205"/>
      <c r="LSS267" s="205"/>
      <c r="LST267" s="205"/>
      <c r="LSU267" s="205"/>
      <c r="LSV267" s="205"/>
      <c r="LSW267" s="205"/>
      <c r="LSX267" s="205"/>
      <c r="LSY267" s="205"/>
      <c r="LSZ267" s="205"/>
      <c r="LTA267" s="205"/>
      <c r="LTB267" s="205"/>
      <c r="LTC267" s="205"/>
      <c r="LTD267" s="205"/>
      <c r="LTE267" s="205"/>
      <c r="LTF267" s="205"/>
      <c r="LTG267" s="205"/>
      <c r="LTH267" s="205"/>
      <c r="LTI267" s="205"/>
      <c r="LTJ267" s="205"/>
      <c r="LTK267" s="205"/>
      <c r="LTL267" s="205"/>
      <c r="LTM267" s="205"/>
      <c r="LTN267" s="205"/>
      <c r="LTO267" s="205"/>
      <c r="LTP267" s="205"/>
      <c r="LTQ267" s="205"/>
      <c r="LTR267" s="205"/>
      <c r="LTS267" s="205"/>
      <c r="LTT267" s="205"/>
      <c r="LTU267" s="205"/>
      <c r="LTV267" s="205"/>
      <c r="LTW267" s="205"/>
      <c r="LTX267" s="205"/>
      <c r="LTY267" s="205"/>
      <c r="LTZ267" s="205"/>
      <c r="LUA267" s="205"/>
      <c r="LUB267" s="205"/>
      <c r="LUC267" s="205"/>
      <c r="LUD267" s="205"/>
      <c r="LUE267" s="205"/>
      <c r="LUF267" s="205"/>
      <c r="LUG267" s="205"/>
      <c r="LUH267" s="205"/>
      <c r="LUI267" s="205"/>
      <c r="LUJ267" s="205"/>
      <c r="LUK267" s="205"/>
      <c r="LUL267" s="205"/>
      <c r="LUM267" s="205"/>
      <c r="LUN267" s="205"/>
      <c r="LUO267" s="205"/>
      <c r="LUP267" s="205"/>
      <c r="LUQ267" s="205"/>
      <c r="LUR267" s="205"/>
      <c r="LUS267" s="205"/>
      <c r="LUT267" s="205"/>
      <c r="LUU267" s="205"/>
      <c r="LUV267" s="205"/>
      <c r="LUW267" s="205"/>
      <c r="LUX267" s="205"/>
      <c r="LUY267" s="205"/>
      <c r="LUZ267" s="205"/>
      <c r="LVA267" s="205"/>
      <c r="LVB267" s="205"/>
      <c r="LVC267" s="205"/>
      <c r="LVD267" s="205"/>
      <c r="LVE267" s="205"/>
      <c r="LVF267" s="205"/>
      <c r="LVG267" s="205"/>
      <c r="LVH267" s="205"/>
      <c r="LVI267" s="205"/>
      <c r="LVJ267" s="205"/>
      <c r="LVK267" s="205"/>
      <c r="LVL267" s="205"/>
      <c r="LVM267" s="205"/>
      <c r="LVN267" s="205"/>
      <c r="LVO267" s="205"/>
      <c r="LVP267" s="205"/>
      <c r="LVQ267" s="205"/>
      <c r="LVR267" s="205"/>
      <c r="LVS267" s="205"/>
      <c r="LVT267" s="205"/>
      <c r="LVU267" s="205"/>
      <c r="LVV267" s="205"/>
      <c r="LVW267" s="205"/>
      <c r="LVX267" s="205"/>
      <c r="LVY267" s="205"/>
      <c r="LVZ267" s="205"/>
      <c r="LWA267" s="205"/>
      <c r="LWB267" s="205"/>
      <c r="LWC267" s="205"/>
      <c r="LWD267" s="205"/>
      <c r="LWE267" s="205"/>
      <c r="LWF267" s="205"/>
      <c r="LWG267" s="205"/>
      <c r="LWH267" s="205"/>
      <c r="LWI267" s="205"/>
      <c r="LWJ267" s="205"/>
      <c r="LWK267" s="205"/>
      <c r="LWL267" s="205"/>
      <c r="LWM267" s="205"/>
      <c r="LWN267" s="205"/>
      <c r="LWO267" s="205"/>
      <c r="LWP267" s="205"/>
      <c r="LWQ267" s="205"/>
      <c r="LWR267" s="205"/>
      <c r="LWS267" s="205"/>
      <c r="LWT267" s="205"/>
      <c r="LWU267" s="205"/>
      <c r="LWV267" s="205"/>
      <c r="LWW267" s="205"/>
      <c r="LWX267" s="205"/>
      <c r="LWY267" s="205"/>
      <c r="LWZ267" s="205"/>
      <c r="LXA267" s="205"/>
      <c r="LXB267" s="205"/>
      <c r="LXC267" s="205"/>
      <c r="LXD267" s="205"/>
      <c r="LXE267" s="205"/>
      <c r="LXF267" s="205"/>
      <c r="LXG267" s="205"/>
      <c r="LXH267" s="205"/>
      <c r="LXI267" s="205"/>
      <c r="LXJ267" s="205"/>
      <c r="LXK267" s="205"/>
      <c r="LXL267" s="205"/>
      <c r="LXM267" s="205"/>
      <c r="LXN267" s="205"/>
      <c r="LXO267" s="205"/>
      <c r="LXP267" s="205"/>
      <c r="LXQ267" s="205"/>
      <c r="LXR267" s="205"/>
      <c r="LXS267" s="205"/>
      <c r="LXT267" s="205"/>
      <c r="LXU267" s="205"/>
      <c r="LXV267" s="205"/>
      <c r="LXW267" s="205"/>
      <c r="LXX267" s="205"/>
      <c r="LXY267" s="205"/>
      <c r="LXZ267" s="205"/>
      <c r="LYA267" s="205"/>
      <c r="LYB267" s="205"/>
      <c r="LYC267" s="205"/>
      <c r="LYD267" s="205"/>
      <c r="LYE267" s="205"/>
      <c r="LYF267" s="205"/>
      <c r="LYG267" s="205"/>
      <c r="LYH267" s="205"/>
      <c r="LYI267" s="205"/>
      <c r="LYJ267" s="205"/>
      <c r="LYK267" s="205"/>
      <c r="LYL267" s="205"/>
      <c r="LYM267" s="205"/>
      <c r="LYN267" s="205"/>
      <c r="LYO267" s="205"/>
      <c r="LYP267" s="205"/>
      <c r="LYQ267" s="205"/>
      <c r="LYR267" s="205"/>
      <c r="LYS267" s="205"/>
      <c r="LYT267" s="205"/>
      <c r="LYU267" s="205"/>
      <c r="LYV267" s="205"/>
      <c r="LYW267" s="205"/>
      <c r="LYX267" s="205"/>
      <c r="LYY267" s="205"/>
      <c r="LYZ267" s="205"/>
      <c r="LZA267" s="205"/>
      <c r="LZB267" s="205"/>
      <c r="LZC267" s="205"/>
      <c r="LZD267" s="205"/>
      <c r="LZE267" s="205"/>
      <c r="LZF267" s="205"/>
      <c r="LZG267" s="205"/>
      <c r="LZH267" s="205"/>
      <c r="LZI267" s="205"/>
      <c r="LZJ267" s="205"/>
      <c r="LZK267" s="205"/>
      <c r="LZL267" s="205"/>
      <c r="LZM267" s="205"/>
      <c r="LZN267" s="205"/>
      <c r="LZO267" s="205"/>
      <c r="LZP267" s="205"/>
      <c r="LZQ267" s="205"/>
      <c r="LZR267" s="205"/>
      <c r="LZS267" s="205"/>
      <c r="LZT267" s="205"/>
      <c r="LZU267" s="205"/>
      <c r="LZV267" s="205"/>
      <c r="LZW267" s="205"/>
      <c r="LZX267" s="205"/>
      <c r="LZY267" s="205"/>
      <c r="LZZ267" s="205"/>
      <c r="MAA267" s="205"/>
      <c r="MAB267" s="205"/>
      <c r="MAC267" s="205"/>
      <c r="MAD267" s="205"/>
      <c r="MAE267" s="205"/>
      <c r="MAF267" s="205"/>
      <c r="MAG267" s="205"/>
      <c r="MAH267" s="205"/>
      <c r="MAI267" s="205"/>
      <c r="MAJ267" s="205"/>
      <c r="MAK267" s="205"/>
      <c r="MAL267" s="205"/>
      <c r="MAM267" s="205"/>
      <c r="MAN267" s="205"/>
      <c r="MAO267" s="205"/>
      <c r="MAP267" s="205"/>
      <c r="MAQ267" s="205"/>
      <c r="MAR267" s="205"/>
      <c r="MAS267" s="205"/>
      <c r="MAT267" s="205"/>
      <c r="MAU267" s="205"/>
      <c r="MAV267" s="205"/>
      <c r="MAW267" s="205"/>
      <c r="MAX267" s="205"/>
      <c r="MAY267" s="205"/>
      <c r="MAZ267" s="205"/>
      <c r="MBA267" s="205"/>
      <c r="MBB267" s="205"/>
      <c r="MBC267" s="205"/>
      <c r="MBD267" s="205"/>
      <c r="MBE267" s="205"/>
      <c r="MBF267" s="205"/>
      <c r="MBG267" s="205"/>
      <c r="MBH267" s="205"/>
      <c r="MBI267" s="205"/>
      <c r="MBJ267" s="205"/>
      <c r="MBK267" s="205"/>
      <c r="MBL267" s="205"/>
      <c r="MBM267" s="205"/>
      <c r="MBN267" s="205"/>
      <c r="MBO267" s="205"/>
      <c r="MBP267" s="205"/>
      <c r="MBQ267" s="205"/>
      <c r="MBR267" s="205"/>
      <c r="MBS267" s="205"/>
      <c r="MBT267" s="205"/>
      <c r="MBU267" s="205"/>
      <c r="MBV267" s="205"/>
      <c r="MBW267" s="205"/>
      <c r="MBX267" s="205"/>
      <c r="MBY267" s="205"/>
      <c r="MBZ267" s="205"/>
      <c r="MCA267" s="205"/>
      <c r="MCB267" s="205"/>
      <c r="MCC267" s="205"/>
      <c r="MCD267" s="205"/>
      <c r="MCE267" s="205"/>
      <c r="MCF267" s="205"/>
      <c r="MCG267" s="205"/>
      <c r="MCH267" s="205"/>
      <c r="MCI267" s="205"/>
      <c r="MCJ267" s="205"/>
      <c r="MCK267" s="205"/>
      <c r="MCL267" s="205"/>
      <c r="MCM267" s="205"/>
      <c r="MCN267" s="205"/>
      <c r="MCO267" s="205"/>
      <c r="MCP267" s="205"/>
      <c r="MCQ267" s="205"/>
      <c r="MCR267" s="205"/>
      <c r="MCS267" s="205"/>
      <c r="MCT267" s="205"/>
      <c r="MCU267" s="205"/>
      <c r="MCV267" s="205"/>
      <c r="MCW267" s="205"/>
      <c r="MCX267" s="205"/>
      <c r="MCY267" s="205"/>
      <c r="MCZ267" s="205"/>
      <c r="MDA267" s="205"/>
      <c r="MDB267" s="205"/>
      <c r="MDC267" s="205"/>
      <c r="MDD267" s="205"/>
      <c r="MDE267" s="205"/>
      <c r="MDF267" s="205"/>
      <c r="MDG267" s="205"/>
      <c r="MDH267" s="205"/>
      <c r="MDI267" s="205"/>
      <c r="MDJ267" s="205"/>
      <c r="MDK267" s="205"/>
      <c r="MDL267" s="205"/>
      <c r="MDM267" s="205"/>
      <c r="MDN267" s="205"/>
      <c r="MDO267" s="205"/>
      <c r="MDP267" s="205"/>
      <c r="MDQ267" s="205"/>
      <c r="MDR267" s="205"/>
      <c r="MDS267" s="205"/>
      <c r="MDT267" s="205"/>
      <c r="MDU267" s="205"/>
      <c r="MDV267" s="205"/>
      <c r="MDW267" s="205"/>
      <c r="MDX267" s="205"/>
      <c r="MDY267" s="205"/>
      <c r="MDZ267" s="205"/>
      <c r="MEA267" s="205"/>
      <c r="MEB267" s="205"/>
      <c r="MEC267" s="205"/>
      <c r="MED267" s="205"/>
      <c r="MEE267" s="205"/>
      <c r="MEF267" s="205"/>
      <c r="MEG267" s="205"/>
      <c r="MEH267" s="205"/>
      <c r="MEI267" s="205"/>
      <c r="MEJ267" s="205"/>
      <c r="MEK267" s="205"/>
      <c r="MEL267" s="205"/>
      <c r="MEM267" s="205"/>
      <c r="MEN267" s="205"/>
      <c r="MEO267" s="205"/>
      <c r="MEP267" s="205"/>
      <c r="MEQ267" s="205"/>
      <c r="MER267" s="205"/>
      <c r="MES267" s="205"/>
      <c r="MET267" s="205"/>
      <c r="MEU267" s="205"/>
      <c r="MEV267" s="205"/>
      <c r="MEW267" s="205"/>
      <c r="MEX267" s="205"/>
      <c r="MEY267" s="205"/>
      <c r="MEZ267" s="205"/>
      <c r="MFA267" s="205"/>
      <c r="MFB267" s="205"/>
      <c r="MFC267" s="205"/>
      <c r="MFD267" s="205"/>
      <c r="MFE267" s="205"/>
      <c r="MFF267" s="205"/>
      <c r="MFG267" s="205"/>
      <c r="MFH267" s="205"/>
      <c r="MFI267" s="205"/>
      <c r="MFJ267" s="205"/>
      <c r="MFK267" s="205"/>
      <c r="MFL267" s="205"/>
      <c r="MFM267" s="205"/>
      <c r="MFN267" s="205"/>
      <c r="MFO267" s="205"/>
      <c r="MFP267" s="205"/>
      <c r="MFQ267" s="205"/>
      <c r="MFR267" s="205"/>
      <c r="MFS267" s="205"/>
      <c r="MFT267" s="205"/>
      <c r="MFU267" s="205"/>
      <c r="MFV267" s="205"/>
      <c r="MFW267" s="205"/>
      <c r="MFX267" s="205"/>
      <c r="MFY267" s="205"/>
      <c r="MFZ267" s="205"/>
      <c r="MGA267" s="205"/>
      <c r="MGB267" s="205"/>
      <c r="MGC267" s="205"/>
      <c r="MGD267" s="205"/>
      <c r="MGE267" s="205"/>
      <c r="MGF267" s="205"/>
      <c r="MGG267" s="205"/>
      <c r="MGH267" s="205"/>
      <c r="MGI267" s="205"/>
      <c r="MGJ267" s="205"/>
      <c r="MGK267" s="205"/>
      <c r="MGL267" s="205"/>
      <c r="MGM267" s="205"/>
      <c r="MGN267" s="205"/>
      <c r="MGO267" s="205"/>
      <c r="MGP267" s="205"/>
      <c r="MGQ267" s="205"/>
      <c r="MGR267" s="205"/>
      <c r="MGS267" s="205"/>
      <c r="MGT267" s="205"/>
      <c r="MGU267" s="205"/>
      <c r="MGV267" s="205"/>
      <c r="MGW267" s="205"/>
      <c r="MGX267" s="205"/>
      <c r="MGY267" s="205"/>
      <c r="MGZ267" s="205"/>
      <c r="MHA267" s="205"/>
      <c r="MHB267" s="205"/>
      <c r="MHC267" s="205"/>
      <c r="MHD267" s="205"/>
      <c r="MHE267" s="205"/>
      <c r="MHF267" s="205"/>
      <c r="MHG267" s="205"/>
      <c r="MHH267" s="205"/>
      <c r="MHI267" s="205"/>
      <c r="MHJ267" s="205"/>
      <c r="MHK267" s="205"/>
      <c r="MHL267" s="205"/>
      <c r="MHM267" s="205"/>
      <c r="MHN267" s="205"/>
      <c r="MHO267" s="205"/>
      <c r="MHP267" s="205"/>
      <c r="MHQ267" s="205"/>
      <c r="MHR267" s="205"/>
      <c r="MHS267" s="205"/>
      <c r="MHT267" s="205"/>
      <c r="MHU267" s="205"/>
      <c r="MHV267" s="205"/>
      <c r="MHW267" s="205"/>
      <c r="MHX267" s="205"/>
      <c r="MHY267" s="205"/>
      <c r="MHZ267" s="205"/>
      <c r="MIA267" s="205"/>
      <c r="MIB267" s="205"/>
      <c r="MIC267" s="205"/>
      <c r="MID267" s="205"/>
      <c r="MIE267" s="205"/>
      <c r="MIF267" s="205"/>
      <c r="MIG267" s="205"/>
      <c r="MIH267" s="205"/>
      <c r="MII267" s="205"/>
      <c r="MIJ267" s="205"/>
      <c r="MIK267" s="205"/>
      <c r="MIL267" s="205"/>
      <c r="MIM267" s="205"/>
      <c r="MIN267" s="205"/>
      <c r="MIO267" s="205"/>
      <c r="MIP267" s="205"/>
      <c r="MIQ267" s="205"/>
      <c r="MIR267" s="205"/>
      <c r="MIS267" s="205"/>
      <c r="MIT267" s="205"/>
      <c r="MIU267" s="205"/>
      <c r="MIV267" s="205"/>
      <c r="MIW267" s="205"/>
      <c r="MIX267" s="205"/>
      <c r="MIY267" s="205"/>
      <c r="MIZ267" s="205"/>
      <c r="MJA267" s="205"/>
      <c r="MJB267" s="205"/>
      <c r="MJC267" s="205"/>
      <c r="MJD267" s="205"/>
      <c r="MJE267" s="205"/>
      <c r="MJF267" s="205"/>
      <c r="MJG267" s="205"/>
      <c r="MJH267" s="205"/>
      <c r="MJI267" s="205"/>
      <c r="MJJ267" s="205"/>
      <c r="MJK267" s="205"/>
      <c r="MJL267" s="205"/>
      <c r="MJM267" s="205"/>
      <c r="MJN267" s="205"/>
      <c r="MJO267" s="205"/>
      <c r="MJP267" s="205"/>
      <c r="MJQ267" s="205"/>
      <c r="MJR267" s="205"/>
      <c r="MJS267" s="205"/>
      <c r="MJT267" s="205"/>
      <c r="MJU267" s="205"/>
      <c r="MJV267" s="205"/>
      <c r="MJW267" s="205"/>
      <c r="MJX267" s="205"/>
      <c r="MJY267" s="205"/>
      <c r="MJZ267" s="205"/>
      <c r="MKA267" s="205"/>
      <c r="MKB267" s="205"/>
      <c r="MKC267" s="205"/>
      <c r="MKD267" s="205"/>
      <c r="MKE267" s="205"/>
      <c r="MKF267" s="205"/>
      <c r="MKG267" s="205"/>
      <c r="MKH267" s="205"/>
      <c r="MKI267" s="205"/>
      <c r="MKJ267" s="205"/>
      <c r="MKK267" s="205"/>
      <c r="MKL267" s="205"/>
      <c r="MKM267" s="205"/>
      <c r="MKN267" s="205"/>
      <c r="MKO267" s="205"/>
      <c r="MKP267" s="205"/>
      <c r="MKQ267" s="205"/>
      <c r="MKR267" s="205"/>
      <c r="MKS267" s="205"/>
      <c r="MKT267" s="205"/>
      <c r="MKU267" s="205"/>
      <c r="MKV267" s="205"/>
      <c r="MKW267" s="205"/>
      <c r="MKX267" s="205"/>
      <c r="MKY267" s="205"/>
      <c r="MKZ267" s="205"/>
      <c r="MLA267" s="205"/>
      <c r="MLB267" s="205"/>
      <c r="MLC267" s="205"/>
      <c r="MLD267" s="205"/>
      <c r="MLE267" s="205"/>
      <c r="MLF267" s="205"/>
      <c r="MLG267" s="205"/>
      <c r="MLH267" s="205"/>
      <c r="MLI267" s="205"/>
      <c r="MLJ267" s="205"/>
      <c r="MLK267" s="205"/>
      <c r="MLL267" s="205"/>
      <c r="MLM267" s="205"/>
      <c r="MLN267" s="205"/>
      <c r="MLO267" s="205"/>
      <c r="MLP267" s="205"/>
      <c r="MLQ267" s="205"/>
      <c r="MLR267" s="205"/>
      <c r="MLS267" s="205"/>
      <c r="MLT267" s="205"/>
      <c r="MLU267" s="205"/>
      <c r="MLV267" s="205"/>
      <c r="MLW267" s="205"/>
      <c r="MLX267" s="205"/>
      <c r="MLY267" s="205"/>
      <c r="MLZ267" s="205"/>
      <c r="MMA267" s="205"/>
      <c r="MMB267" s="205"/>
      <c r="MMC267" s="205"/>
      <c r="MMD267" s="205"/>
      <c r="MME267" s="205"/>
      <c r="MMF267" s="205"/>
      <c r="MMG267" s="205"/>
      <c r="MMH267" s="205"/>
      <c r="MMI267" s="205"/>
      <c r="MMJ267" s="205"/>
      <c r="MMK267" s="205"/>
      <c r="MML267" s="205"/>
      <c r="MMM267" s="205"/>
      <c r="MMN267" s="205"/>
      <c r="MMO267" s="205"/>
      <c r="MMP267" s="205"/>
      <c r="MMQ267" s="205"/>
      <c r="MMR267" s="205"/>
      <c r="MMS267" s="205"/>
      <c r="MMT267" s="205"/>
      <c r="MMU267" s="205"/>
      <c r="MMV267" s="205"/>
      <c r="MMW267" s="205"/>
      <c r="MMX267" s="205"/>
      <c r="MMY267" s="205"/>
      <c r="MMZ267" s="205"/>
      <c r="MNA267" s="205"/>
      <c r="MNB267" s="205"/>
      <c r="MNC267" s="205"/>
      <c r="MND267" s="205"/>
      <c r="MNE267" s="205"/>
      <c r="MNF267" s="205"/>
      <c r="MNG267" s="205"/>
      <c r="MNH267" s="205"/>
      <c r="MNI267" s="205"/>
      <c r="MNJ267" s="205"/>
      <c r="MNK267" s="205"/>
      <c r="MNL267" s="205"/>
      <c r="MNM267" s="205"/>
      <c r="MNN267" s="205"/>
      <c r="MNO267" s="205"/>
      <c r="MNP267" s="205"/>
      <c r="MNQ267" s="205"/>
      <c r="MNR267" s="205"/>
      <c r="MNS267" s="205"/>
      <c r="MNT267" s="205"/>
      <c r="MNU267" s="205"/>
      <c r="MNV267" s="205"/>
      <c r="MNW267" s="205"/>
      <c r="MNX267" s="205"/>
      <c r="MNY267" s="205"/>
      <c r="MNZ267" s="205"/>
      <c r="MOA267" s="205"/>
      <c r="MOB267" s="205"/>
      <c r="MOC267" s="205"/>
      <c r="MOD267" s="205"/>
      <c r="MOE267" s="205"/>
      <c r="MOF267" s="205"/>
      <c r="MOG267" s="205"/>
      <c r="MOH267" s="205"/>
      <c r="MOI267" s="205"/>
      <c r="MOJ267" s="205"/>
      <c r="MOK267" s="205"/>
      <c r="MOL267" s="205"/>
      <c r="MOM267" s="205"/>
      <c r="MON267" s="205"/>
      <c r="MOO267" s="205"/>
      <c r="MOP267" s="205"/>
      <c r="MOQ267" s="205"/>
      <c r="MOR267" s="205"/>
      <c r="MOS267" s="205"/>
      <c r="MOT267" s="205"/>
      <c r="MOU267" s="205"/>
      <c r="MOV267" s="205"/>
      <c r="MOW267" s="205"/>
      <c r="MOX267" s="205"/>
      <c r="MOY267" s="205"/>
      <c r="MOZ267" s="205"/>
      <c r="MPA267" s="205"/>
      <c r="MPB267" s="205"/>
      <c r="MPC267" s="205"/>
      <c r="MPD267" s="205"/>
      <c r="MPE267" s="205"/>
      <c r="MPF267" s="205"/>
      <c r="MPG267" s="205"/>
      <c r="MPH267" s="205"/>
      <c r="MPI267" s="205"/>
      <c r="MPJ267" s="205"/>
      <c r="MPK267" s="205"/>
      <c r="MPL267" s="205"/>
      <c r="MPM267" s="205"/>
      <c r="MPN267" s="205"/>
      <c r="MPO267" s="205"/>
      <c r="MPP267" s="205"/>
      <c r="MPQ267" s="205"/>
      <c r="MPR267" s="205"/>
      <c r="MPS267" s="205"/>
      <c r="MPT267" s="205"/>
      <c r="MPU267" s="205"/>
      <c r="MPV267" s="205"/>
      <c r="MPW267" s="205"/>
      <c r="MPX267" s="205"/>
      <c r="MPY267" s="205"/>
      <c r="MPZ267" s="205"/>
      <c r="MQA267" s="205"/>
      <c r="MQB267" s="205"/>
      <c r="MQC267" s="205"/>
      <c r="MQD267" s="205"/>
      <c r="MQE267" s="205"/>
      <c r="MQF267" s="205"/>
      <c r="MQG267" s="205"/>
      <c r="MQH267" s="205"/>
      <c r="MQI267" s="205"/>
      <c r="MQJ267" s="205"/>
      <c r="MQK267" s="205"/>
      <c r="MQL267" s="205"/>
      <c r="MQM267" s="205"/>
      <c r="MQN267" s="205"/>
      <c r="MQO267" s="205"/>
      <c r="MQP267" s="205"/>
      <c r="MQQ267" s="205"/>
      <c r="MQR267" s="205"/>
      <c r="MQS267" s="205"/>
      <c r="MQT267" s="205"/>
      <c r="MQU267" s="205"/>
      <c r="MQV267" s="205"/>
      <c r="MQW267" s="205"/>
      <c r="MQX267" s="205"/>
      <c r="MQY267" s="205"/>
      <c r="MQZ267" s="205"/>
      <c r="MRA267" s="205"/>
      <c r="MRB267" s="205"/>
      <c r="MRC267" s="205"/>
      <c r="MRD267" s="205"/>
      <c r="MRE267" s="205"/>
      <c r="MRF267" s="205"/>
      <c r="MRG267" s="205"/>
      <c r="MRH267" s="205"/>
      <c r="MRI267" s="205"/>
      <c r="MRJ267" s="205"/>
      <c r="MRK267" s="205"/>
      <c r="MRL267" s="205"/>
      <c r="MRM267" s="205"/>
      <c r="MRN267" s="205"/>
      <c r="MRO267" s="205"/>
      <c r="MRP267" s="205"/>
      <c r="MRQ267" s="205"/>
      <c r="MRR267" s="205"/>
      <c r="MRS267" s="205"/>
      <c r="MRT267" s="205"/>
      <c r="MRU267" s="205"/>
      <c r="MRV267" s="205"/>
      <c r="MRW267" s="205"/>
      <c r="MRX267" s="205"/>
      <c r="MRY267" s="205"/>
      <c r="MRZ267" s="205"/>
      <c r="MSA267" s="205"/>
      <c r="MSB267" s="205"/>
      <c r="MSC267" s="205"/>
      <c r="MSD267" s="205"/>
      <c r="MSE267" s="205"/>
      <c r="MSF267" s="205"/>
      <c r="MSG267" s="205"/>
      <c r="MSH267" s="205"/>
      <c r="MSI267" s="205"/>
      <c r="MSJ267" s="205"/>
      <c r="MSK267" s="205"/>
      <c r="MSL267" s="205"/>
      <c r="MSM267" s="205"/>
      <c r="MSN267" s="205"/>
      <c r="MSO267" s="205"/>
      <c r="MSP267" s="205"/>
      <c r="MSQ267" s="205"/>
      <c r="MSR267" s="205"/>
      <c r="MSS267" s="205"/>
      <c r="MST267" s="205"/>
      <c r="MSU267" s="205"/>
      <c r="MSV267" s="205"/>
      <c r="MSW267" s="205"/>
      <c r="MSX267" s="205"/>
      <c r="MSY267" s="205"/>
      <c r="MSZ267" s="205"/>
      <c r="MTA267" s="205"/>
      <c r="MTB267" s="205"/>
      <c r="MTC267" s="205"/>
      <c r="MTD267" s="205"/>
      <c r="MTE267" s="205"/>
      <c r="MTF267" s="205"/>
      <c r="MTG267" s="205"/>
      <c r="MTH267" s="205"/>
      <c r="MTI267" s="205"/>
      <c r="MTJ267" s="205"/>
      <c r="MTK267" s="205"/>
      <c r="MTL267" s="205"/>
      <c r="MTM267" s="205"/>
      <c r="MTN267" s="205"/>
      <c r="MTO267" s="205"/>
      <c r="MTP267" s="205"/>
      <c r="MTQ267" s="205"/>
      <c r="MTR267" s="205"/>
      <c r="MTS267" s="205"/>
      <c r="MTT267" s="205"/>
      <c r="MTU267" s="205"/>
      <c r="MTV267" s="205"/>
      <c r="MTW267" s="205"/>
      <c r="MTX267" s="205"/>
      <c r="MTY267" s="205"/>
      <c r="MTZ267" s="205"/>
      <c r="MUA267" s="205"/>
      <c r="MUB267" s="205"/>
      <c r="MUC267" s="205"/>
      <c r="MUD267" s="205"/>
      <c r="MUE267" s="205"/>
      <c r="MUF267" s="205"/>
      <c r="MUG267" s="205"/>
      <c r="MUH267" s="205"/>
      <c r="MUI267" s="205"/>
      <c r="MUJ267" s="205"/>
      <c r="MUK267" s="205"/>
      <c r="MUL267" s="205"/>
      <c r="MUM267" s="205"/>
      <c r="MUN267" s="205"/>
      <c r="MUO267" s="205"/>
      <c r="MUP267" s="205"/>
      <c r="MUQ267" s="205"/>
      <c r="MUR267" s="205"/>
      <c r="MUS267" s="205"/>
      <c r="MUT267" s="205"/>
      <c r="MUU267" s="205"/>
      <c r="MUV267" s="205"/>
      <c r="MUW267" s="205"/>
      <c r="MUX267" s="205"/>
      <c r="MUY267" s="205"/>
      <c r="MUZ267" s="205"/>
      <c r="MVA267" s="205"/>
      <c r="MVB267" s="205"/>
      <c r="MVC267" s="205"/>
      <c r="MVD267" s="205"/>
      <c r="MVE267" s="205"/>
      <c r="MVF267" s="205"/>
      <c r="MVG267" s="205"/>
      <c r="MVH267" s="205"/>
      <c r="MVI267" s="205"/>
      <c r="MVJ267" s="205"/>
      <c r="MVK267" s="205"/>
      <c r="MVL267" s="205"/>
      <c r="MVM267" s="205"/>
      <c r="MVN267" s="205"/>
      <c r="MVO267" s="205"/>
      <c r="MVP267" s="205"/>
      <c r="MVQ267" s="205"/>
      <c r="MVR267" s="205"/>
      <c r="MVS267" s="205"/>
      <c r="MVT267" s="205"/>
      <c r="MVU267" s="205"/>
      <c r="MVV267" s="205"/>
      <c r="MVW267" s="205"/>
      <c r="MVX267" s="205"/>
      <c r="MVY267" s="205"/>
      <c r="MVZ267" s="205"/>
      <c r="MWA267" s="205"/>
      <c r="MWB267" s="205"/>
      <c r="MWC267" s="205"/>
      <c r="MWD267" s="205"/>
      <c r="MWE267" s="205"/>
      <c r="MWF267" s="205"/>
      <c r="MWG267" s="205"/>
      <c r="MWH267" s="205"/>
      <c r="MWI267" s="205"/>
      <c r="MWJ267" s="205"/>
      <c r="MWK267" s="205"/>
      <c r="MWL267" s="205"/>
      <c r="MWM267" s="205"/>
      <c r="MWN267" s="205"/>
      <c r="MWO267" s="205"/>
      <c r="MWP267" s="205"/>
      <c r="MWQ267" s="205"/>
      <c r="MWR267" s="205"/>
      <c r="MWS267" s="205"/>
      <c r="MWT267" s="205"/>
      <c r="MWU267" s="205"/>
      <c r="MWV267" s="205"/>
      <c r="MWW267" s="205"/>
      <c r="MWX267" s="205"/>
      <c r="MWY267" s="205"/>
      <c r="MWZ267" s="205"/>
      <c r="MXA267" s="205"/>
      <c r="MXB267" s="205"/>
      <c r="MXC267" s="205"/>
      <c r="MXD267" s="205"/>
      <c r="MXE267" s="205"/>
      <c r="MXF267" s="205"/>
      <c r="MXG267" s="205"/>
      <c r="MXH267" s="205"/>
      <c r="MXI267" s="205"/>
      <c r="MXJ267" s="205"/>
      <c r="MXK267" s="205"/>
      <c r="MXL267" s="205"/>
      <c r="MXM267" s="205"/>
      <c r="MXN267" s="205"/>
      <c r="MXO267" s="205"/>
      <c r="MXP267" s="205"/>
      <c r="MXQ267" s="205"/>
      <c r="MXR267" s="205"/>
      <c r="MXS267" s="205"/>
      <c r="MXT267" s="205"/>
      <c r="MXU267" s="205"/>
      <c r="MXV267" s="205"/>
      <c r="MXW267" s="205"/>
      <c r="MXX267" s="205"/>
      <c r="MXY267" s="205"/>
      <c r="MXZ267" s="205"/>
      <c r="MYA267" s="205"/>
      <c r="MYB267" s="205"/>
      <c r="MYC267" s="205"/>
      <c r="MYD267" s="205"/>
      <c r="MYE267" s="205"/>
      <c r="MYF267" s="205"/>
      <c r="MYG267" s="205"/>
      <c r="MYH267" s="205"/>
      <c r="MYI267" s="205"/>
      <c r="MYJ267" s="205"/>
      <c r="MYK267" s="205"/>
      <c r="MYL267" s="205"/>
      <c r="MYM267" s="205"/>
      <c r="MYN267" s="205"/>
      <c r="MYO267" s="205"/>
      <c r="MYP267" s="205"/>
      <c r="MYQ267" s="205"/>
      <c r="MYR267" s="205"/>
      <c r="MYS267" s="205"/>
      <c r="MYT267" s="205"/>
      <c r="MYU267" s="205"/>
      <c r="MYV267" s="205"/>
      <c r="MYW267" s="205"/>
      <c r="MYX267" s="205"/>
      <c r="MYY267" s="205"/>
      <c r="MYZ267" s="205"/>
      <c r="MZA267" s="205"/>
      <c r="MZB267" s="205"/>
      <c r="MZC267" s="205"/>
      <c r="MZD267" s="205"/>
      <c r="MZE267" s="205"/>
      <c r="MZF267" s="205"/>
      <c r="MZG267" s="205"/>
      <c r="MZH267" s="205"/>
      <c r="MZI267" s="205"/>
      <c r="MZJ267" s="205"/>
      <c r="MZK267" s="205"/>
      <c r="MZL267" s="205"/>
      <c r="MZM267" s="205"/>
      <c r="MZN267" s="205"/>
      <c r="MZO267" s="205"/>
      <c r="MZP267" s="205"/>
      <c r="MZQ267" s="205"/>
      <c r="MZR267" s="205"/>
      <c r="MZS267" s="205"/>
      <c r="MZT267" s="205"/>
      <c r="MZU267" s="205"/>
      <c r="MZV267" s="205"/>
      <c r="MZW267" s="205"/>
      <c r="MZX267" s="205"/>
      <c r="MZY267" s="205"/>
      <c r="MZZ267" s="205"/>
      <c r="NAA267" s="205"/>
      <c r="NAB267" s="205"/>
      <c r="NAC267" s="205"/>
      <c r="NAD267" s="205"/>
      <c r="NAE267" s="205"/>
      <c r="NAF267" s="205"/>
      <c r="NAG267" s="205"/>
      <c r="NAH267" s="205"/>
      <c r="NAI267" s="205"/>
      <c r="NAJ267" s="205"/>
      <c r="NAK267" s="205"/>
      <c r="NAL267" s="205"/>
      <c r="NAM267" s="205"/>
      <c r="NAN267" s="205"/>
      <c r="NAO267" s="205"/>
      <c r="NAP267" s="205"/>
      <c r="NAQ267" s="205"/>
      <c r="NAR267" s="205"/>
      <c r="NAS267" s="205"/>
      <c r="NAT267" s="205"/>
      <c r="NAU267" s="205"/>
      <c r="NAV267" s="205"/>
      <c r="NAW267" s="205"/>
      <c r="NAX267" s="205"/>
      <c r="NAY267" s="205"/>
      <c r="NAZ267" s="205"/>
      <c r="NBA267" s="205"/>
      <c r="NBB267" s="205"/>
      <c r="NBC267" s="205"/>
      <c r="NBD267" s="205"/>
      <c r="NBE267" s="205"/>
      <c r="NBF267" s="205"/>
      <c r="NBG267" s="205"/>
      <c r="NBH267" s="205"/>
      <c r="NBI267" s="205"/>
      <c r="NBJ267" s="205"/>
      <c r="NBK267" s="205"/>
      <c r="NBL267" s="205"/>
      <c r="NBM267" s="205"/>
      <c r="NBN267" s="205"/>
      <c r="NBO267" s="205"/>
      <c r="NBP267" s="205"/>
      <c r="NBQ267" s="205"/>
      <c r="NBR267" s="205"/>
      <c r="NBS267" s="205"/>
      <c r="NBT267" s="205"/>
      <c r="NBU267" s="205"/>
      <c r="NBV267" s="205"/>
      <c r="NBW267" s="205"/>
      <c r="NBX267" s="205"/>
      <c r="NBY267" s="205"/>
      <c r="NBZ267" s="205"/>
      <c r="NCA267" s="205"/>
      <c r="NCB267" s="205"/>
      <c r="NCC267" s="205"/>
      <c r="NCD267" s="205"/>
      <c r="NCE267" s="205"/>
      <c r="NCF267" s="205"/>
      <c r="NCG267" s="205"/>
      <c r="NCH267" s="205"/>
      <c r="NCI267" s="205"/>
      <c r="NCJ267" s="205"/>
      <c r="NCK267" s="205"/>
      <c r="NCL267" s="205"/>
      <c r="NCM267" s="205"/>
      <c r="NCN267" s="205"/>
      <c r="NCO267" s="205"/>
      <c r="NCP267" s="205"/>
      <c r="NCQ267" s="205"/>
      <c r="NCR267" s="205"/>
      <c r="NCS267" s="205"/>
      <c r="NCT267" s="205"/>
      <c r="NCU267" s="205"/>
      <c r="NCV267" s="205"/>
      <c r="NCW267" s="205"/>
      <c r="NCX267" s="205"/>
      <c r="NCY267" s="205"/>
      <c r="NCZ267" s="205"/>
      <c r="NDA267" s="205"/>
      <c r="NDB267" s="205"/>
      <c r="NDC267" s="205"/>
      <c r="NDD267" s="205"/>
      <c r="NDE267" s="205"/>
      <c r="NDF267" s="205"/>
      <c r="NDG267" s="205"/>
      <c r="NDH267" s="205"/>
      <c r="NDI267" s="205"/>
      <c r="NDJ267" s="205"/>
      <c r="NDK267" s="205"/>
      <c r="NDL267" s="205"/>
      <c r="NDM267" s="205"/>
      <c r="NDN267" s="205"/>
      <c r="NDO267" s="205"/>
      <c r="NDP267" s="205"/>
      <c r="NDQ267" s="205"/>
      <c r="NDR267" s="205"/>
      <c r="NDS267" s="205"/>
      <c r="NDT267" s="205"/>
      <c r="NDU267" s="205"/>
      <c r="NDV267" s="205"/>
      <c r="NDW267" s="205"/>
      <c r="NDX267" s="205"/>
      <c r="NDY267" s="205"/>
      <c r="NDZ267" s="205"/>
      <c r="NEA267" s="205"/>
      <c r="NEB267" s="205"/>
      <c r="NEC267" s="205"/>
      <c r="NED267" s="205"/>
      <c r="NEE267" s="205"/>
      <c r="NEF267" s="205"/>
      <c r="NEG267" s="205"/>
      <c r="NEH267" s="205"/>
      <c r="NEI267" s="205"/>
      <c r="NEJ267" s="205"/>
      <c r="NEK267" s="205"/>
      <c r="NEL267" s="205"/>
      <c r="NEM267" s="205"/>
      <c r="NEN267" s="205"/>
      <c r="NEO267" s="205"/>
      <c r="NEP267" s="205"/>
      <c r="NEQ267" s="205"/>
      <c r="NER267" s="205"/>
      <c r="NES267" s="205"/>
      <c r="NET267" s="205"/>
      <c r="NEU267" s="205"/>
      <c r="NEV267" s="205"/>
      <c r="NEW267" s="205"/>
      <c r="NEX267" s="205"/>
      <c r="NEY267" s="205"/>
      <c r="NEZ267" s="205"/>
      <c r="NFA267" s="205"/>
      <c r="NFB267" s="205"/>
      <c r="NFC267" s="205"/>
      <c r="NFD267" s="205"/>
      <c r="NFE267" s="205"/>
      <c r="NFF267" s="205"/>
      <c r="NFG267" s="205"/>
      <c r="NFH267" s="205"/>
      <c r="NFI267" s="205"/>
      <c r="NFJ267" s="205"/>
      <c r="NFK267" s="205"/>
      <c r="NFL267" s="205"/>
      <c r="NFM267" s="205"/>
      <c r="NFN267" s="205"/>
      <c r="NFO267" s="205"/>
      <c r="NFP267" s="205"/>
      <c r="NFQ267" s="205"/>
      <c r="NFR267" s="205"/>
      <c r="NFS267" s="205"/>
      <c r="NFT267" s="205"/>
      <c r="NFU267" s="205"/>
      <c r="NFV267" s="205"/>
      <c r="NFW267" s="205"/>
      <c r="NFX267" s="205"/>
      <c r="NFY267" s="205"/>
      <c r="NFZ267" s="205"/>
      <c r="NGA267" s="205"/>
      <c r="NGB267" s="205"/>
      <c r="NGC267" s="205"/>
      <c r="NGD267" s="205"/>
      <c r="NGE267" s="205"/>
      <c r="NGF267" s="205"/>
      <c r="NGG267" s="205"/>
      <c r="NGH267" s="205"/>
      <c r="NGI267" s="205"/>
      <c r="NGJ267" s="205"/>
      <c r="NGK267" s="205"/>
      <c r="NGL267" s="205"/>
      <c r="NGM267" s="205"/>
      <c r="NGN267" s="205"/>
      <c r="NGO267" s="205"/>
      <c r="NGP267" s="205"/>
      <c r="NGQ267" s="205"/>
      <c r="NGR267" s="205"/>
      <c r="NGS267" s="205"/>
      <c r="NGT267" s="205"/>
      <c r="NGU267" s="205"/>
      <c r="NGV267" s="205"/>
      <c r="NGW267" s="205"/>
      <c r="NGX267" s="205"/>
      <c r="NGY267" s="205"/>
      <c r="NGZ267" s="205"/>
      <c r="NHA267" s="205"/>
      <c r="NHB267" s="205"/>
      <c r="NHC267" s="205"/>
      <c r="NHD267" s="205"/>
      <c r="NHE267" s="205"/>
      <c r="NHF267" s="205"/>
      <c r="NHG267" s="205"/>
      <c r="NHH267" s="205"/>
      <c r="NHI267" s="205"/>
      <c r="NHJ267" s="205"/>
      <c r="NHK267" s="205"/>
      <c r="NHL267" s="205"/>
      <c r="NHM267" s="205"/>
      <c r="NHN267" s="205"/>
      <c r="NHO267" s="205"/>
      <c r="NHP267" s="205"/>
      <c r="NHQ267" s="205"/>
      <c r="NHR267" s="205"/>
      <c r="NHS267" s="205"/>
      <c r="NHT267" s="205"/>
      <c r="NHU267" s="205"/>
      <c r="NHV267" s="205"/>
      <c r="NHW267" s="205"/>
      <c r="NHX267" s="205"/>
      <c r="NHY267" s="205"/>
      <c r="NHZ267" s="205"/>
      <c r="NIA267" s="205"/>
      <c r="NIB267" s="205"/>
      <c r="NIC267" s="205"/>
      <c r="NID267" s="205"/>
      <c r="NIE267" s="205"/>
      <c r="NIF267" s="205"/>
      <c r="NIG267" s="205"/>
      <c r="NIH267" s="205"/>
      <c r="NII267" s="205"/>
      <c r="NIJ267" s="205"/>
      <c r="NIK267" s="205"/>
      <c r="NIL267" s="205"/>
      <c r="NIM267" s="205"/>
      <c r="NIN267" s="205"/>
      <c r="NIO267" s="205"/>
      <c r="NIP267" s="205"/>
      <c r="NIQ267" s="205"/>
      <c r="NIR267" s="205"/>
      <c r="NIS267" s="205"/>
      <c r="NIT267" s="205"/>
      <c r="NIU267" s="205"/>
      <c r="NIV267" s="205"/>
      <c r="NIW267" s="205"/>
      <c r="NIX267" s="205"/>
      <c r="NIY267" s="205"/>
      <c r="NIZ267" s="205"/>
      <c r="NJA267" s="205"/>
      <c r="NJB267" s="205"/>
      <c r="NJC267" s="205"/>
      <c r="NJD267" s="205"/>
      <c r="NJE267" s="205"/>
      <c r="NJF267" s="205"/>
      <c r="NJG267" s="205"/>
      <c r="NJH267" s="205"/>
      <c r="NJI267" s="205"/>
      <c r="NJJ267" s="205"/>
      <c r="NJK267" s="205"/>
      <c r="NJL267" s="205"/>
      <c r="NJM267" s="205"/>
      <c r="NJN267" s="205"/>
      <c r="NJO267" s="205"/>
      <c r="NJP267" s="205"/>
      <c r="NJQ267" s="205"/>
      <c r="NJR267" s="205"/>
      <c r="NJS267" s="205"/>
      <c r="NJT267" s="205"/>
      <c r="NJU267" s="205"/>
      <c r="NJV267" s="205"/>
      <c r="NJW267" s="205"/>
      <c r="NJX267" s="205"/>
      <c r="NJY267" s="205"/>
      <c r="NJZ267" s="205"/>
      <c r="NKA267" s="205"/>
      <c r="NKB267" s="205"/>
      <c r="NKC267" s="205"/>
      <c r="NKD267" s="205"/>
      <c r="NKE267" s="205"/>
      <c r="NKF267" s="205"/>
      <c r="NKG267" s="205"/>
      <c r="NKH267" s="205"/>
      <c r="NKI267" s="205"/>
      <c r="NKJ267" s="205"/>
      <c r="NKK267" s="205"/>
      <c r="NKL267" s="205"/>
      <c r="NKM267" s="205"/>
      <c r="NKN267" s="205"/>
      <c r="NKO267" s="205"/>
      <c r="NKP267" s="205"/>
      <c r="NKQ267" s="205"/>
      <c r="NKR267" s="205"/>
      <c r="NKS267" s="205"/>
      <c r="NKT267" s="205"/>
      <c r="NKU267" s="205"/>
      <c r="NKV267" s="205"/>
      <c r="NKW267" s="205"/>
      <c r="NKX267" s="205"/>
      <c r="NKY267" s="205"/>
      <c r="NKZ267" s="205"/>
      <c r="NLA267" s="205"/>
      <c r="NLB267" s="205"/>
      <c r="NLC267" s="205"/>
      <c r="NLD267" s="205"/>
      <c r="NLE267" s="205"/>
      <c r="NLF267" s="205"/>
      <c r="NLG267" s="205"/>
      <c r="NLH267" s="205"/>
      <c r="NLI267" s="205"/>
      <c r="NLJ267" s="205"/>
      <c r="NLK267" s="205"/>
      <c r="NLL267" s="205"/>
      <c r="NLM267" s="205"/>
      <c r="NLN267" s="205"/>
      <c r="NLO267" s="205"/>
      <c r="NLP267" s="205"/>
      <c r="NLQ267" s="205"/>
      <c r="NLR267" s="205"/>
      <c r="NLS267" s="205"/>
      <c r="NLT267" s="205"/>
      <c r="NLU267" s="205"/>
      <c r="NLV267" s="205"/>
      <c r="NLW267" s="205"/>
      <c r="NLX267" s="205"/>
      <c r="NLY267" s="205"/>
      <c r="NLZ267" s="205"/>
      <c r="NMA267" s="205"/>
      <c r="NMB267" s="205"/>
      <c r="NMC267" s="205"/>
      <c r="NMD267" s="205"/>
      <c r="NME267" s="205"/>
      <c r="NMF267" s="205"/>
      <c r="NMG267" s="205"/>
      <c r="NMH267" s="205"/>
      <c r="NMI267" s="205"/>
      <c r="NMJ267" s="205"/>
      <c r="NMK267" s="205"/>
      <c r="NML267" s="205"/>
      <c r="NMM267" s="205"/>
      <c r="NMN267" s="205"/>
      <c r="NMO267" s="205"/>
      <c r="NMP267" s="205"/>
      <c r="NMQ267" s="205"/>
      <c r="NMR267" s="205"/>
      <c r="NMS267" s="205"/>
      <c r="NMT267" s="205"/>
      <c r="NMU267" s="205"/>
      <c r="NMV267" s="205"/>
      <c r="NMW267" s="205"/>
      <c r="NMX267" s="205"/>
      <c r="NMY267" s="205"/>
      <c r="NMZ267" s="205"/>
      <c r="NNA267" s="205"/>
      <c r="NNB267" s="205"/>
      <c r="NNC267" s="205"/>
      <c r="NND267" s="205"/>
      <c r="NNE267" s="205"/>
      <c r="NNF267" s="205"/>
      <c r="NNG267" s="205"/>
      <c r="NNH267" s="205"/>
      <c r="NNI267" s="205"/>
      <c r="NNJ267" s="205"/>
      <c r="NNK267" s="205"/>
      <c r="NNL267" s="205"/>
      <c r="NNM267" s="205"/>
      <c r="NNN267" s="205"/>
      <c r="NNO267" s="205"/>
      <c r="NNP267" s="205"/>
      <c r="NNQ267" s="205"/>
      <c r="NNR267" s="205"/>
      <c r="NNS267" s="205"/>
      <c r="NNT267" s="205"/>
      <c r="NNU267" s="205"/>
      <c r="NNV267" s="205"/>
      <c r="NNW267" s="205"/>
      <c r="NNX267" s="205"/>
      <c r="NNY267" s="205"/>
      <c r="NNZ267" s="205"/>
      <c r="NOA267" s="205"/>
      <c r="NOB267" s="205"/>
      <c r="NOC267" s="205"/>
      <c r="NOD267" s="205"/>
      <c r="NOE267" s="205"/>
      <c r="NOF267" s="205"/>
      <c r="NOG267" s="205"/>
      <c r="NOH267" s="205"/>
      <c r="NOI267" s="205"/>
      <c r="NOJ267" s="205"/>
      <c r="NOK267" s="205"/>
      <c r="NOL267" s="205"/>
      <c r="NOM267" s="205"/>
      <c r="NON267" s="205"/>
      <c r="NOO267" s="205"/>
      <c r="NOP267" s="205"/>
      <c r="NOQ267" s="205"/>
      <c r="NOR267" s="205"/>
      <c r="NOS267" s="205"/>
      <c r="NOT267" s="205"/>
      <c r="NOU267" s="205"/>
      <c r="NOV267" s="205"/>
      <c r="NOW267" s="205"/>
      <c r="NOX267" s="205"/>
      <c r="NOY267" s="205"/>
      <c r="NOZ267" s="205"/>
      <c r="NPA267" s="205"/>
      <c r="NPB267" s="205"/>
      <c r="NPC267" s="205"/>
      <c r="NPD267" s="205"/>
      <c r="NPE267" s="205"/>
      <c r="NPF267" s="205"/>
      <c r="NPG267" s="205"/>
      <c r="NPH267" s="205"/>
      <c r="NPI267" s="205"/>
      <c r="NPJ267" s="205"/>
      <c r="NPK267" s="205"/>
      <c r="NPL267" s="205"/>
      <c r="NPM267" s="205"/>
      <c r="NPN267" s="205"/>
      <c r="NPO267" s="205"/>
      <c r="NPP267" s="205"/>
      <c r="NPQ267" s="205"/>
      <c r="NPR267" s="205"/>
      <c r="NPS267" s="205"/>
      <c r="NPT267" s="205"/>
      <c r="NPU267" s="205"/>
      <c r="NPV267" s="205"/>
      <c r="NPW267" s="205"/>
      <c r="NPX267" s="205"/>
      <c r="NPY267" s="205"/>
      <c r="NPZ267" s="205"/>
      <c r="NQA267" s="205"/>
      <c r="NQB267" s="205"/>
      <c r="NQC267" s="205"/>
      <c r="NQD267" s="205"/>
      <c r="NQE267" s="205"/>
      <c r="NQF267" s="205"/>
      <c r="NQG267" s="205"/>
      <c r="NQH267" s="205"/>
      <c r="NQI267" s="205"/>
      <c r="NQJ267" s="205"/>
      <c r="NQK267" s="205"/>
      <c r="NQL267" s="205"/>
      <c r="NQM267" s="205"/>
      <c r="NQN267" s="205"/>
      <c r="NQO267" s="205"/>
      <c r="NQP267" s="205"/>
      <c r="NQQ267" s="205"/>
      <c r="NQR267" s="205"/>
      <c r="NQS267" s="205"/>
      <c r="NQT267" s="205"/>
      <c r="NQU267" s="205"/>
      <c r="NQV267" s="205"/>
      <c r="NQW267" s="205"/>
      <c r="NQX267" s="205"/>
      <c r="NQY267" s="205"/>
      <c r="NQZ267" s="205"/>
      <c r="NRA267" s="205"/>
      <c r="NRB267" s="205"/>
      <c r="NRC267" s="205"/>
      <c r="NRD267" s="205"/>
      <c r="NRE267" s="205"/>
      <c r="NRF267" s="205"/>
      <c r="NRG267" s="205"/>
      <c r="NRH267" s="205"/>
      <c r="NRI267" s="205"/>
      <c r="NRJ267" s="205"/>
      <c r="NRK267" s="205"/>
      <c r="NRL267" s="205"/>
      <c r="NRM267" s="205"/>
      <c r="NRN267" s="205"/>
      <c r="NRO267" s="205"/>
      <c r="NRP267" s="205"/>
      <c r="NRQ267" s="205"/>
      <c r="NRR267" s="205"/>
      <c r="NRS267" s="205"/>
      <c r="NRT267" s="205"/>
      <c r="NRU267" s="205"/>
      <c r="NRV267" s="205"/>
      <c r="NRW267" s="205"/>
      <c r="NRX267" s="205"/>
      <c r="NRY267" s="205"/>
      <c r="NRZ267" s="205"/>
      <c r="NSA267" s="205"/>
      <c r="NSB267" s="205"/>
      <c r="NSC267" s="205"/>
      <c r="NSD267" s="205"/>
      <c r="NSE267" s="205"/>
      <c r="NSF267" s="205"/>
      <c r="NSG267" s="205"/>
      <c r="NSH267" s="205"/>
      <c r="NSI267" s="205"/>
      <c r="NSJ267" s="205"/>
      <c r="NSK267" s="205"/>
      <c r="NSL267" s="205"/>
      <c r="NSM267" s="205"/>
      <c r="NSN267" s="205"/>
      <c r="NSO267" s="205"/>
      <c r="NSP267" s="205"/>
      <c r="NSQ267" s="205"/>
      <c r="NSR267" s="205"/>
      <c r="NSS267" s="205"/>
      <c r="NST267" s="205"/>
      <c r="NSU267" s="205"/>
      <c r="NSV267" s="205"/>
      <c r="NSW267" s="205"/>
      <c r="NSX267" s="205"/>
      <c r="NSY267" s="205"/>
      <c r="NSZ267" s="205"/>
      <c r="NTA267" s="205"/>
      <c r="NTB267" s="205"/>
      <c r="NTC267" s="205"/>
      <c r="NTD267" s="205"/>
      <c r="NTE267" s="205"/>
      <c r="NTF267" s="205"/>
      <c r="NTG267" s="205"/>
      <c r="NTH267" s="205"/>
      <c r="NTI267" s="205"/>
      <c r="NTJ267" s="205"/>
      <c r="NTK267" s="205"/>
      <c r="NTL267" s="205"/>
      <c r="NTM267" s="205"/>
      <c r="NTN267" s="205"/>
      <c r="NTO267" s="205"/>
      <c r="NTP267" s="205"/>
      <c r="NTQ267" s="205"/>
      <c r="NTR267" s="205"/>
      <c r="NTS267" s="205"/>
      <c r="NTT267" s="205"/>
      <c r="NTU267" s="205"/>
      <c r="NTV267" s="205"/>
      <c r="NTW267" s="205"/>
      <c r="NTX267" s="205"/>
      <c r="NTY267" s="205"/>
      <c r="NTZ267" s="205"/>
      <c r="NUA267" s="205"/>
      <c r="NUB267" s="205"/>
      <c r="NUC267" s="205"/>
      <c r="NUD267" s="205"/>
      <c r="NUE267" s="205"/>
      <c r="NUF267" s="205"/>
      <c r="NUG267" s="205"/>
      <c r="NUH267" s="205"/>
      <c r="NUI267" s="205"/>
      <c r="NUJ267" s="205"/>
      <c r="NUK267" s="205"/>
      <c r="NUL267" s="205"/>
      <c r="NUM267" s="205"/>
      <c r="NUN267" s="205"/>
      <c r="NUO267" s="205"/>
      <c r="NUP267" s="205"/>
      <c r="NUQ267" s="205"/>
      <c r="NUR267" s="205"/>
      <c r="NUS267" s="205"/>
      <c r="NUT267" s="205"/>
      <c r="NUU267" s="205"/>
      <c r="NUV267" s="205"/>
      <c r="NUW267" s="205"/>
      <c r="NUX267" s="205"/>
      <c r="NUY267" s="205"/>
      <c r="NUZ267" s="205"/>
      <c r="NVA267" s="205"/>
      <c r="NVB267" s="205"/>
      <c r="NVC267" s="205"/>
      <c r="NVD267" s="205"/>
      <c r="NVE267" s="205"/>
      <c r="NVF267" s="205"/>
      <c r="NVG267" s="205"/>
      <c r="NVH267" s="205"/>
      <c r="NVI267" s="205"/>
      <c r="NVJ267" s="205"/>
      <c r="NVK267" s="205"/>
      <c r="NVL267" s="205"/>
      <c r="NVM267" s="205"/>
      <c r="NVN267" s="205"/>
      <c r="NVO267" s="205"/>
      <c r="NVP267" s="205"/>
      <c r="NVQ267" s="205"/>
      <c r="NVR267" s="205"/>
      <c r="NVS267" s="205"/>
      <c r="NVT267" s="205"/>
      <c r="NVU267" s="205"/>
      <c r="NVV267" s="205"/>
      <c r="NVW267" s="205"/>
      <c r="NVX267" s="205"/>
      <c r="NVY267" s="205"/>
      <c r="NVZ267" s="205"/>
      <c r="NWA267" s="205"/>
      <c r="NWB267" s="205"/>
      <c r="NWC267" s="205"/>
      <c r="NWD267" s="205"/>
      <c r="NWE267" s="205"/>
      <c r="NWF267" s="205"/>
      <c r="NWG267" s="205"/>
      <c r="NWH267" s="205"/>
      <c r="NWI267" s="205"/>
      <c r="NWJ267" s="205"/>
      <c r="NWK267" s="205"/>
      <c r="NWL267" s="205"/>
      <c r="NWM267" s="205"/>
      <c r="NWN267" s="205"/>
      <c r="NWO267" s="205"/>
      <c r="NWP267" s="205"/>
      <c r="NWQ267" s="205"/>
      <c r="NWR267" s="205"/>
      <c r="NWS267" s="205"/>
      <c r="NWT267" s="205"/>
      <c r="NWU267" s="205"/>
      <c r="NWV267" s="205"/>
      <c r="NWW267" s="205"/>
      <c r="NWX267" s="205"/>
      <c r="NWY267" s="205"/>
      <c r="NWZ267" s="205"/>
      <c r="NXA267" s="205"/>
      <c r="NXB267" s="205"/>
      <c r="NXC267" s="205"/>
      <c r="NXD267" s="205"/>
      <c r="NXE267" s="205"/>
      <c r="NXF267" s="205"/>
      <c r="NXG267" s="205"/>
      <c r="NXH267" s="205"/>
      <c r="NXI267" s="205"/>
      <c r="NXJ267" s="205"/>
      <c r="NXK267" s="205"/>
      <c r="NXL267" s="205"/>
      <c r="NXM267" s="205"/>
      <c r="NXN267" s="205"/>
      <c r="NXO267" s="205"/>
      <c r="NXP267" s="205"/>
      <c r="NXQ267" s="205"/>
      <c r="NXR267" s="205"/>
      <c r="NXS267" s="205"/>
      <c r="NXT267" s="205"/>
      <c r="NXU267" s="205"/>
      <c r="NXV267" s="205"/>
      <c r="NXW267" s="205"/>
      <c r="NXX267" s="205"/>
      <c r="NXY267" s="205"/>
      <c r="NXZ267" s="205"/>
      <c r="NYA267" s="205"/>
      <c r="NYB267" s="205"/>
      <c r="NYC267" s="205"/>
      <c r="NYD267" s="205"/>
      <c r="NYE267" s="205"/>
      <c r="NYF267" s="205"/>
      <c r="NYG267" s="205"/>
      <c r="NYH267" s="205"/>
      <c r="NYI267" s="205"/>
      <c r="NYJ267" s="205"/>
      <c r="NYK267" s="205"/>
      <c r="NYL267" s="205"/>
      <c r="NYM267" s="205"/>
      <c r="NYN267" s="205"/>
      <c r="NYO267" s="205"/>
      <c r="NYP267" s="205"/>
      <c r="NYQ267" s="205"/>
      <c r="NYR267" s="205"/>
      <c r="NYS267" s="205"/>
      <c r="NYT267" s="205"/>
      <c r="NYU267" s="205"/>
      <c r="NYV267" s="205"/>
      <c r="NYW267" s="205"/>
      <c r="NYX267" s="205"/>
      <c r="NYY267" s="205"/>
      <c r="NYZ267" s="205"/>
      <c r="NZA267" s="205"/>
      <c r="NZB267" s="205"/>
      <c r="NZC267" s="205"/>
      <c r="NZD267" s="205"/>
      <c r="NZE267" s="205"/>
      <c r="NZF267" s="205"/>
      <c r="NZG267" s="205"/>
      <c r="NZH267" s="205"/>
      <c r="NZI267" s="205"/>
      <c r="NZJ267" s="205"/>
      <c r="NZK267" s="205"/>
      <c r="NZL267" s="205"/>
      <c r="NZM267" s="205"/>
      <c r="NZN267" s="205"/>
      <c r="NZO267" s="205"/>
      <c r="NZP267" s="205"/>
      <c r="NZQ267" s="205"/>
      <c r="NZR267" s="205"/>
      <c r="NZS267" s="205"/>
      <c r="NZT267" s="205"/>
      <c r="NZU267" s="205"/>
      <c r="NZV267" s="205"/>
      <c r="NZW267" s="205"/>
      <c r="NZX267" s="205"/>
      <c r="NZY267" s="205"/>
      <c r="NZZ267" s="205"/>
      <c r="OAA267" s="205"/>
      <c r="OAB267" s="205"/>
      <c r="OAC267" s="205"/>
      <c r="OAD267" s="205"/>
      <c r="OAE267" s="205"/>
      <c r="OAF267" s="205"/>
      <c r="OAG267" s="205"/>
      <c r="OAH267" s="205"/>
      <c r="OAI267" s="205"/>
      <c r="OAJ267" s="205"/>
      <c r="OAK267" s="205"/>
      <c r="OAL267" s="205"/>
      <c r="OAM267" s="205"/>
      <c r="OAN267" s="205"/>
      <c r="OAO267" s="205"/>
      <c r="OAP267" s="205"/>
      <c r="OAQ267" s="205"/>
      <c r="OAR267" s="205"/>
      <c r="OAS267" s="205"/>
      <c r="OAT267" s="205"/>
      <c r="OAU267" s="205"/>
      <c r="OAV267" s="205"/>
      <c r="OAW267" s="205"/>
      <c r="OAX267" s="205"/>
      <c r="OAY267" s="205"/>
      <c r="OAZ267" s="205"/>
      <c r="OBA267" s="205"/>
      <c r="OBB267" s="205"/>
      <c r="OBC267" s="205"/>
      <c r="OBD267" s="205"/>
      <c r="OBE267" s="205"/>
      <c r="OBF267" s="205"/>
      <c r="OBG267" s="205"/>
      <c r="OBH267" s="205"/>
      <c r="OBI267" s="205"/>
      <c r="OBJ267" s="205"/>
      <c r="OBK267" s="205"/>
      <c r="OBL267" s="205"/>
      <c r="OBM267" s="205"/>
      <c r="OBN267" s="205"/>
      <c r="OBO267" s="205"/>
      <c r="OBP267" s="205"/>
      <c r="OBQ267" s="205"/>
      <c r="OBR267" s="205"/>
      <c r="OBS267" s="205"/>
      <c r="OBT267" s="205"/>
      <c r="OBU267" s="205"/>
      <c r="OBV267" s="205"/>
      <c r="OBW267" s="205"/>
      <c r="OBX267" s="205"/>
      <c r="OBY267" s="205"/>
      <c r="OBZ267" s="205"/>
      <c r="OCA267" s="205"/>
      <c r="OCB267" s="205"/>
      <c r="OCC267" s="205"/>
      <c r="OCD267" s="205"/>
      <c r="OCE267" s="205"/>
      <c r="OCF267" s="205"/>
      <c r="OCG267" s="205"/>
      <c r="OCH267" s="205"/>
      <c r="OCI267" s="205"/>
      <c r="OCJ267" s="205"/>
      <c r="OCK267" s="205"/>
      <c r="OCL267" s="205"/>
      <c r="OCM267" s="205"/>
      <c r="OCN267" s="205"/>
      <c r="OCO267" s="205"/>
      <c r="OCP267" s="205"/>
      <c r="OCQ267" s="205"/>
      <c r="OCR267" s="205"/>
      <c r="OCS267" s="205"/>
      <c r="OCT267" s="205"/>
      <c r="OCU267" s="205"/>
      <c r="OCV267" s="205"/>
      <c r="OCW267" s="205"/>
      <c r="OCX267" s="205"/>
      <c r="OCY267" s="205"/>
      <c r="OCZ267" s="205"/>
      <c r="ODA267" s="205"/>
      <c r="ODB267" s="205"/>
      <c r="ODC267" s="205"/>
      <c r="ODD267" s="205"/>
      <c r="ODE267" s="205"/>
      <c r="ODF267" s="205"/>
      <c r="ODG267" s="205"/>
      <c r="ODH267" s="205"/>
      <c r="ODI267" s="205"/>
      <c r="ODJ267" s="205"/>
      <c r="ODK267" s="205"/>
      <c r="ODL267" s="205"/>
      <c r="ODM267" s="205"/>
      <c r="ODN267" s="205"/>
      <c r="ODO267" s="205"/>
      <c r="ODP267" s="205"/>
      <c r="ODQ267" s="205"/>
      <c r="ODR267" s="205"/>
      <c r="ODS267" s="205"/>
      <c r="ODT267" s="205"/>
      <c r="ODU267" s="205"/>
      <c r="ODV267" s="205"/>
      <c r="ODW267" s="205"/>
      <c r="ODX267" s="205"/>
      <c r="ODY267" s="205"/>
      <c r="ODZ267" s="205"/>
      <c r="OEA267" s="205"/>
      <c r="OEB267" s="205"/>
      <c r="OEC267" s="205"/>
      <c r="OED267" s="205"/>
      <c r="OEE267" s="205"/>
      <c r="OEF267" s="205"/>
      <c r="OEG267" s="205"/>
      <c r="OEH267" s="205"/>
      <c r="OEI267" s="205"/>
      <c r="OEJ267" s="205"/>
      <c r="OEK267" s="205"/>
      <c r="OEL267" s="205"/>
      <c r="OEM267" s="205"/>
      <c r="OEN267" s="205"/>
      <c r="OEO267" s="205"/>
      <c r="OEP267" s="205"/>
      <c r="OEQ267" s="205"/>
      <c r="OER267" s="205"/>
      <c r="OES267" s="205"/>
      <c r="OET267" s="205"/>
      <c r="OEU267" s="205"/>
      <c r="OEV267" s="205"/>
      <c r="OEW267" s="205"/>
      <c r="OEX267" s="205"/>
      <c r="OEY267" s="205"/>
      <c r="OEZ267" s="205"/>
      <c r="OFA267" s="205"/>
      <c r="OFB267" s="205"/>
      <c r="OFC267" s="205"/>
      <c r="OFD267" s="205"/>
      <c r="OFE267" s="205"/>
      <c r="OFF267" s="205"/>
      <c r="OFG267" s="205"/>
      <c r="OFH267" s="205"/>
      <c r="OFI267" s="205"/>
      <c r="OFJ267" s="205"/>
      <c r="OFK267" s="205"/>
      <c r="OFL267" s="205"/>
      <c r="OFM267" s="205"/>
      <c r="OFN267" s="205"/>
      <c r="OFO267" s="205"/>
      <c r="OFP267" s="205"/>
      <c r="OFQ267" s="205"/>
      <c r="OFR267" s="205"/>
      <c r="OFS267" s="205"/>
      <c r="OFT267" s="205"/>
      <c r="OFU267" s="205"/>
      <c r="OFV267" s="205"/>
      <c r="OFW267" s="205"/>
      <c r="OFX267" s="205"/>
      <c r="OFY267" s="205"/>
      <c r="OFZ267" s="205"/>
      <c r="OGA267" s="205"/>
      <c r="OGB267" s="205"/>
      <c r="OGC267" s="205"/>
      <c r="OGD267" s="205"/>
      <c r="OGE267" s="205"/>
      <c r="OGF267" s="205"/>
      <c r="OGG267" s="205"/>
      <c r="OGH267" s="205"/>
      <c r="OGI267" s="205"/>
      <c r="OGJ267" s="205"/>
      <c r="OGK267" s="205"/>
      <c r="OGL267" s="205"/>
      <c r="OGM267" s="205"/>
      <c r="OGN267" s="205"/>
      <c r="OGO267" s="205"/>
      <c r="OGP267" s="205"/>
      <c r="OGQ267" s="205"/>
      <c r="OGR267" s="205"/>
      <c r="OGS267" s="205"/>
      <c r="OGT267" s="205"/>
      <c r="OGU267" s="205"/>
      <c r="OGV267" s="205"/>
      <c r="OGW267" s="205"/>
      <c r="OGX267" s="205"/>
      <c r="OGY267" s="205"/>
      <c r="OGZ267" s="205"/>
      <c r="OHA267" s="205"/>
      <c r="OHB267" s="205"/>
      <c r="OHC267" s="205"/>
      <c r="OHD267" s="205"/>
      <c r="OHE267" s="205"/>
      <c r="OHF267" s="205"/>
      <c r="OHG267" s="205"/>
      <c r="OHH267" s="205"/>
      <c r="OHI267" s="205"/>
      <c r="OHJ267" s="205"/>
      <c r="OHK267" s="205"/>
      <c r="OHL267" s="205"/>
      <c r="OHM267" s="205"/>
      <c r="OHN267" s="205"/>
      <c r="OHO267" s="205"/>
      <c r="OHP267" s="205"/>
      <c r="OHQ267" s="205"/>
      <c r="OHR267" s="205"/>
      <c r="OHS267" s="205"/>
      <c r="OHT267" s="205"/>
      <c r="OHU267" s="205"/>
      <c r="OHV267" s="205"/>
      <c r="OHW267" s="205"/>
      <c r="OHX267" s="205"/>
      <c r="OHY267" s="205"/>
      <c r="OHZ267" s="205"/>
      <c r="OIA267" s="205"/>
      <c r="OIB267" s="205"/>
      <c r="OIC267" s="205"/>
      <c r="OID267" s="205"/>
      <c r="OIE267" s="205"/>
      <c r="OIF267" s="205"/>
      <c r="OIG267" s="205"/>
      <c r="OIH267" s="205"/>
      <c r="OII267" s="205"/>
      <c r="OIJ267" s="205"/>
      <c r="OIK267" s="205"/>
      <c r="OIL267" s="205"/>
      <c r="OIM267" s="205"/>
      <c r="OIN267" s="205"/>
      <c r="OIO267" s="205"/>
      <c r="OIP267" s="205"/>
      <c r="OIQ267" s="205"/>
      <c r="OIR267" s="205"/>
      <c r="OIS267" s="205"/>
      <c r="OIT267" s="205"/>
      <c r="OIU267" s="205"/>
      <c r="OIV267" s="205"/>
      <c r="OIW267" s="205"/>
      <c r="OIX267" s="205"/>
      <c r="OIY267" s="205"/>
      <c r="OIZ267" s="205"/>
      <c r="OJA267" s="205"/>
      <c r="OJB267" s="205"/>
      <c r="OJC267" s="205"/>
      <c r="OJD267" s="205"/>
      <c r="OJE267" s="205"/>
      <c r="OJF267" s="205"/>
      <c r="OJG267" s="205"/>
      <c r="OJH267" s="205"/>
      <c r="OJI267" s="205"/>
      <c r="OJJ267" s="205"/>
      <c r="OJK267" s="205"/>
      <c r="OJL267" s="205"/>
      <c r="OJM267" s="205"/>
      <c r="OJN267" s="205"/>
      <c r="OJO267" s="205"/>
      <c r="OJP267" s="205"/>
      <c r="OJQ267" s="205"/>
      <c r="OJR267" s="205"/>
      <c r="OJS267" s="205"/>
      <c r="OJT267" s="205"/>
      <c r="OJU267" s="205"/>
      <c r="OJV267" s="205"/>
      <c r="OJW267" s="205"/>
      <c r="OJX267" s="205"/>
      <c r="OJY267" s="205"/>
      <c r="OJZ267" s="205"/>
      <c r="OKA267" s="205"/>
      <c r="OKB267" s="205"/>
      <c r="OKC267" s="205"/>
      <c r="OKD267" s="205"/>
      <c r="OKE267" s="205"/>
      <c r="OKF267" s="205"/>
      <c r="OKG267" s="205"/>
      <c r="OKH267" s="205"/>
      <c r="OKI267" s="205"/>
      <c r="OKJ267" s="205"/>
      <c r="OKK267" s="205"/>
      <c r="OKL267" s="205"/>
      <c r="OKM267" s="205"/>
      <c r="OKN267" s="205"/>
      <c r="OKO267" s="205"/>
      <c r="OKP267" s="205"/>
      <c r="OKQ267" s="205"/>
      <c r="OKR267" s="205"/>
      <c r="OKS267" s="205"/>
      <c r="OKT267" s="205"/>
      <c r="OKU267" s="205"/>
      <c r="OKV267" s="205"/>
      <c r="OKW267" s="205"/>
      <c r="OKX267" s="205"/>
      <c r="OKY267" s="205"/>
      <c r="OKZ267" s="205"/>
      <c r="OLA267" s="205"/>
      <c r="OLB267" s="205"/>
      <c r="OLC267" s="205"/>
      <c r="OLD267" s="205"/>
      <c r="OLE267" s="205"/>
      <c r="OLF267" s="205"/>
      <c r="OLG267" s="205"/>
      <c r="OLH267" s="205"/>
      <c r="OLI267" s="205"/>
      <c r="OLJ267" s="205"/>
      <c r="OLK267" s="205"/>
      <c r="OLL267" s="205"/>
      <c r="OLM267" s="205"/>
      <c r="OLN267" s="205"/>
      <c r="OLO267" s="205"/>
      <c r="OLP267" s="205"/>
      <c r="OLQ267" s="205"/>
      <c r="OLR267" s="205"/>
      <c r="OLS267" s="205"/>
      <c r="OLT267" s="205"/>
      <c r="OLU267" s="205"/>
      <c r="OLV267" s="205"/>
      <c r="OLW267" s="205"/>
      <c r="OLX267" s="205"/>
      <c r="OLY267" s="205"/>
      <c r="OLZ267" s="205"/>
      <c r="OMA267" s="205"/>
      <c r="OMB267" s="205"/>
      <c r="OMC267" s="205"/>
      <c r="OMD267" s="205"/>
      <c r="OME267" s="205"/>
      <c r="OMF267" s="205"/>
      <c r="OMG267" s="205"/>
      <c r="OMH267" s="205"/>
      <c r="OMI267" s="205"/>
      <c r="OMJ267" s="205"/>
      <c r="OMK267" s="205"/>
      <c r="OML267" s="205"/>
      <c r="OMM267" s="205"/>
      <c r="OMN267" s="205"/>
      <c r="OMO267" s="205"/>
      <c r="OMP267" s="205"/>
      <c r="OMQ267" s="205"/>
      <c r="OMR267" s="205"/>
      <c r="OMS267" s="205"/>
      <c r="OMT267" s="205"/>
      <c r="OMU267" s="205"/>
      <c r="OMV267" s="205"/>
      <c r="OMW267" s="205"/>
      <c r="OMX267" s="205"/>
      <c r="OMY267" s="205"/>
      <c r="OMZ267" s="205"/>
      <c r="ONA267" s="205"/>
      <c r="ONB267" s="205"/>
      <c r="ONC267" s="205"/>
      <c r="OND267" s="205"/>
      <c r="ONE267" s="205"/>
      <c r="ONF267" s="205"/>
      <c r="ONG267" s="205"/>
      <c r="ONH267" s="205"/>
      <c r="ONI267" s="205"/>
      <c r="ONJ267" s="205"/>
      <c r="ONK267" s="205"/>
      <c r="ONL267" s="205"/>
      <c r="ONM267" s="205"/>
      <c r="ONN267" s="205"/>
      <c r="ONO267" s="205"/>
      <c r="ONP267" s="205"/>
      <c r="ONQ267" s="205"/>
      <c r="ONR267" s="205"/>
      <c r="ONS267" s="205"/>
      <c r="ONT267" s="205"/>
      <c r="ONU267" s="205"/>
      <c r="ONV267" s="205"/>
      <c r="ONW267" s="205"/>
      <c r="ONX267" s="205"/>
      <c r="ONY267" s="205"/>
      <c r="ONZ267" s="205"/>
      <c r="OOA267" s="205"/>
      <c r="OOB267" s="205"/>
      <c r="OOC267" s="205"/>
      <c r="OOD267" s="205"/>
      <c r="OOE267" s="205"/>
      <c r="OOF267" s="205"/>
      <c r="OOG267" s="205"/>
      <c r="OOH267" s="205"/>
      <c r="OOI267" s="205"/>
      <c r="OOJ267" s="205"/>
      <c r="OOK267" s="205"/>
      <c r="OOL267" s="205"/>
      <c r="OOM267" s="205"/>
      <c r="OON267" s="205"/>
      <c r="OOO267" s="205"/>
      <c r="OOP267" s="205"/>
      <c r="OOQ267" s="205"/>
      <c r="OOR267" s="205"/>
      <c r="OOS267" s="205"/>
      <c r="OOT267" s="205"/>
      <c r="OOU267" s="205"/>
      <c r="OOV267" s="205"/>
      <c r="OOW267" s="205"/>
      <c r="OOX267" s="205"/>
      <c r="OOY267" s="205"/>
      <c r="OOZ267" s="205"/>
      <c r="OPA267" s="205"/>
      <c r="OPB267" s="205"/>
      <c r="OPC267" s="205"/>
      <c r="OPD267" s="205"/>
      <c r="OPE267" s="205"/>
      <c r="OPF267" s="205"/>
      <c r="OPG267" s="205"/>
      <c r="OPH267" s="205"/>
      <c r="OPI267" s="205"/>
      <c r="OPJ267" s="205"/>
      <c r="OPK267" s="205"/>
      <c r="OPL267" s="205"/>
      <c r="OPM267" s="205"/>
      <c r="OPN267" s="205"/>
      <c r="OPO267" s="205"/>
      <c r="OPP267" s="205"/>
      <c r="OPQ267" s="205"/>
      <c r="OPR267" s="205"/>
      <c r="OPS267" s="205"/>
      <c r="OPT267" s="205"/>
      <c r="OPU267" s="205"/>
      <c r="OPV267" s="205"/>
      <c r="OPW267" s="205"/>
      <c r="OPX267" s="205"/>
      <c r="OPY267" s="205"/>
      <c r="OPZ267" s="205"/>
      <c r="OQA267" s="205"/>
      <c r="OQB267" s="205"/>
      <c r="OQC267" s="205"/>
      <c r="OQD267" s="205"/>
      <c r="OQE267" s="205"/>
      <c r="OQF267" s="205"/>
      <c r="OQG267" s="205"/>
      <c r="OQH267" s="205"/>
      <c r="OQI267" s="205"/>
      <c r="OQJ267" s="205"/>
      <c r="OQK267" s="205"/>
      <c r="OQL267" s="205"/>
      <c r="OQM267" s="205"/>
      <c r="OQN267" s="205"/>
      <c r="OQO267" s="205"/>
      <c r="OQP267" s="205"/>
      <c r="OQQ267" s="205"/>
      <c r="OQR267" s="205"/>
      <c r="OQS267" s="205"/>
      <c r="OQT267" s="205"/>
      <c r="OQU267" s="205"/>
      <c r="OQV267" s="205"/>
      <c r="OQW267" s="205"/>
      <c r="OQX267" s="205"/>
      <c r="OQY267" s="205"/>
      <c r="OQZ267" s="205"/>
      <c r="ORA267" s="205"/>
      <c r="ORB267" s="205"/>
      <c r="ORC267" s="205"/>
      <c r="ORD267" s="205"/>
      <c r="ORE267" s="205"/>
      <c r="ORF267" s="205"/>
      <c r="ORG267" s="205"/>
      <c r="ORH267" s="205"/>
      <c r="ORI267" s="205"/>
      <c r="ORJ267" s="205"/>
      <c r="ORK267" s="205"/>
      <c r="ORL267" s="205"/>
      <c r="ORM267" s="205"/>
      <c r="ORN267" s="205"/>
      <c r="ORO267" s="205"/>
      <c r="ORP267" s="205"/>
      <c r="ORQ267" s="205"/>
      <c r="ORR267" s="205"/>
      <c r="ORS267" s="205"/>
      <c r="ORT267" s="205"/>
      <c r="ORU267" s="205"/>
      <c r="ORV267" s="205"/>
      <c r="ORW267" s="205"/>
      <c r="ORX267" s="205"/>
      <c r="ORY267" s="205"/>
      <c r="ORZ267" s="205"/>
      <c r="OSA267" s="205"/>
      <c r="OSB267" s="205"/>
      <c r="OSC267" s="205"/>
      <c r="OSD267" s="205"/>
      <c r="OSE267" s="205"/>
      <c r="OSF267" s="205"/>
      <c r="OSG267" s="205"/>
      <c r="OSH267" s="205"/>
      <c r="OSI267" s="205"/>
      <c r="OSJ267" s="205"/>
      <c r="OSK267" s="205"/>
      <c r="OSL267" s="205"/>
      <c r="OSM267" s="205"/>
      <c r="OSN267" s="205"/>
      <c r="OSO267" s="205"/>
      <c r="OSP267" s="205"/>
      <c r="OSQ267" s="205"/>
      <c r="OSR267" s="205"/>
      <c r="OSS267" s="205"/>
      <c r="OST267" s="205"/>
      <c r="OSU267" s="205"/>
      <c r="OSV267" s="205"/>
      <c r="OSW267" s="205"/>
      <c r="OSX267" s="205"/>
      <c r="OSY267" s="205"/>
      <c r="OSZ267" s="205"/>
      <c r="OTA267" s="205"/>
      <c r="OTB267" s="205"/>
      <c r="OTC267" s="205"/>
      <c r="OTD267" s="205"/>
      <c r="OTE267" s="205"/>
      <c r="OTF267" s="205"/>
      <c r="OTG267" s="205"/>
      <c r="OTH267" s="205"/>
      <c r="OTI267" s="205"/>
      <c r="OTJ267" s="205"/>
      <c r="OTK267" s="205"/>
      <c r="OTL267" s="205"/>
      <c r="OTM267" s="205"/>
      <c r="OTN267" s="205"/>
      <c r="OTO267" s="205"/>
      <c r="OTP267" s="205"/>
      <c r="OTQ267" s="205"/>
      <c r="OTR267" s="205"/>
      <c r="OTS267" s="205"/>
      <c r="OTT267" s="205"/>
      <c r="OTU267" s="205"/>
      <c r="OTV267" s="205"/>
      <c r="OTW267" s="205"/>
      <c r="OTX267" s="205"/>
      <c r="OTY267" s="205"/>
      <c r="OTZ267" s="205"/>
      <c r="OUA267" s="205"/>
      <c r="OUB267" s="205"/>
      <c r="OUC267" s="205"/>
      <c r="OUD267" s="205"/>
      <c r="OUE267" s="205"/>
      <c r="OUF267" s="205"/>
      <c r="OUG267" s="205"/>
      <c r="OUH267" s="205"/>
      <c r="OUI267" s="205"/>
      <c r="OUJ267" s="205"/>
      <c r="OUK267" s="205"/>
      <c r="OUL267" s="205"/>
      <c r="OUM267" s="205"/>
      <c r="OUN267" s="205"/>
      <c r="OUO267" s="205"/>
      <c r="OUP267" s="205"/>
      <c r="OUQ267" s="205"/>
      <c r="OUR267" s="205"/>
      <c r="OUS267" s="205"/>
      <c r="OUT267" s="205"/>
      <c r="OUU267" s="205"/>
      <c r="OUV267" s="205"/>
      <c r="OUW267" s="205"/>
      <c r="OUX267" s="205"/>
      <c r="OUY267" s="205"/>
      <c r="OUZ267" s="205"/>
      <c r="OVA267" s="205"/>
      <c r="OVB267" s="205"/>
      <c r="OVC267" s="205"/>
      <c r="OVD267" s="205"/>
      <c r="OVE267" s="205"/>
      <c r="OVF267" s="205"/>
      <c r="OVG267" s="205"/>
      <c r="OVH267" s="205"/>
      <c r="OVI267" s="205"/>
      <c r="OVJ267" s="205"/>
      <c r="OVK267" s="205"/>
      <c r="OVL267" s="205"/>
      <c r="OVM267" s="205"/>
      <c r="OVN267" s="205"/>
      <c r="OVO267" s="205"/>
      <c r="OVP267" s="205"/>
      <c r="OVQ267" s="205"/>
      <c r="OVR267" s="205"/>
      <c r="OVS267" s="205"/>
      <c r="OVT267" s="205"/>
      <c r="OVU267" s="205"/>
      <c r="OVV267" s="205"/>
      <c r="OVW267" s="205"/>
      <c r="OVX267" s="205"/>
      <c r="OVY267" s="205"/>
      <c r="OVZ267" s="205"/>
      <c r="OWA267" s="205"/>
      <c r="OWB267" s="205"/>
      <c r="OWC267" s="205"/>
      <c r="OWD267" s="205"/>
      <c r="OWE267" s="205"/>
      <c r="OWF267" s="205"/>
      <c r="OWG267" s="205"/>
      <c r="OWH267" s="205"/>
      <c r="OWI267" s="205"/>
      <c r="OWJ267" s="205"/>
      <c r="OWK267" s="205"/>
      <c r="OWL267" s="205"/>
      <c r="OWM267" s="205"/>
      <c r="OWN267" s="205"/>
      <c r="OWO267" s="205"/>
      <c r="OWP267" s="205"/>
      <c r="OWQ267" s="205"/>
      <c r="OWR267" s="205"/>
      <c r="OWS267" s="205"/>
      <c r="OWT267" s="205"/>
      <c r="OWU267" s="205"/>
      <c r="OWV267" s="205"/>
      <c r="OWW267" s="205"/>
      <c r="OWX267" s="205"/>
      <c r="OWY267" s="205"/>
      <c r="OWZ267" s="205"/>
      <c r="OXA267" s="205"/>
      <c r="OXB267" s="205"/>
      <c r="OXC267" s="205"/>
      <c r="OXD267" s="205"/>
      <c r="OXE267" s="205"/>
      <c r="OXF267" s="205"/>
      <c r="OXG267" s="205"/>
      <c r="OXH267" s="205"/>
      <c r="OXI267" s="205"/>
      <c r="OXJ267" s="205"/>
      <c r="OXK267" s="205"/>
      <c r="OXL267" s="205"/>
      <c r="OXM267" s="205"/>
      <c r="OXN267" s="205"/>
      <c r="OXO267" s="205"/>
      <c r="OXP267" s="205"/>
      <c r="OXQ267" s="205"/>
      <c r="OXR267" s="205"/>
      <c r="OXS267" s="205"/>
      <c r="OXT267" s="205"/>
      <c r="OXU267" s="205"/>
      <c r="OXV267" s="205"/>
      <c r="OXW267" s="205"/>
      <c r="OXX267" s="205"/>
      <c r="OXY267" s="205"/>
      <c r="OXZ267" s="205"/>
      <c r="OYA267" s="205"/>
      <c r="OYB267" s="205"/>
      <c r="OYC267" s="205"/>
      <c r="OYD267" s="205"/>
      <c r="OYE267" s="205"/>
      <c r="OYF267" s="205"/>
      <c r="OYG267" s="205"/>
      <c r="OYH267" s="205"/>
      <c r="OYI267" s="205"/>
      <c r="OYJ267" s="205"/>
      <c r="OYK267" s="205"/>
      <c r="OYL267" s="205"/>
      <c r="OYM267" s="205"/>
      <c r="OYN267" s="205"/>
      <c r="OYO267" s="205"/>
      <c r="OYP267" s="205"/>
      <c r="OYQ267" s="205"/>
      <c r="OYR267" s="205"/>
      <c r="OYS267" s="205"/>
      <c r="OYT267" s="205"/>
      <c r="OYU267" s="205"/>
      <c r="OYV267" s="205"/>
      <c r="OYW267" s="205"/>
      <c r="OYX267" s="205"/>
      <c r="OYY267" s="205"/>
      <c r="OYZ267" s="205"/>
      <c r="OZA267" s="205"/>
      <c r="OZB267" s="205"/>
      <c r="OZC267" s="205"/>
      <c r="OZD267" s="205"/>
      <c r="OZE267" s="205"/>
      <c r="OZF267" s="205"/>
      <c r="OZG267" s="205"/>
      <c r="OZH267" s="205"/>
      <c r="OZI267" s="205"/>
      <c r="OZJ267" s="205"/>
      <c r="OZK267" s="205"/>
      <c r="OZL267" s="205"/>
      <c r="OZM267" s="205"/>
      <c r="OZN267" s="205"/>
      <c r="OZO267" s="205"/>
      <c r="OZP267" s="205"/>
      <c r="OZQ267" s="205"/>
      <c r="OZR267" s="205"/>
      <c r="OZS267" s="205"/>
      <c r="OZT267" s="205"/>
      <c r="OZU267" s="205"/>
      <c r="OZV267" s="205"/>
      <c r="OZW267" s="205"/>
      <c r="OZX267" s="205"/>
      <c r="OZY267" s="205"/>
      <c r="OZZ267" s="205"/>
      <c r="PAA267" s="205"/>
      <c r="PAB267" s="205"/>
      <c r="PAC267" s="205"/>
      <c r="PAD267" s="205"/>
      <c r="PAE267" s="205"/>
      <c r="PAF267" s="205"/>
      <c r="PAG267" s="205"/>
      <c r="PAH267" s="205"/>
      <c r="PAI267" s="205"/>
      <c r="PAJ267" s="205"/>
      <c r="PAK267" s="205"/>
      <c r="PAL267" s="205"/>
      <c r="PAM267" s="205"/>
      <c r="PAN267" s="205"/>
      <c r="PAO267" s="205"/>
      <c r="PAP267" s="205"/>
      <c r="PAQ267" s="205"/>
      <c r="PAR267" s="205"/>
      <c r="PAS267" s="205"/>
      <c r="PAT267" s="205"/>
      <c r="PAU267" s="205"/>
      <c r="PAV267" s="205"/>
      <c r="PAW267" s="205"/>
      <c r="PAX267" s="205"/>
      <c r="PAY267" s="205"/>
      <c r="PAZ267" s="205"/>
      <c r="PBA267" s="205"/>
      <c r="PBB267" s="205"/>
      <c r="PBC267" s="205"/>
      <c r="PBD267" s="205"/>
      <c r="PBE267" s="205"/>
      <c r="PBF267" s="205"/>
      <c r="PBG267" s="205"/>
      <c r="PBH267" s="205"/>
      <c r="PBI267" s="205"/>
      <c r="PBJ267" s="205"/>
      <c r="PBK267" s="205"/>
      <c r="PBL267" s="205"/>
      <c r="PBM267" s="205"/>
      <c r="PBN267" s="205"/>
      <c r="PBO267" s="205"/>
      <c r="PBP267" s="205"/>
      <c r="PBQ267" s="205"/>
      <c r="PBR267" s="205"/>
      <c r="PBS267" s="205"/>
      <c r="PBT267" s="205"/>
      <c r="PBU267" s="205"/>
      <c r="PBV267" s="205"/>
      <c r="PBW267" s="205"/>
      <c r="PBX267" s="205"/>
      <c r="PBY267" s="205"/>
      <c r="PBZ267" s="205"/>
      <c r="PCA267" s="205"/>
      <c r="PCB267" s="205"/>
      <c r="PCC267" s="205"/>
      <c r="PCD267" s="205"/>
      <c r="PCE267" s="205"/>
      <c r="PCF267" s="205"/>
      <c r="PCG267" s="205"/>
      <c r="PCH267" s="205"/>
      <c r="PCI267" s="205"/>
      <c r="PCJ267" s="205"/>
      <c r="PCK267" s="205"/>
      <c r="PCL267" s="205"/>
      <c r="PCM267" s="205"/>
      <c r="PCN267" s="205"/>
      <c r="PCO267" s="205"/>
      <c r="PCP267" s="205"/>
      <c r="PCQ267" s="205"/>
      <c r="PCR267" s="205"/>
      <c r="PCS267" s="205"/>
      <c r="PCT267" s="205"/>
      <c r="PCU267" s="205"/>
      <c r="PCV267" s="205"/>
      <c r="PCW267" s="205"/>
      <c r="PCX267" s="205"/>
      <c r="PCY267" s="205"/>
      <c r="PCZ267" s="205"/>
      <c r="PDA267" s="205"/>
      <c r="PDB267" s="205"/>
      <c r="PDC267" s="205"/>
      <c r="PDD267" s="205"/>
      <c r="PDE267" s="205"/>
      <c r="PDF267" s="205"/>
      <c r="PDG267" s="205"/>
      <c r="PDH267" s="205"/>
      <c r="PDI267" s="205"/>
      <c r="PDJ267" s="205"/>
      <c r="PDK267" s="205"/>
      <c r="PDL267" s="205"/>
      <c r="PDM267" s="205"/>
      <c r="PDN267" s="205"/>
      <c r="PDO267" s="205"/>
      <c r="PDP267" s="205"/>
      <c r="PDQ267" s="205"/>
      <c r="PDR267" s="205"/>
      <c r="PDS267" s="205"/>
      <c r="PDT267" s="205"/>
      <c r="PDU267" s="205"/>
      <c r="PDV267" s="205"/>
      <c r="PDW267" s="205"/>
      <c r="PDX267" s="205"/>
      <c r="PDY267" s="205"/>
      <c r="PDZ267" s="205"/>
      <c r="PEA267" s="205"/>
      <c r="PEB267" s="205"/>
      <c r="PEC267" s="205"/>
      <c r="PED267" s="205"/>
      <c r="PEE267" s="205"/>
      <c r="PEF267" s="205"/>
      <c r="PEG267" s="205"/>
      <c r="PEH267" s="205"/>
      <c r="PEI267" s="205"/>
      <c r="PEJ267" s="205"/>
      <c r="PEK267" s="205"/>
      <c r="PEL267" s="205"/>
      <c r="PEM267" s="205"/>
      <c r="PEN267" s="205"/>
      <c r="PEO267" s="205"/>
      <c r="PEP267" s="205"/>
      <c r="PEQ267" s="205"/>
      <c r="PER267" s="205"/>
      <c r="PES267" s="205"/>
      <c r="PET267" s="205"/>
      <c r="PEU267" s="205"/>
      <c r="PEV267" s="205"/>
      <c r="PEW267" s="205"/>
      <c r="PEX267" s="205"/>
      <c r="PEY267" s="205"/>
      <c r="PEZ267" s="205"/>
      <c r="PFA267" s="205"/>
      <c r="PFB267" s="205"/>
      <c r="PFC267" s="205"/>
      <c r="PFD267" s="205"/>
      <c r="PFE267" s="205"/>
      <c r="PFF267" s="205"/>
      <c r="PFG267" s="205"/>
      <c r="PFH267" s="205"/>
      <c r="PFI267" s="205"/>
      <c r="PFJ267" s="205"/>
      <c r="PFK267" s="205"/>
      <c r="PFL267" s="205"/>
      <c r="PFM267" s="205"/>
      <c r="PFN267" s="205"/>
      <c r="PFO267" s="205"/>
      <c r="PFP267" s="205"/>
      <c r="PFQ267" s="205"/>
      <c r="PFR267" s="205"/>
      <c r="PFS267" s="205"/>
      <c r="PFT267" s="205"/>
      <c r="PFU267" s="205"/>
      <c r="PFV267" s="205"/>
      <c r="PFW267" s="205"/>
      <c r="PFX267" s="205"/>
      <c r="PFY267" s="205"/>
      <c r="PFZ267" s="205"/>
      <c r="PGA267" s="205"/>
      <c r="PGB267" s="205"/>
      <c r="PGC267" s="205"/>
      <c r="PGD267" s="205"/>
      <c r="PGE267" s="205"/>
      <c r="PGF267" s="205"/>
      <c r="PGG267" s="205"/>
      <c r="PGH267" s="205"/>
      <c r="PGI267" s="205"/>
      <c r="PGJ267" s="205"/>
      <c r="PGK267" s="205"/>
      <c r="PGL267" s="205"/>
      <c r="PGM267" s="205"/>
      <c r="PGN267" s="205"/>
      <c r="PGO267" s="205"/>
      <c r="PGP267" s="205"/>
      <c r="PGQ267" s="205"/>
      <c r="PGR267" s="205"/>
      <c r="PGS267" s="205"/>
      <c r="PGT267" s="205"/>
      <c r="PGU267" s="205"/>
      <c r="PGV267" s="205"/>
      <c r="PGW267" s="205"/>
      <c r="PGX267" s="205"/>
      <c r="PGY267" s="205"/>
      <c r="PGZ267" s="205"/>
      <c r="PHA267" s="205"/>
      <c r="PHB267" s="205"/>
      <c r="PHC267" s="205"/>
      <c r="PHD267" s="205"/>
      <c r="PHE267" s="205"/>
      <c r="PHF267" s="205"/>
      <c r="PHG267" s="205"/>
      <c r="PHH267" s="205"/>
      <c r="PHI267" s="205"/>
      <c r="PHJ267" s="205"/>
      <c r="PHK267" s="205"/>
      <c r="PHL267" s="205"/>
      <c r="PHM267" s="205"/>
      <c r="PHN267" s="205"/>
      <c r="PHO267" s="205"/>
      <c r="PHP267" s="205"/>
      <c r="PHQ267" s="205"/>
      <c r="PHR267" s="205"/>
      <c r="PHS267" s="205"/>
      <c r="PHT267" s="205"/>
      <c r="PHU267" s="205"/>
      <c r="PHV267" s="205"/>
      <c r="PHW267" s="205"/>
      <c r="PHX267" s="205"/>
      <c r="PHY267" s="205"/>
      <c r="PHZ267" s="205"/>
      <c r="PIA267" s="205"/>
      <c r="PIB267" s="205"/>
      <c r="PIC267" s="205"/>
      <c r="PID267" s="205"/>
      <c r="PIE267" s="205"/>
      <c r="PIF267" s="205"/>
      <c r="PIG267" s="205"/>
      <c r="PIH267" s="205"/>
      <c r="PII267" s="205"/>
      <c r="PIJ267" s="205"/>
      <c r="PIK267" s="205"/>
      <c r="PIL267" s="205"/>
      <c r="PIM267" s="205"/>
      <c r="PIN267" s="205"/>
      <c r="PIO267" s="205"/>
      <c r="PIP267" s="205"/>
      <c r="PIQ267" s="205"/>
      <c r="PIR267" s="205"/>
      <c r="PIS267" s="205"/>
      <c r="PIT267" s="205"/>
      <c r="PIU267" s="205"/>
      <c r="PIV267" s="205"/>
      <c r="PIW267" s="205"/>
      <c r="PIX267" s="205"/>
      <c r="PIY267" s="205"/>
      <c r="PIZ267" s="205"/>
      <c r="PJA267" s="205"/>
      <c r="PJB267" s="205"/>
      <c r="PJC267" s="205"/>
      <c r="PJD267" s="205"/>
      <c r="PJE267" s="205"/>
      <c r="PJF267" s="205"/>
      <c r="PJG267" s="205"/>
      <c r="PJH267" s="205"/>
      <c r="PJI267" s="205"/>
      <c r="PJJ267" s="205"/>
      <c r="PJK267" s="205"/>
      <c r="PJL267" s="205"/>
      <c r="PJM267" s="205"/>
      <c r="PJN267" s="205"/>
      <c r="PJO267" s="205"/>
      <c r="PJP267" s="205"/>
      <c r="PJQ267" s="205"/>
      <c r="PJR267" s="205"/>
      <c r="PJS267" s="205"/>
      <c r="PJT267" s="205"/>
      <c r="PJU267" s="205"/>
      <c r="PJV267" s="205"/>
      <c r="PJW267" s="205"/>
      <c r="PJX267" s="205"/>
      <c r="PJY267" s="205"/>
      <c r="PJZ267" s="205"/>
      <c r="PKA267" s="205"/>
      <c r="PKB267" s="205"/>
      <c r="PKC267" s="205"/>
      <c r="PKD267" s="205"/>
      <c r="PKE267" s="205"/>
      <c r="PKF267" s="205"/>
      <c r="PKG267" s="205"/>
      <c r="PKH267" s="205"/>
      <c r="PKI267" s="205"/>
      <c r="PKJ267" s="205"/>
      <c r="PKK267" s="205"/>
      <c r="PKL267" s="205"/>
      <c r="PKM267" s="205"/>
      <c r="PKN267" s="205"/>
      <c r="PKO267" s="205"/>
      <c r="PKP267" s="205"/>
      <c r="PKQ267" s="205"/>
      <c r="PKR267" s="205"/>
      <c r="PKS267" s="205"/>
      <c r="PKT267" s="205"/>
      <c r="PKU267" s="205"/>
      <c r="PKV267" s="205"/>
      <c r="PKW267" s="205"/>
      <c r="PKX267" s="205"/>
      <c r="PKY267" s="205"/>
      <c r="PKZ267" s="205"/>
      <c r="PLA267" s="205"/>
      <c r="PLB267" s="205"/>
      <c r="PLC267" s="205"/>
      <c r="PLD267" s="205"/>
      <c r="PLE267" s="205"/>
      <c r="PLF267" s="205"/>
      <c r="PLG267" s="205"/>
      <c r="PLH267" s="205"/>
      <c r="PLI267" s="205"/>
      <c r="PLJ267" s="205"/>
      <c r="PLK267" s="205"/>
      <c r="PLL267" s="205"/>
      <c r="PLM267" s="205"/>
      <c r="PLN267" s="205"/>
      <c r="PLO267" s="205"/>
      <c r="PLP267" s="205"/>
      <c r="PLQ267" s="205"/>
      <c r="PLR267" s="205"/>
      <c r="PLS267" s="205"/>
      <c r="PLT267" s="205"/>
      <c r="PLU267" s="205"/>
      <c r="PLV267" s="205"/>
      <c r="PLW267" s="205"/>
      <c r="PLX267" s="205"/>
      <c r="PLY267" s="205"/>
      <c r="PLZ267" s="205"/>
      <c r="PMA267" s="205"/>
      <c r="PMB267" s="205"/>
      <c r="PMC267" s="205"/>
      <c r="PMD267" s="205"/>
      <c r="PME267" s="205"/>
      <c r="PMF267" s="205"/>
      <c r="PMG267" s="205"/>
      <c r="PMH267" s="205"/>
      <c r="PMI267" s="205"/>
      <c r="PMJ267" s="205"/>
      <c r="PMK267" s="205"/>
      <c r="PML267" s="205"/>
      <c r="PMM267" s="205"/>
      <c r="PMN267" s="205"/>
      <c r="PMO267" s="205"/>
      <c r="PMP267" s="205"/>
      <c r="PMQ267" s="205"/>
      <c r="PMR267" s="205"/>
      <c r="PMS267" s="205"/>
      <c r="PMT267" s="205"/>
      <c r="PMU267" s="205"/>
      <c r="PMV267" s="205"/>
      <c r="PMW267" s="205"/>
      <c r="PMX267" s="205"/>
      <c r="PMY267" s="205"/>
      <c r="PMZ267" s="205"/>
      <c r="PNA267" s="205"/>
      <c r="PNB267" s="205"/>
      <c r="PNC267" s="205"/>
      <c r="PND267" s="205"/>
      <c r="PNE267" s="205"/>
      <c r="PNF267" s="205"/>
      <c r="PNG267" s="205"/>
      <c r="PNH267" s="205"/>
      <c r="PNI267" s="205"/>
      <c r="PNJ267" s="205"/>
      <c r="PNK267" s="205"/>
      <c r="PNL267" s="205"/>
      <c r="PNM267" s="205"/>
      <c r="PNN267" s="205"/>
      <c r="PNO267" s="205"/>
      <c r="PNP267" s="205"/>
      <c r="PNQ267" s="205"/>
      <c r="PNR267" s="205"/>
      <c r="PNS267" s="205"/>
      <c r="PNT267" s="205"/>
      <c r="PNU267" s="205"/>
      <c r="PNV267" s="205"/>
      <c r="PNW267" s="205"/>
      <c r="PNX267" s="205"/>
      <c r="PNY267" s="205"/>
      <c r="PNZ267" s="205"/>
      <c r="POA267" s="205"/>
      <c r="POB267" s="205"/>
      <c r="POC267" s="205"/>
      <c r="POD267" s="205"/>
      <c r="POE267" s="205"/>
      <c r="POF267" s="205"/>
      <c r="POG267" s="205"/>
      <c r="POH267" s="205"/>
      <c r="POI267" s="205"/>
      <c r="POJ267" s="205"/>
      <c r="POK267" s="205"/>
      <c r="POL267" s="205"/>
      <c r="POM267" s="205"/>
      <c r="PON267" s="205"/>
      <c r="POO267" s="205"/>
      <c r="POP267" s="205"/>
      <c r="POQ267" s="205"/>
      <c r="POR267" s="205"/>
      <c r="POS267" s="205"/>
      <c r="POT267" s="205"/>
      <c r="POU267" s="205"/>
      <c r="POV267" s="205"/>
      <c r="POW267" s="205"/>
      <c r="POX267" s="205"/>
      <c r="POY267" s="205"/>
      <c r="POZ267" s="205"/>
      <c r="PPA267" s="205"/>
      <c r="PPB267" s="205"/>
      <c r="PPC267" s="205"/>
      <c r="PPD267" s="205"/>
      <c r="PPE267" s="205"/>
      <c r="PPF267" s="205"/>
      <c r="PPG267" s="205"/>
      <c r="PPH267" s="205"/>
      <c r="PPI267" s="205"/>
      <c r="PPJ267" s="205"/>
      <c r="PPK267" s="205"/>
      <c r="PPL267" s="205"/>
      <c r="PPM267" s="205"/>
      <c r="PPN267" s="205"/>
      <c r="PPO267" s="205"/>
      <c r="PPP267" s="205"/>
      <c r="PPQ267" s="205"/>
      <c r="PPR267" s="205"/>
      <c r="PPS267" s="205"/>
      <c r="PPT267" s="205"/>
      <c r="PPU267" s="205"/>
      <c r="PPV267" s="205"/>
      <c r="PPW267" s="205"/>
      <c r="PPX267" s="205"/>
      <c r="PPY267" s="205"/>
      <c r="PPZ267" s="205"/>
      <c r="PQA267" s="205"/>
      <c r="PQB267" s="205"/>
      <c r="PQC267" s="205"/>
      <c r="PQD267" s="205"/>
      <c r="PQE267" s="205"/>
      <c r="PQF267" s="205"/>
      <c r="PQG267" s="205"/>
      <c r="PQH267" s="205"/>
      <c r="PQI267" s="205"/>
      <c r="PQJ267" s="205"/>
      <c r="PQK267" s="205"/>
      <c r="PQL267" s="205"/>
      <c r="PQM267" s="205"/>
      <c r="PQN267" s="205"/>
      <c r="PQO267" s="205"/>
      <c r="PQP267" s="205"/>
      <c r="PQQ267" s="205"/>
      <c r="PQR267" s="205"/>
      <c r="PQS267" s="205"/>
      <c r="PQT267" s="205"/>
      <c r="PQU267" s="205"/>
      <c r="PQV267" s="205"/>
      <c r="PQW267" s="205"/>
      <c r="PQX267" s="205"/>
      <c r="PQY267" s="205"/>
      <c r="PQZ267" s="205"/>
      <c r="PRA267" s="205"/>
      <c r="PRB267" s="205"/>
      <c r="PRC267" s="205"/>
      <c r="PRD267" s="205"/>
      <c r="PRE267" s="205"/>
      <c r="PRF267" s="205"/>
      <c r="PRG267" s="205"/>
      <c r="PRH267" s="205"/>
      <c r="PRI267" s="205"/>
      <c r="PRJ267" s="205"/>
      <c r="PRK267" s="205"/>
      <c r="PRL267" s="205"/>
      <c r="PRM267" s="205"/>
      <c r="PRN267" s="205"/>
      <c r="PRO267" s="205"/>
      <c r="PRP267" s="205"/>
      <c r="PRQ267" s="205"/>
      <c r="PRR267" s="205"/>
      <c r="PRS267" s="205"/>
      <c r="PRT267" s="205"/>
      <c r="PRU267" s="205"/>
      <c r="PRV267" s="205"/>
      <c r="PRW267" s="205"/>
      <c r="PRX267" s="205"/>
      <c r="PRY267" s="205"/>
      <c r="PRZ267" s="205"/>
      <c r="PSA267" s="205"/>
      <c r="PSB267" s="205"/>
      <c r="PSC267" s="205"/>
      <c r="PSD267" s="205"/>
      <c r="PSE267" s="205"/>
      <c r="PSF267" s="205"/>
      <c r="PSG267" s="205"/>
      <c r="PSH267" s="205"/>
      <c r="PSI267" s="205"/>
      <c r="PSJ267" s="205"/>
      <c r="PSK267" s="205"/>
      <c r="PSL267" s="205"/>
      <c r="PSM267" s="205"/>
      <c r="PSN267" s="205"/>
      <c r="PSO267" s="205"/>
      <c r="PSP267" s="205"/>
      <c r="PSQ267" s="205"/>
      <c r="PSR267" s="205"/>
      <c r="PSS267" s="205"/>
      <c r="PST267" s="205"/>
      <c r="PSU267" s="205"/>
      <c r="PSV267" s="205"/>
      <c r="PSW267" s="205"/>
      <c r="PSX267" s="205"/>
      <c r="PSY267" s="205"/>
      <c r="PSZ267" s="205"/>
      <c r="PTA267" s="205"/>
      <c r="PTB267" s="205"/>
      <c r="PTC267" s="205"/>
      <c r="PTD267" s="205"/>
      <c r="PTE267" s="205"/>
      <c r="PTF267" s="205"/>
      <c r="PTG267" s="205"/>
      <c r="PTH267" s="205"/>
      <c r="PTI267" s="205"/>
      <c r="PTJ267" s="205"/>
      <c r="PTK267" s="205"/>
      <c r="PTL267" s="205"/>
      <c r="PTM267" s="205"/>
      <c r="PTN267" s="205"/>
      <c r="PTO267" s="205"/>
      <c r="PTP267" s="205"/>
      <c r="PTQ267" s="205"/>
      <c r="PTR267" s="205"/>
      <c r="PTS267" s="205"/>
      <c r="PTT267" s="205"/>
      <c r="PTU267" s="205"/>
      <c r="PTV267" s="205"/>
      <c r="PTW267" s="205"/>
      <c r="PTX267" s="205"/>
      <c r="PTY267" s="205"/>
      <c r="PTZ267" s="205"/>
      <c r="PUA267" s="205"/>
      <c r="PUB267" s="205"/>
      <c r="PUC267" s="205"/>
      <c r="PUD267" s="205"/>
      <c r="PUE267" s="205"/>
      <c r="PUF267" s="205"/>
      <c r="PUG267" s="205"/>
      <c r="PUH267" s="205"/>
      <c r="PUI267" s="205"/>
      <c r="PUJ267" s="205"/>
      <c r="PUK267" s="205"/>
      <c r="PUL267" s="205"/>
      <c r="PUM267" s="205"/>
      <c r="PUN267" s="205"/>
      <c r="PUO267" s="205"/>
      <c r="PUP267" s="205"/>
      <c r="PUQ267" s="205"/>
      <c r="PUR267" s="205"/>
      <c r="PUS267" s="205"/>
      <c r="PUT267" s="205"/>
      <c r="PUU267" s="205"/>
      <c r="PUV267" s="205"/>
      <c r="PUW267" s="205"/>
      <c r="PUX267" s="205"/>
      <c r="PUY267" s="205"/>
      <c r="PUZ267" s="205"/>
      <c r="PVA267" s="205"/>
      <c r="PVB267" s="205"/>
      <c r="PVC267" s="205"/>
      <c r="PVD267" s="205"/>
      <c r="PVE267" s="205"/>
      <c r="PVF267" s="205"/>
      <c r="PVG267" s="205"/>
      <c r="PVH267" s="205"/>
      <c r="PVI267" s="205"/>
      <c r="PVJ267" s="205"/>
      <c r="PVK267" s="205"/>
      <c r="PVL267" s="205"/>
      <c r="PVM267" s="205"/>
      <c r="PVN267" s="205"/>
      <c r="PVO267" s="205"/>
      <c r="PVP267" s="205"/>
      <c r="PVQ267" s="205"/>
      <c r="PVR267" s="205"/>
      <c r="PVS267" s="205"/>
      <c r="PVT267" s="205"/>
      <c r="PVU267" s="205"/>
      <c r="PVV267" s="205"/>
      <c r="PVW267" s="205"/>
      <c r="PVX267" s="205"/>
      <c r="PVY267" s="205"/>
      <c r="PVZ267" s="205"/>
      <c r="PWA267" s="205"/>
      <c r="PWB267" s="205"/>
      <c r="PWC267" s="205"/>
      <c r="PWD267" s="205"/>
      <c r="PWE267" s="205"/>
      <c r="PWF267" s="205"/>
      <c r="PWG267" s="205"/>
      <c r="PWH267" s="205"/>
      <c r="PWI267" s="205"/>
      <c r="PWJ267" s="205"/>
      <c r="PWK267" s="205"/>
      <c r="PWL267" s="205"/>
      <c r="PWM267" s="205"/>
      <c r="PWN267" s="205"/>
      <c r="PWO267" s="205"/>
      <c r="PWP267" s="205"/>
      <c r="PWQ267" s="205"/>
      <c r="PWR267" s="205"/>
      <c r="PWS267" s="205"/>
      <c r="PWT267" s="205"/>
      <c r="PWU267" s="205"/>
      <c r="PWV267" s="205"/>
      <c r="PWW267" s="205"/>
      <c r="PWX267" s="205"/>
      <c r="PWY267" s="205"/>
      <c r="PWZ267" s="205"/>
      <c r="PXA267" s="205"/>
      <c r="PXB267" s="205"/>
      <c r="PXC267" s="205"/>
      <c r="PXD267" s="205"/>
      <c r="PXE267" s="205"/>
      <c r="PXF267" s="205"/>
      <c r="PXG267" s="205"/>
      <c r="PXH267" s="205"/>
      <c r="PXI267" s="205"/>
      <c r="PXJ267" s="205"/>
      <c r="PXK267" s="205"/>
      <c r="PXL267" s="205"/>
      <c r="PXM267" s="205"/>
      <c r="PXN267" s="205"/>
      <c r="PXO267" s="205"/>
      <c r="PXP267" s="205"/>
      <c r="PXQ267" s="205"/>
      <c r="PXR267" s="205"/>
      <c r="PXS267" s="205"/>
      <c r="PXT267" s="205"/>
      <c r="PXU267" s="205"/>
      <c r="PXV267" s="205"/>
      <c r="PXW267" s="205"/>
      <c r="PXX267" s="205"/>
      <c r="PXY267" s="205"/>
      <c r="PXZ267" s="205"/>
      <c r="PYA267" s="205"/>
      <c r="PYB267" s="205"/>
      <c r="PYC267" s="205"/>
      <c r="PYD267" s="205"/>
      <c r="PYE267" s="205"/>
      <c r="PYF267" s="205"/>
      <c r="PYG267" s="205"/>
      <c r="PYH267" s="205"/>
      <c r="PYI267" s="205"/>
      <c r="PYJ267" s="205"/>
      <c r="PYK267" s="205"/>
      <c r="PYL267" s="205"/>
      <c r="PYM267" s="205"/>
      <c r="PYN267" s="205"/>
      <c r="PYO267" s="205"/>
      <c r="PYP267" s="205"/>
      <c r="PYQ267" s="205"/>
      <c r="PYR267" s="205"/>
      <c r="PYS267" s="205"/>
      <c r="PYT267" s="205"/>
      <c r="PYU267" s="205"/>
      <c r="PYV267" s="205"/>
      <c r="PYW267" s="205"/>
      <c r="PYX267" s="205"/>
      <c r="PYY267" s="205"/>
      <c r="PYZ267" s="205"/>
      <c r="PZA267" s="205"/>
      <c r="PZB267" s="205"/>
      <c r="PZC267" s="205"/>
      <c r="PZD267" s="205"/>
      <c r="PZE267" s="205"/>
      <c r="PZF267" s="205"/>
      <c r="PZG267" s="205"/>
      <c r="PZH267" s="205"/>
      <c r="PZI267" s="205"/>
      <c r="PZJ267" s="205"/>
      <c r="PZK267" s="205"/>
      <c r="PZL267" s="205"/>
      <c r="PZM267" s="205"/>
      <c r="PZN267" s="205"/>
      <c r="PZO267" s="205"/>
      <c r="PZP267" s="205"/>
      <c r="PZQ267" s="205"/>
      <c r="PZR267" s="205"/>
      <c r="PZS267" s="205"/>
      <c r="PZT267" s="205"/>
      <c r="PZU267" s="205"/>
      <c r="PZV267" s="205"/>
      <c r="PZW267" s="205"/>
      <c r="PZX267" s="205"/>
      <c r="PZY267" s="205"/>
      <c r="PZZ267" s="205"/>
      <c r="QAA267" s="205"/>
      <c r="QAB267" s="205"/>
      <c r="QAC267" s="205"/>
      <c r="QAD267" s="205"/>
      <c r="QAE267" s="205"/>
      <c r="QAF267" s="205"/>
      <c r="QAG267" s="205"/>
      <c r="QAH267" s="205"/>
      <c r="QAI267" s="205"/>
      <c r="QAJ267" s="205"/>
      <c r="QAK267" s="205"/>
      <c r="QAL267" s="205"/>
      <c r="QAM267" s="205"/>
      <c r="QAN267" s="205"/>
      <c r="QAO267" s="205"/>
      <c r="QAP267" s="205"/>
      <c r="QAQ267" s="205"/>
      <c r="QAR267" s="205"/>
      <c r="QAS267" s="205"/>
      <c r="QAT267" s="205"/>
      <c r="QAU267" s="205"/>
      <c r="QAV267" s="205"/>
      <c r="QAW267" s="205"/>
      <c r="QAX267" s="205"/>
      <c r="QAY267" s="205"/>
      <c r="QAZ267" s="205"/>
      <c r="QBA267" s="205"/>
      <c r="QBB267" s="205"/>
      <c r="QBC267" s="205"/>
      <c r="QBD267" s="205"/>
      <c r="QBE267" s="205"/>
      <c r="QBF267" s="205"/>
      <c r="QBG267" s="205"/>
      <c r="QBH267" s="205"/>
      <c r="QBI267" s="205"/>
      <c r="QBJ267" s="205"/>
      <c r="QBK267" s="205"/>
      <c r="QBL267" s="205"/>
      <c r="QBM267" s="205"/>
      <c r="QBN267" s="205"/>
      <c r="QBO267" s="205"/>
      <c r="QBP267" s="205"/>
      <c r="QBQ267" s="205"/>
      <c r="QBR267" s="205"/>
      <c r="QBS267" s="205"/>
      <c r="QBT267" s="205"/>
      <c r="QBU267" s="205"/>
      <c r="QBV267" s="205"/>
      <c r="QBW267" s="205"/>
      <c r="QBX267" s="205"/>
      <c r="QBY267" s="205"/>
      <c r="QBZ267" s="205"/>
      <c r="QCA267" s="205"/>
      <c r="QCB267" s="205"/>
      <c r="QCC267" s="205"/>
      <c r="QCD267" s="205"/>
      <c r="QCE267" s="205"/>
      <c r="QCF267" s="205"/>
      <c r="QCG267" s="205"/>
      <c r="QCH267" s="205"/>
      <c r="QCI267" s="205"/>
      <c r="QCJ267" s="205"/>
      <c r="QCK267" s="205"/>
      <c r="QCL267" s="205"/>
      <c r="QCM267" s="205"/>
      <c r="QCN267" s="205"/>
      <c r="QCO267" s="205"/>
      <c r="QCP267" s="205"/>
      <c r="QCQ267" s="205"/>
      <c r="QCR267" s="205"/>
      <c r="QCS267" s="205"/>
      <c r="QCT267" s="205"/>
      <c r="QCU267" s="205"/>
      <c r="QCV267" s="205"/>
      <c r="QCW267" s="205"/>
      <c r="QCX267" s="205"/>
      <c r="QCY267" s="205"/>
      <c r="QCZ267" s="205"/>
      <c r="QDA267" s="205"/>
      <c r="QDB267" s="205"/>
      <c r="QDC267" s="205"/>
      <c r="QDD267" s="205"/>
      <c r="QDE267" s="205"/>
      <c r="QDF267" s="205"/>
      <c r="QDG267" s="205"/>
      <c r="QDH267" s="205"/>
      <c r="QDI267" s="205"/>
      <c r="QDJ267" s="205"/>
      <c r="QDK267" s="205"/>
      <c r="QDL267" s="205"/>
      <c r="QDM267" s="205"/>
      <c r="QDN267" s="205"/>
      <c r="QDO267" s="205"/>
      <c r="QDP267" s="205"/>
      <c r="QDQ267" s="205"/>
      <c r="QDR267" s="205"/>
      <c r="QDS267" s="205"/>
      <c r="QDT267" s="205"/>
      <c r="QDU267" s="205"/>
      <c r="QDV267" s="205"/>
      <c r="QDW267" s="205"/>
      <c r="QDX267" s="205"/>
      <c r="QDY267" s="205"/>
      <c r="QDZ267" s="205"/>
      <c r="QEA267" s="205"/>
      <c r="QEB267" s="205"/>
      <c r="QEC267" s="205"/>
      <c r="QED267" s="205"/>
      <c r="QEE267" s="205"/>
      <c r="QEF267" s="205"/>
      <c r="QEG267" s="205"/>
      <c r="QEH267" s="205"/>
      <c r="QEI267" s="205"/>
      <c r="QEJ267" s="205"/>
      <c r="QEK267" s="205"/>
      <c r="QEL267" s="205"/>
      <c r="QEM267" s="205"/>
      <c r="QEN267" s="205"/>
      <c r="QEO267" s="205"/>
      <c r="QEP267" s="205"/>
      <c r="QEQ267" s="205"/>
      <c r="QER267" s="205"/>
      <c r="QES267" s="205"/>
      <c r="QET267" s="205"/>
      <c r="QEU267" s="205"/>
      <c r="QEV267" s="205"/>
      <c r="QEW267" s="205"/>
      <c r="QEX267" s="205"/>
      <c r="QEY267" s="205"/>
      <c r="QEZ267" s="205"/>
      <c r="QFA267" s="205"/>
      <c r="QFB267" s="205"/>
      <c r="QFC267" s="205"/>
      <c r="QFD267" s="205"/>
      <c r="QFE267" s="205"/>
      <c r="QFF267" s="205"/>
      <c r="QFG267" s="205"/>
      <c r="QFH267" s="205"/>
      <c r="QFI267" s="205"/>
      <c r="QFJ267" s="205"/>
      <c r="QFK267" s="205"/>
      <c r="QFL267" s="205"/>
      <c r="QFM267" s="205"/>
      <c r="QFN267" s="205"/>
      <c r="QFO267" s="205"/>
      <c r="QFP267" s="205"/>
      <c r="QFQ267" s="205"/>
      <c r="QFR267" s="205"/>
      <c r="QFS267" s="205"/>
      <c r="QFT267" s="205"/>
      <c r="QFU267" s="205"/>
      <c r="QFV267" s="205"/>
      <c r="QFW267" s="205"/>
      <c r="QFX267" s="205"/>
      <c r="QFY267" s="205"/>
      <c r="QFZ267" s="205"/>
      <c r="QGA267" s="205"/>
      <c r="QGB267" s="205"/>
      <c r="QGC267" s="205"/>
      <c r="QGD267" s="205"/>
      <c r="QGE267" s="205"/>
      <c r="QGF267" s="205"/>
      <c r="QGG267" s="205"/>
      <c r="QGH267" s="205"/>
      <c r="QGI267" s="205"/>
      <c r="QGJ267" s="205"/>
      <c r="QGK267" s="205"/>
      <c r="QGL267" s="205"/>
      <c r="QGM267" s="205"/>
      <c r="QGN267" s="205"/>
      <c r="QGO267" s="205"/>
      <c r="QGP267" s="205"/>
      <c r="QGQ267" s="205"/>
      <c r="QGR267" s="205"/>
      <c r="QGS267" s="205"/>
      <c r="QGT267" s="205"/>
      <c r="QGU267" s="205"/>
      <c r="QGV267" s="205"/>
      <c r="QGW267" s="205"/>
      <c r="QGX267" s="205"/>
      <c r="QGY267" s="205"/>
      <c r="QGZ267" s="205"/>
      <c r="QHA267" s="205"/>
      <c r="QHB267" s="205"/>
      <c r="QHC267" s="205"/>
      <c r="QHD267" s="205"/>
      <c r="QHE267" s="205"/>
      <c r="QHF267" s="205"/>
      <c r="QHG267" s="205"/>
      <c r="QHH267" s="205"/>
      <c r="QHI267" s="205"/>
      <c r="QHJ267" s="205"/>
      <c r="QHK267" s="205"/>
      <c r="QHL267" s="205"/>
      <c r="QHM267" s="205"/>
      <c r="QHN267" s="205"/>
      <c r="QHO267" s="205"/>
      <c r="QHP267" s="205"/>
      <c r="QHQ267" s="205"/>
      <c r="QHR267" s="205"/>
      <c r="QHS267" s="205"/>
      <c r="QHT267" s="205"/>
      <c r="QHU267" s="205"/>
      <c r="QHV267" s="205"/>
      <c r="QHW267" s="205"/>
      <c r="QHX267" s="205"/>
      <c r="QHY267" s="205"/>
      <c r="QHZ267" s="205"/>
      <c r="QIA267" s="205"/>
      <c r="QIB267" s="205"/>
      <c r="QIC267" s="205"/>
      <c r="QID267" s="205"/>
      <c r="QIE267" s="205"/>
      <c r="QIF267" s="205"/>
      <c r="QIG267" s="205"/>
      <c r="QIH267" s="205"/>
      <c r="QII267" s="205"/>
      <c r="QIJ267" s="205"/>
      <c r="QIK267" s="205"/>
      <c r="QIL267" s="205"/>
      <c r="QIM267" s="205"/>
      <c r="QIN267" s="205"/>
      <c r="QIO267" s="205"/>
      <c r="QIP267" s="205"/>
      <c r="QIQ267" s="205"/>
      <c r="QIR267" s="205"/>
      <c r="QIS267" s="205"/>
      <c r="QIT267" s="205"/>
      <c r="QIU267" s="205"/>
      <c r="QIV267" s="205"/>
      <c r="QIW267" s="205"/>
      <c r="QIX267" s="205"/>
      <c r="QIY267" s="205"/>
      <c r="QIZ267" s="205"/>
      <c r="QJA267" s="205"/>
      <c r="QJB267" s="205"/>
      <c r="QJC267" s="205"/>
      <c r="QJD267" s="205"/>
      <c r="QJE267" s="205"/>
      <c r="QJF267" s="205"/>
      <c r="QJG267" s="205"/>
      <c r="QJH267" s="205"/>
      <c r="QJI267" s="205"/>
      <c r="QJJ267" s="205"/>
      <c r="QJK267" s="205"/>
      <c r="QJL267" s="205"/>
      <c r="QJM267" s="205"/>
      <c r="QJN267" s="205"/>
      <c r="QJO267" s="205"/>
      <c r="QJP267" s="205"/>
      <c r="QJQ267" s="205"/>
      <c r="QJR267" s="205"/>
      <c r="QJS267" s="205"/>
      <c r="QJT267" s="205"/>
      <c r="QJU267" s="205"/>
      <c r="QJV267" s="205"/>
      <c r="QJW267" s="205"/>
      <c r="QJX267" s="205"/>
      <c r="QJY267" s="205"/>
      <c r="QJZ267" s="205"/>
      <c r="QKA267" s="205"/>
      <c r="QKB267" s="205"/>
      <c r="QKC267" s="205"/>
      <c r="QKD267" s="205"/>
      <c r="QKE267" s="205"/>
      <c r="QKF267" s="205"/>
      <c r="QKG267" s="205"/>
      <c r="QKH267" s="205"/>
      <c r="QKI267" s="205"/>
      <c r="QKJ267" s="205"/>
      <c r="QKK267" s="205"/>
      <c r="QKL267" s="205"/>
      <c r="QKM267" s="205"/>
      <c r="QKN267" s="205"/>
      <c r="QKO267" s="205"/>
      <c r="QKP267" s="205"/>
      <c r="QKQ267" s="205"/>
      <c r="QKR267" s="205"/>
      <c r="QKS267" s="205"/>
      <c r="QKT267" s="205"/>
      <c r="QKU267" s="205"/>
      <c r="QKV267" s="205"/>
      <c r="QKW267" s="205"/>
      <c r="QKX267" s="205"/>
      <c r="QKY267" s="205"/>
      <c r="QKZ267" s="205"/>
      <c r="QLA267" s="205"/>
      <c r="QLB267" s="205"/>
      <c r="QLC267" s="205"/>
      <c r="QLD267" s="205"/>
      <c r="QLE267" s="205"/>
      <c r="QLF267" s="205"/>
      <c r="QLG267" s="205"/>
      <c r="QLH267" s="205"/>
      <c r="QLI267" s="205"/>
      <c r="QLJ267" s="205"/>
      <c r="QLK267" s="205"/>
      <c r="QLL267" s="205"/>
      <c r="QLM267" s="205"/>
      <c r="QLN267" s="205"/>
      <c r="QLO267" s="205"/>
      <c r="QLP267" s="205"/>
      <c r="QLQ267" s="205"/>
      <c r="QLR267" s="205"/>
      <c r="QLS267" s="205"/>
      <c r="QLT267" s="205"/>
      <c r="QLU267" s="205"/>
      <c r="QLV267" s="205"/>
      <c r="QLW267" s="205"/>
      <c r="QLX267" s="205"/>
      <c r="QLY267" s="205"/>
      <c r="QLZ267" s="205"/>
      <c r="QMA267" s="205"/>
      <c r="QMB267" s="205"/>
      <c r="QMC267" s="205"/>
      <c r="QMD267" s="205"/>
      <c r="QME267" s="205"/>
      <c r="QMF267" s="205"/>
      <c r="QMG267" s="205"/>
      <c r="QMH267" s="205"/>
      <c r="QMI267" s="205"/>
      <c r="QMJ267" s="205"/>
      <c r="QMK267" s="205"/>
      <c r="QML267" s="205"/>
      <c r="QMM267" s="205"/>
      <c r="QMN267" s="205"/>
      <c r="QMO267" s="205"/>
      <c r="QMP267" s="205"/>
      <c r="QMQ267" s="205"/>
      <c r="QMR267" s="205"/>
      <c r="QMS267" s="205"/>
      <c r="QMT267" s="205"/>
      <c r="QMU267" s="205"/>
      <c r="QMV267" s="205"/>
      <c r="QMW267" s="205"/>
      <c r="QMX267" s="205"/>
      <c r="QMY267" s="205"/>
      <c r="QMZ267" s="205"/>
      <c r="QNA267" s="205"/>
      <c r="QNB267" s="205"/>
      <c r="QNC267" s="205"/>
      <c r="QND267" s="205"/>
      <c r="QNE267" s="205"/>
      <c r="QNF267" s="205"/>
      <c r="QNG267" s="205"/>
      <c r="QNH267" s="205"/>
      <c r="QNI267" s="205"/>
      <c r="QNJ267" s="205"/>
      <c r="QNK267" s="205"/>
      <c r="QNL267" s="205"/>
      <c r="QNM267" s="205"/>
      <c r="QNN267" s="205"/>
      <c r="QNO267" s="205"/>
      <c r="QNP267" s="205"/>
      <c r="QNQ267" s="205"/>
      <c r="QNR267" s="205"/>
      <c r="QNS267" s="205"/>
      <c r="QNT267" s="205"/>
      <c r="QNU267" s="205"/>
      <c r="QNV267" s="205"/>
      <c r="QNW267" s="205"/>
      <c r="QNX267" s="205"/>
      <c r="QNY267" s="205"/>
      <c r="QNZ267" s="205"/>
      <c r="QOA267" s="205"/>
      <c r="QOB267" s="205"/>
      <c r="QOC267" s="205"/>
      <c r="QOD267" s="205"/>
      <c r="QOE267" s="205"/>
      <c r="QOF267" s="205"/>
      <c r="QOG267" s="205"/>
      <c r="QOH267" s="205"/>
      <c r="QOI267" s="205"/>
      <c r="QOJ267" s="205"/>
      <c r="QOK267" s="205"/>
      <c r="QOL267" s="205"/>
      <c r="QOM267" s="205"/>
      <c r="QON267" s="205"/>
      <c r="QOO267" s="205"/>
      <c r="QOP267" s="205"/>
      <c r="QOQ267" s="205"/>
      <c r="QOR267" s="205"/>
      <c r="QOS267" s="205"/>
      <c r="QOT267" s="205"/>
      <c r="QOU267" s="205"/>
      <c r="QOV267" s="205"/>
      <c r="QOW267" s="205"/>
      <c r="QOX267" s="205"/>
      <c r="QOY267" s="205"/>
      <c r="QOZ267" s="205"/>
      <c r="QPA267" s="205"/>
      <c r="QPB267" s="205"/>
      <c r="QPC267" s="205"/>
      <c r="QPD267" s="205"/>
      <c r="QPE267" s="205"/>
      <c r="QPF267" s="205"/>
      <c r="QPG267" s="205"/>
      <c r="QPH267" s="205"/>
      <c r="QPI267" s="205"/>
      <c r="QPJ267" s="205"/>
      <c r="QPK267" s="205"/>
      <c r="QPL267" s="205"/>
      <c r="QPM267" s="205"/>
      <c r="QPN267" s="205"/>
      <c r="QPO267" s="205"/>
      <c r="QPP267" s="205"/>
      <c r="QPQ267" s="205"/>
      <c r="QPR267" s="205"/>
      <c r="QPS267" s="205"/>
      <c r="QPT267" s="205"/>
      <c r="QPU267" s="205"/>
      <c r="QPV267" s="205"/>
      <c r="QPW267" s="205"/>
      <c r="QPX267" s="205"/>
      <c r="QPY267" s="205"/>
      <c r="QPZ267" s="205"/>
      <c r="QQA267" s="205"/>
      <c r="QQB267" s="205"/>
      <c r="QQC267" s="205"/>
      <c r="QQD267" s="205"/>
      <c r="QQE267" s="205"/>
      <c r="QQF267" s="205"/>
      <c r="QQG267" s="205"/>
      <c r="QQH267" s="205"/>
      <c r="QQI267" s="205"/>
      <c r="QQJ267" s="205"/>
      <c r="QQK267" s="205"/>
      <c r="QQL267" s="205"/>
      <c r="QQM267" s="205"/>
      <c r="QQN267" s="205"/>
      <c r="QQO267" s="205"/>
      <c r="QQP267" s="205"/>
      <c r="QQQ267" s="205"/>
      <c r="QQR267" s="205"/>
      <c r="QQS267" s="205"/>
      <c r="QQT267" s="205"/>
      <c r="QQU267" s="205"/>
      <c r="QQV267" s="205"/>
      <c r="QQW267" s="205"/>
      <c r="QQX267" s="205"/>
      <c r="QQY267" s="205"/>
      <c r="QQZ267" s="205"/>
      <c r="QRA267" s="205"/>
      <c r="QRB267" s="205"/>
      <c r="QRC267" s="205"/>
      <c r="QRD267" s="205"/>
      <c r="QRE267" s="205"/>
      <c r="QRF267" s="205"/>
      <c r="QRG267" s="205"/>
      <c r="QRH267" s="205"/>
      <c r="QRI267" s="205"/>
      <c r="QRJ267" s="205"/>
      <c r="QRK267" s="205"/>
      <c r="QRL267" s="205"/>
      <c r="QRM267" s="205"/>
      <c r="QRN267" s="205"/>
      <c r="QRO267" s="205"/>
      <c r="QRP267" s="205"/>
      <c r="QRQ267" s="205"/>
      <c r="QRR267" s="205"/>
      <c r="QRS267" s="205"/>
      <c r="QRT267" s="205"/>
      <c r="QRU267" s="205"/>
      <c r="QRV267" s="205"/>
      <c r="QRW267" s="205"/>
      <c r="QRX267" s="205"/>
      <c r="QRY267" s="205"/>
      <c r="QRZ267" s="205"/>
      <c r="QSA267" s="205"/>
      <c r="QSB267" s="205"/>
      <c r="QSC267" s="205"/>
      <c r="QSD267" s="205"/>
      <c r="QSE267" s="205"/>
      <c r="QSF267" s="205"/>
      <c r="QSG267" s="205"/>
      <c r="QSH267" s="205"/>
      <c r="QSI267" s="205"/>
      <c r="QSJ267" s="205"/>
      <c r="QSK267" s="205"/>
      <c r="QSL267" s="205"/>
      <c r="QSM267" s="205"/>
      <c r="QSN267" s="205"/>
      <c r="QSO267" s="205"/>
      <c r="QSP267" s="205"/>
      <c r="QSQ267" s="205"/>
      <c r="QSR267" s="205"/>
      <c r="QSS267" s="205"/>
      <c r="QST267" s="205"/>
      <c r="QSU267" s="205"/>
      <c r="QSV267" s="205"/>
      <c r="QSW267" s="205"/>
      <c r="QSX267" s="205"/>
      <c r="QSY267" s="205"/>
      <c r="QSZ267" s="205"/>
      <c r="QTA267" s="205"/>
      <c r="QTB267" s="205"/>
      <c r="QTC267" s="205"/>
      <c r="QTD267" s="205"/>
      <c r="QTE267" s="205"/>
      <c r="QTF267" s="205"/>
      <c r="QTG267" s="205"/>
      <c r="QTH267" s="205"/>
      <c r="QTI267" s="205"/>
      <c r="QTJ267" s="205"/>
      <c r="QTK267" s="205"/>
      <c r="QTL267" s="205"/>
      <c r="QTM267" s="205"/>
      <c r="QTN267" s="205"/>
      <c r="QTO267" s="205"/>
      <c r="QTP267" s="205"/>
      <c r="QTQ267" s="205"/>
      <c r="QTR267" s="205"/>
      <c r="QTS267" s="205"/>
      <c r="QTT267" s="205"/>
      <c r="QTU267" s="205"/>
      <c r="QTV267" s="205"/>
      <c r="QTW267" s="205"/>
      <c r="QTX267" s="205"/>
      <c r="QTY267" s="205"/>
      <c r="QTZ267" s="205"/>
      <c r="QUA267" s="205"/>
      <c r="QUB267" s="205"/>
      <c r="QUC267" s="205"/>
      <c r="QUD267" s="205"/>
      <c r="QUE267" s="205"/>
      <c r="QUF267" s="205"/>
      <c r="QUG267" s="205"/>
      <c r="QUH267" s="205"/>
      <c r="QUI267" s="205"/>
      <c r="QUJ267" s="205"/>
      <c r="QUK267" s="205"/>
      <c r="QUL267" s="205"/>
      <c r="QUM267" s="205"/>
      <c r="QUN267" s="205"/>
      <c r="QUO267" s="205"/>
      <c r="QUP267" s="205"/>
      <c r="QUQ267" s="205"/>
      <c r="QUR267" s="205"/>
      <c r="QUS267" s="205"/>
      <c r="QUT267" s="205"/>
      <c r="QUU267" s="205"/>
      <c r="QUV267" s="205"/>
      <c r="QUW267" s="205"/>
      <c r="QUX267" s="205"/>
      <c r="QUY267" s="205"/>
      <c r="QUZ267" s="205"/>
      <c r="QVA267" s="205"/>
      <c r="QVB267" s="205"/>
      <c r="QVC267" s="205"/>
      <c r="QVD267" s="205"/>
      <c r="QVE267" s="205"/>
      <c r="QVF267" s="205"/>
      <c r="QVG267" s="205"/>
      <c r="QVH267" s="205"/>
      <c r="QVI267" s="205"/>
      <c r="QVJ267" s="205"/>
      <c r="QVK267" s="205"/>
      <c r="QVL267" s="205"/>
      <c r="QVM267" s="205"/>
      <c r="QVN267" s="205"/>
      <c r="QVO267" s="205"/>
      <c r="QVP267" s="205"/>
      <c r="QVQ267" s="205"/>
      <c r="QVR267" s="205"/>
      <c r="QVS267" s="205"/>
      <c r="QVT267" s="205"/>
      <c r="QVU267" s="205"/>
      <c r="QVV267" s="205"/>
      <c r="QVW267" s="205"/>
      <c r="QVX267" s="205"/>
      <c r="QVY267" s="205"/>
      <c r="QVZ267" s="205"/>
      <c r="QWA267" s="205"/>
      <c r="QWB267" s="205"/>
      <c r="QWC267" s="205"/>
      <c r="QWD267" s="205"/>
      <c r="QWE267" s="205"/>
      <c r="QWF267" s="205"/>
      <c r="QWG267" s="205"/>
      <c r="QWH267" s="205"/>
      <c r="QWI267" s="205"/>
      <c r="QWJ267" s="205"/>
      <c r="QWK267" s="205"/>
      <c r="QWL267" s="205"/>
      <c r="QWM267" s="205"/>
      <c r="QWN267" s="205"/>
      <c r="QWO267" s="205"/>
      <c r="QWP267" s="205"/>
      <c r="QWQ267" s="205"/>
      <c r="QWR267" s="205"/>
      <c r="QWS267" s="205"/>
      <c r="QWT267" s="205"/>
      <c r="QWU267" s="205"/>
      <c r="QWV267" s="205"/>
      <c r="QWW267" s="205"/>
      <c r="QWX267" s="205"/>
      <c r="QWY267" s="205"/>
      <c r="QWZ267" s="205"/>
      <c r="QXA267" s="205"/>
      <c r="QXB267" s="205"/>
      <c r="QXC267" s="205"/>
      <c r="QXD267" s="205"/>
      <c r="QXE267" s="205"/>
      <c r="QXF267" s="205"/>
      <c r="QXG267" s="205"/>
      <c r="QXH267" s="205"/>
      <c r="QXI267" s="205"/>
      <c r="QXJ267" s="205"/>
      <c r="QXK267" s="205"/>
      <c r="QXL267" s="205"/>
      <c r="QXM267" s="205"/>
      <c r="QXN267" s="205"/>
      <c r="QXO267" s="205"/>
      <c r="QXP267" s="205"/>
      <c r="QXQ267" s="205"/>
      <c r="QXR267" s="205"/>
      <c r="QXS267" s="205"/>
      <c r="QXT267" s="205"/>
      <c r="QXU267" s="205"/>
      <c r="QXV267" s="205"/>
      <c r="QXW267" s="205"/>
      <c r="QXX267" s="205"/>
      <c r="QXY267" s="205"/>
      <c r="QXZ267" s="205"/>
      <c r="QYA267" s="205"/>
      <c r="QYB267" s="205"/>
      <c r="QYC267" s="205"/>
      <c r="QYD267" s="205"/>
      <c r="QYE267" s="205"/>
      <c r="QYF267" s="205"/>
      <c r="QYG267" s="205"/>
      <c r="QYH267" s="205"/>
      <c r="QYI267" s="205"/>
      <c r="QYJ267" s="205"/>
      <c r="QYK267" s="205"/>
      <c r="QYL267" s="205"/>
      <c r="QYM267" s="205"/>
      <c r="QYN267" s="205"/>
      <c r="QYO267" s="205"/>
      <c r="QYP267" s="205"/>
      <c r="QYQ267" s="205"/>
      <c r="QYR267" s="205"/>
      <c r="QYS267" s="205"/>
      <c r="QYT267" s="205"/>
      <c r="QYU267" s="205"/>
      <c r="QYV267" s="205"/>
      <c r="QYW267" s="205"/>
      <c r="QYX267" s="205"/>
      <c r="QYY267" s="205"/>
      <c r="QYZ267" s="205"/>
      <c r="QZA267" s="205"/>
      <c r="QZB267" s="205"/>
      <c r="QZC267" s="205"/>
      <c r="QZD267" s="205"/>
      <c r="QZE267" s="205"/>
      <c r="QZF267" s="205"/>
      <c r="QZG267" s="205"/>
      <c r="QZH267" s="205"/>
      <c r="QZI267" s="205"/>
      <c r="QZJ267" s="205"/>
      <c r="QZK267" s="205"/>
      <c r="QZL267" s="205"/>
      <c r="QZM267" s="205"/>
      <c r="QZN267" s="205"/>
      <c r="QZO267" s="205"/>
      <c r="QZP267" s="205"/>
      <c r="QZQ267" s="205"/>
      <c r="QZR267" s="205"/>
      <c r="QZS267" s="205"/>
      <c r="QZT267" s="205"/>
      <c r="QZU267" s="205"/>
      <c r="QZV267" s="205"/>
      <c r="QZW267" s="205"/>
      <c r="QZX267" s="205"/>
      <c r="QZY267" s="205"/>
      <c r="QZZ267" s="205"/>
      <c r="RAA267" s="205"/>
      <c r="RAB267" s="205"/>
      <c r="RAC267" s="205"/>
      <c r="RAD267" s="205"/>
      <c r="RAE267" s="205"/>
      <c r="RAF267" s="205"/>
      <c r="RAG267" s="205"/>
      <c r="RAH267" s="205"/>
      <c r="RAI267" s="205"/>
      <c r="RAJ267" s="205"/>
      <c r="RAK267" s="205"/>
      <c r="RAL267" s="205"/>
      <c r="RAM267" s="205"/>
      <c r="RAN267" s="205"/>
      <c r="RAO267" s="205"/>
      <c r="RAP267" s="205"/>
      <c r="RAQ267" s="205"/>
      <c r="RAR267" s="205"/>
      <c r="RAS267" s="205"/>
      <c r="RAT267" s="205"/>
      <c r="RAU267" s="205"/>
      <c r="RAV267" s="205"/>
      <c r="RAW267" s="205"/>
      <c r="RAX267" s="205"/>
      <c r="RAY267" s="205"/>
      <c r="RAZ267" s="205"/>
      <c r="RBA267" s="205"/>
      <c r="RBB267" s="205"/>
      <c r="RBC267" s="205"/>
      <c r="RBD267" s="205"/>
      <c r="RBE267" s="205"/>
      <c r="RBF267" s="205"/>
      <c r="RBG267" s="205"/>
      <c r="RBH267" s="205"/>
      <c r="RBI267" s="205"/>
      <c r="RBJ267" s="205"/>
      <c r="RBK267" s="205"/>
      <c r="RBL267" s="205"/>
      <c r="RBM267" s="205"/>
      <c r="RBN267" s="205"/>
      <c r="RBO267" s="205"/>
      <c r="RBP267" s="205"/>
      <c r="RBQ267" s="205"/>
      <c r="RBR267" s="205"/>
      <c r="RBS267" s="205"/>
      <c r="RBT267" s="205"/>
      <c r="RBU267" s="205"/>
      <c r="RBV267" s="205"/>
      <c r="RBW267" s="205"/>
      <c r="RBX267" s="205"/>
      <c r="RBY267" s="205"/>
      <c r="RBZ267" s="205"/>
      <c r="RCA267" s="205"/>
      <c r="RCB267" s="205"/>
      <c r="RCC267" s="205"/>
      <c r="RCD267" s="205"/>
      <c r="RCE267" s="205"/>
      <c r="RCF267" s="205"/>
      <c r="RCG267" s="205"/>
      <c r="RCH267" s="205"/>
      <c r="RCI267" s="205"/>
      <c r="RCJ267" s="205"/>
      <c r="RCK267" s="205"/>
      <c r="RCL267" s="205"/>
      <c r="RCM267" s="205"/>
      <c r="RCN267" s="205"/>
      <c r="RCO267" s="205"/>
      <c r="RCP267" s="205"/>
      <c r="RCQ267" s="205"/>
      <c r="RCR267" s="205"/>
      <c r="RCS267" s="205"/>
      <c r="RCT267" s="205"/>
      <c r="RCU267" s="205"/>
      <c r="RCV267" s="205"/>
      <c r="RCW267" s="205"/>
      <c r="RCX267" s="205"/>
      <c r="RCY267" s="205"/>
      <c r="RCZ267" s="205"/>
      <c r="RDA267" s="205"/>
      <c r="RDB267" s="205"/>
      <c r="RDC267" s="205"/>
      <c r="RDD267" s="205"/>
      <c r="RDE267" s="205"/>
      <c r="RDF267" s="205"/>
      <c r="RDG267" s="205"/>
      <c r="RDH267" s="205"/>
      <c r="RDI267" s="205"/>
      <c r="RDJ267" s="205"/>
      <c r="RDK267" s="205"/>
      <c r="RDL267" s="205"/>
      <c r="RDM267" s="205"/>
      <c r="RDN267" s="205"/>
      <c r="RDO267" s="205"/>
      <c r="RDP267" s="205"/>
      <c r="RDQ267" s="205"/>
      <c r="RDR267" s="205"/>
      <c r="RDS267" s="205"/>
      <c r="RDT267" s="205"/>
      <c r="RDU267" s="205"/>
      <c r="RDV267" s="205"/>
      <c r="RDW267" s="205"/>
      <c r="RDX267" s="205"/>
      <c r="RDY267" s="205"/>
      <c r="RDZ267" s="205"/>
      <c r="REA267" s="205"/>
      <c r="REB267" s="205"/>
      <c r="REC267" s="205"/>
      <c r="RED267" s="205"/>
      <c r="REE267" s="205"/>
      <c r="REF267" s="205"/>
      <c r="REG267" s="205"/>
      <c r="REH267" s="205"/>
      <c r="REI267" s="205"/>
      <c r="REJ267" s="205"/>
      <c r="REK267" s="205"/>
      <c r="REL267" s="205"/>
      <c r="REM267" s="205"/>
      <c r="REN267" s="205"/>
      <c r="REO267" s="205"/>
      <c r="REP267" s="205"/>
      <c r="REQ267" s="205"/>
      <c r="RER267" s="205"/>
      <c r="RES267" s="205"/>
      <c r="RET267" s="205"/>
      <c r="REU267" s="205"/>
      <c r="REV267" s="205"/>
      <c r="REW267" s="205"/>
      <c r="REX267" s="205"/>
      <c r="REY267" s="205"/>
      <c r="REZ267" s="205"/>
      <c r="RFA267" s="205"/>
      <c r="RFB267" s="205"/>
      <c r="RFC267" s="205"/>
      <c r="RFD267" s="205"/>
      <c r="RFE267" s="205"/>
      <c r="RFF267" s="205"/>
      <c r="RFG267" s="205"/>
      <c r="RFH267" s="205"/>
      <c r="RFI267" s="205"/>
      <c r="RFJ267" s="205"/>
      <c r="RFK267" s="205"/>
      <c r="RFL267" s="205"/>
      <c r="RFM267" s="205"/>
      <c r="RFN267" s="205"/>
      <c r="RFO267" s="205"/>
      <c r="RFP267" s="205"/>
      <c r="RFQ267" s="205"/>
      <c r="RFR267" s="205"/>
      <c r="RFS267" s="205"/>
      <c r="RFT267" s="205"/>
      <c r="RFU267" s="205"/>
      <c r="RFV267" s="205"/>
      <c r="RFW267" s="205"/>
      <c r="RFX267" s="205"/>
      <c r="RFY267" s="205"/>
      <c r="RFZ267" s="205"/>
      <c r="RGA267" s="205"/>
      <c r="RGB267" s="205"/>
      <c r="RGC267" s="205"/>
      <c r="RGD267" s="205"/>
      <c r="RGE267" s="205"/>
      <c r="RGF267" s="205"/>
      <c r="RGG267" s="205"/>
      <c r="RGH267" s="205"/>
      <c r="RGI267" s="205"/>
      <c r="RGJ267" s="205"/>
      <c r="RGK267" s="205"/>
      <c r="RGL267" s="205"/>
      <c r="RGM267" s="205"/>
      <c r="RGN267" s="205"/>
      <c r="RGO267" s="205"/>
      <c r="RGP267" s="205"/>
      <c r="RGQ267" s="205"/>
      <c r="RGR267" s="205"/>
      <c r="RGS267" s="205"/>
      <c r="RGT267" s="205"/>
      <c r="RGU267" s="205"/>
      <c r="RGV267" s="205"/>
      <c r="RGW267" s="205"/>
      <c r="RGX267" s="205"/>
      <c r="RGY267" s="205"/>
      <c r="RGZ267" s="205"/>
      <c r="RHA267" s="205"/>
      <c r="RHB267" s="205"/>
      <c r="RHC267" s="205"/>
      <c r="RHD267" s="205"/>
      <c r="RHE267" s="205"/>
      <c r="RHF267" s="205"/>
      <c r="RHG267" s="205"/>
      <c r="RHH267" s="205"/>
      <c r="RHI267" s="205"/>
      <c r="RHJ267" s="205"/>
      <c r="RHK267" s="205"/>
      <c r="RHL267" s="205"/>
      <c r="RHM267" s="205"/>
      <c r="RHN267" s="205"/>
      <c r="RHO267" s="205"/>
      <c r="RHP267" s="205"/>
      <c r="RHQ267" s="205"/>
      <c r="RHR267" s="205"/>
      <c r="RHS267" s="205"/>
      <c r="RHT267" s="205"/>
      <c r="RHU267" s="205"/>
      <c r="RHV267" s="205"/>
      <c r="RHW267" s="205"/>
      <c r="RHX267" s="205"/>
      <c r="RHY267" s="205"/>
      <c r="RHZ267" s="205"/>
      <c r="RIA267" s="205"/>
      <c r="RIB267" s="205"/>
      <c r="RIC267" s="205"/>
      <c r="RID267" s="205"/>
      <c r="RIE267" s="205"/>
      <c r="RIF267" s="205"/>
      <c r="RIG267" s="205"/>
      <c r="RIH267" s="205"/>
      <c r="RII267" s="205"/>
      <c r="RIJ267" s="205"/>
      <c r="RIK267" s="205"/>
      <c r="RIL267" s="205"/>
      <c r="RIM267" s="205"/>
      <c r="RIN267" s="205"/>
      <c r="RIO267" s="205"/>
      <c r="RIP267" s="205"/>
      <c r="RIQ267" s="205"/>
      <c r="RIR267" s="205"/>
      <c r="RIS267" s="205"/>
      <c r="RIT267" s="205"/>
      <c r="RIU267" s="205"/>
      <c r="RIV267" s="205"/>
      <c r="RIW267" s="205"/>
      <c r="RIX267" s="205"/>
      <c r="RIY267" s="205"/>
      <c r="RIZ267" s="205"/>
      <c r="RJA267" s="205"/>
      <c r="RJB267" s="205"/>
      <c r="RJC267" s="205"/>
      <c r="RJD267" s="205"/>
      <c r="RJE267" s="205"/>
      <c r="RJF267" s="205"/>
      <c r="RJG267" s="205"/>
      <c r="RJH267" s="205"/>
      <c r="RJI267" s="205"/>
      <c r="RJJ267" s="205"/>
      <c r="RJK267" s="205"/>
      <c r="RJL267" s="205"/>
      <c r="RJM267" s="205"/>
      <c r="RJN267" s="205"/>
      <c r="RJO267" s="205"/>
      <c r="RJP267" s="205"/>
      <c r="RJQ267" s="205"/>
      <c r="RJR267" s="205"/>
      <c r="RJS267" s="205"/>
      <c r="RJT267" s="205"/>
      <c r="RJU267" s="205"/>
      <c r="RJV267" s="205"/>
      <c r="RJW267" s="205"/>
      <c r="RJX267" s="205"/>
      <c r="RJY267" s="205"/>
      <c r="RJZ267" s="205"/>
      <c r="RKA267" s="205"/>
      <c r="RKB267" s="205"/>
      <c r="RKC267" s="205"/>
      <c r="RKD267" s="205"/>
      <c r="RKE267" s="205"/>
      <c r="RKF267" s="205"/>
      <c r="RKG267" s="205"/>
      <c r="RKH267" s="205"/>
      <c r="RKI267" s="205"/>
      <c r="RKJ267" s="205"/>
      <c r="RKK267" s="205"/>
      <c r="RKL267" s="205"/>
      <c r="RKM267" s="205"/>
      <c r="RKN267" s="205"/>
      <c r="RKO267" s="205"/>
      <c r="RKP267" s="205"/>
      <c r="RKQ267" s="205"/>
      <c r="RKR267" s="205"/>
      <c r="RKS267" s="205"/>
      <c r="RKT267" s="205"/>
      <c r="RKU267" s="205"/>
      <c r="RKV267" s="205"/>
      <c r="RKW267" s="205"/>
      <c r="RKX267" s="205"/>
      <c r="RKY267" s="205"/>
      <c r="RKZ267" s="205"/>
      <c r="RLA267" s="205"/>
      <c r="RLB267" s="205"/>
      <c r="RLC267" s="205"/>
      <c r="RLD267" s="205"/>
      <c r="RLE267" s="205"/>
      <c r="RLF267" s="205"/>
      <c r="RLG267" s="205"/>
      <c r="RLH267" s="205"/>
      <c r="RLI267" s="205"/>
      <c r="RLJ267" s="205"/>
      <c r="RLK267" s="205"/>
      <c r="RLL267" s="205"/>
      <c r="RLM267" s="205"/>
      <c r="RLN267" s="205"/>
      <c r="RLO267" s="205"/>
      <c r="RLP267" s="205"/>
      <c r="RLQ267" s="205"/>
      <c r="RLR267" s="205"/>
      <c r="RLS267" s="205"/>
      <c r="RLT267" s="205"/>
      <c r="RLU267" s="205"/>
      <c r="RLV267" s="205"/>
      <c r="RLW267" s="205"/>
      <c r="RLX267" s="205"/>
      <c r="RLY267" s="205"/>
      <c r="RLZ267" s="205"/>
      <c r="RMA267" s="205"/>
      <c r="RMB267" s="205"/>
      <c r="RMC267" s="205"/>
      <c r="RMD267" s="205"/>
      <c r="RME267" s="205"/>
      <c r="RMF267" s="205"/>
      <c r="RMG267" s="205"/>
      <c r="RMH267" s="205"/>
      <c r="RMI267" s="205"/>
      <c r="RMJ267" s="205"/>
      <c r="RMK267" s="205"/>
      <c r="RML267" s="205"/>
      <c r="RMM267" s="205"/>
      <c r="RMN267" s="205"/>
      <c r="RMO267" s="205"/>
      <c r="RMP267" s="205"/>
      <c r="RMQ267" s="205"/>
      <c r="RMR267" s="205"/>
      <c r="RMS267" s="205"/>
      <c r="RMT267" s="205"/>
      <c r="RMU267" s="205"/>
      <c r="RMV267" s="205"/>
      <c r="RMW267" s="205"/>
      <c r="RMX267" s="205"/>
      <c r="RMY267" s="205"/>
      <c r="RMZ267" s="205"/>
      <c r="RNA267" s="205"/>
      <c r="RNB267" s="205"/>
      <c r="RNC267" s="205"/>
      <c r="RND267" s="205"/>
      <c r="RNE267" s="205"/>
      <c r="RNF267" s="205"/>
      <c r="RNG267" s="205"/>
      <c r="RNH267" s="205"/>
      <c r="RNI267" s="205"/>
      <c r="RNJ267" s="205"/>
      <c r="RNK267" s="205"/>
      <c r="RNL267" s="205"/>
      <c r="RNM267" s="205"/>
      <c r="RNN267" s="205"/>
      <c r="RNO267" s="205"/>
      <c r="RNP267" s="205"/>
      <c r="RNQ267" s="205"/>
      <c r="RNR267" s="205"/>
      <c r="RNS267" s="205"/>
      <c r="RNT267" s="205"/>
      <c r="RNU267" s="205"/>
      <c r="RNV267" s="205"/>
      <c r="RNW267" s="205"/>
      <c r="RNX267" s="205"/>
      <c r="RNY267" s="205"/>
      <c r="RNZ267" s="205"/>
      <c r="ROA267" s="205"/>
      <c r="ROB267" s="205"/>
      <c r="ROC267" s="205"/>
      <c r="ROD267" s="205"/>
      <c r="ROE267" s="205"/>
      <c r="ROF267" s="205"/>
      <c r="ROG267" s="205"/>
      <c r="ROH267" s="205"/>
      <c r="ROI267" s="205"/>
      <c r="ROJ267" s="205"/>
      <c r="ROK267" s="205"/>
      <c r="ROL267" s="205"/>
      <c r="ROM267" s="205"/>
      <c r="RON267" s="205"/>
      <c r="ROO267" s="205"/>
      <c r="ROP267" s="205"/>
      <c r="ROQ267" s="205"/>
      <c r="ROR267" s="205"/>
      <c r="ROS267" s="205"/>
      <c r="ROT267" s="205"/>
      <c r="ROU267" s="205"/>
      <c r="ROV267" s="205"/>
      <c r="ROW267" s="205"/>
      <c r="ROX267" s="205"/>
      <c r="ROY267" s="205"/>
      <c r="ROZ267" s="205"/>
      <c r="RPA267" s="205"/>
      <c r="RPB267" s="205"/>
      <c r="RPC267" s="205"/>
      <c r="RPD267" s="205"/>
      <c r="RPE267" s="205"/>
      <c r="RPF267" s="205"/>
      <c r="RPG267" s="205"/>
      <c r="RPH267" s="205"/>
      <c r="RPI267" s="205"/>
      <c r="RPJ267" s="205"/>
      <c r="RPK267" s="205"/>
      <c r="RPL267" s="205"/>
      <c r="RPM267" s="205"/>
      <c r="RPN267" s="205"/>
      <c r="RPO267" s="205"/>
      <c r="RPP267" s="205"/>
      <c r="RPQ267" s="205"/>
      <c r="RPR267" s="205"/>
      <c r="RPS267" s="205"/>
      <c r="RPT267" s="205"/>
      <c r="RPU267" s="205"/>
      <c r="RPV267" s="205"/>
      <c r="RPW267" s="205"/>
      <c r="RPX267" s="205"/>
      <c r="RPY267" s="205"/>
      <c r="RPZ267" s="205"/>
      <c r="RQA267" s="205"/>
      <c r="RQB267" s="205"/>
      <c r="RQC267" s="205"/>
      <c r="RQD267" s="205"/>
      <c r="RQE267" s="205"/>
      <c r="RQF267" s="205"/>
      <c r="RQG267" s="205"/>
      <c r="RQH267" s="205"/>
      <c r="RQI267" s="205"/>
      <c r="RQJ267" s="205"/>
      <c r="RQK267" s="205"/>
      <c r="RQL267" s="205"/>
      <c r="RQM267" s="205"/>
      <c r="RQN267" s="205"/>
      <c r="RQO267" s="205"/>
      <c r="RQP267" s="205"/>
      <c r="RQQ267" s="205"/>
      <c r="RQR267" s="205"/>
      <c r="RQS267" s="205"/>
      <c r="RQT267" s="205"/>
      <c r="RQU267" s="205"/>
      <c r="RQV267" s="205"/>
      <c r="RQW267" s="205"/>
      <c r="RQX267" s="205"/>
      <c r="RQY267" s="205"/>
      <c r="RQZ267" s="205"/>
      <c r="RRA267" s="205"/>
      <c r="RRB267" s="205"/>
      <c r="RRC267" s="205"/>
      <c r="RRD267" s="205"/>
      <c r="RRE267" s="205"/>
      <c r="RRF267" s="205"/>
      <c r="RRG267" s="205"/>
      <c r="RRH267" s="205"/>
      <c r="RRI267" s="205"/>
      <c r="RRJ267" s="205"/>
      <c r="RRK267" s="205"/>
      <c r="RRL267" s="205"/>
      <c r="RRM267" s="205"/>
      <c r="RRN267" s="205"/>
      <c r="RRO267" s="205"/>
      <c r="RRP267" s="205"/>
      <c r="RRQ267" s="205"/>
      <c r="RRR267" s="205"/>
      <c r="RRS267" s="205"/>
      <c r="RRT267" s="205"/>
      <c r="RRU267" s="205"/>
      <c r="RRV267" s="205"/>
      <c r="RRW267" s="205"/>
      <c r="RRX267" s="205"/>
      <c r="RRY267" s="205"/>
      <c r="RRZ267" s="205"/>
      <c r="RSA267" s="205"/>
      <c r="RSB267" s="205"/>
      <c r="RSC267" s="205"/>
      <c r="RSD267" s="205"/>
      <c r="RSE267" s="205"/>
      <c r="RSF267" s="205"/>
      <c r="RSG267" s="205"/>
      <c r="RSH267" s="205"/>
      <c r="RSI267" s="205"/>
      <c r="RSJ267" s="205"/>
      <c r="RSK267" s="205"/>
      <c r="RSL267" s="205"/>
      <c r="RSM267" s="205"/>
      <c r="RSN267" s="205"/>
      <c r="RSO267" s="205"/>
      <c r="RSP267" s="205"/>
      <c r="RSQ267" s="205"/>
      <c r="RSR267" s="205"/>
      <c r="RSS267" s="205"/>
      <c r="RST267" s="205"/>
      <c r="RSU267" s="205"/>
      <c r="RSV267" s="205"/>
      <c r="RSW267" s="205"/>
      <c r="RSX267" s="205"/>
      <c r="RSY267" s="205"/>
      <c r="RSZ267" s="205"/>
      <c r="RTA267" s="205"/>
      <c r="RTB267" s="205"/>
      <c r="RTC267" s="205"/>
      <c r="RTD267" s="205"/>
      <c r="RTE267" s="205"/>
      <c r="RTF267" s="205"/>
      <c r="RTG267" s="205"/>
      <c r="RTH267" s="205"/>
      <c r="RTI267" s="205"/>
      <c r="RTJ267" s="205"/>
      <c r="RTK267" s="205"/>
      <c r="RTL267" s="205"/>
      <c r="RTM267" s="205"/>
      <c r="RTN267" s="205"/>
      <c r="RTO267" s="205"/>
      <c r="RTP267" s="205"/>
      <c r="RTQ267" s="205"/>
      <c r="RTR267" s="205"/>
      <c r="RTS267" s="205"/>
      <c r="RTT267" s="205"/>
      <c r="RTU267" s="205"/>
      <c r="RTV267" s="205"/>
      <c r="RTW267" s="205"/>
      <c r="RTX267" s="205"/>
      <c r="RTY267" s="205"/>
      <c r="RTZ267" s="205"/>
      <c r="RUA267" s="205"/>
      <c r="RUB267" s="205"/>
      <c r="RUC267" s="205"/>
      <c r="RUD267" s="205"/>
      <c r="RUE267" s="205"/>
      <c r="RUF267" s="205"/>
      <c r="RUG267" s="205"/>
      <c r="RUH267" s="205"/>
      <c r="RUI267" s="205"/>
      <c r="RUJ267" s="205"/>
      <c r="RUK267" s="205"/>
      <c r="RUL267" s="205"/>
      <c r="RUM267" s="205"/>
      <c r="RUN267" s="205"/>
      <c r="RUO267" s="205"/>
      <c r="RUP267" s="205"/>
      <c r="RUQ267" s="205"/>
      <c r="RUR267" s="205"/>
      <c r="RUS267" s="205"/>
      <c r="RUT267" s="205"/>
      <c r="RUU267" s="205"/>
      <c r="RUV267" s="205"/>
      <c r="RUW267" s="205"/>
      <c r="RUX267" s="205"/>
      <c r="RUY267" s="205"/>
      <c r="RUZ267" s="205"/>
      <c r="RVA267" s="205"/>
      <c r="RVB267" s="205"/>
      <c r="RVC267" s="205"/>
      <c r="RVD267" s="205"/>
      <c r="RVE267" s="205"/>
      <c r="RVF267" s="205"/>
      <c r="RVG267" s="205"/>
      <c r="RVH267" s="205"/>
      <c r="RVI267" s="205"/>
      <c r="RVJ267" s="205"/>
      <c r="RVK267" s="205"/>
      <c r="RVL267" s="205"/>
      <c r="RVM267" s="205"/>
      <c r="RVN267" s="205"/>
      <c r="RVO267" s="205"/>
      <c r="RVP267" s="205"/>
      <c r="RVQ267" s="205"/>
      <c r="RVR267" s="205"/>
      <c r="RVS267" s="205"/>
      <c r="RVT267" s="205"/>
      <c r="RVU267" s="205"/>
      <c r="RVV267" s="205"/>
      <c r="RVW267" s="205"/>
      <c r="RVX267" s="205"/>
      <c r="RVY267" s="205"/>
      <c r="RVZ267" s="205"/>
      <c r="RWA267" s="205"/>
      <c r="RWB267" s="205"/>
      <c r="RWC267" s="205"/>
      <c r="RWD267" s="205"/>
      <c r="RWE267" s="205"/>
      <c r="RWF267" s="205"/>
      <c r="RWG267" s="205"/>
      <c r="RWH267" s="205"/>
      <c r="RWI267" s="205"/>
      <c r="RWJ267" s="205"/>
      <c r="RWK267" s="205"/>
      <c r="RWL267" s="205"/>
      <c r="RWM267" s="205"/>
      <c r="RWN267" s="205"/>
      <c r="RWO267" s="205"/>
      <c r="RWP267" s="205"/>
      <c r="RWQ267" s="205"/>
      <c r="RWR267" s="205"/>
      <c r="RWS267" s="205"/>
      <c r="RWT267" s="205"/>
      <c r="RWU267" s="205"/>
      <c r="RWV267" s="205"/>
      <c r="RWW267" s="205"/>
      <c r="RWX267" s="205"/>
      <c r="RWY267" s="205"/>
      <c r="RWZ267" s="205"/>
      <c r="RXA267" s="205"/>
      <c r="RXB267" s="205"/>
      <c r="RXC267" s="205"/>
      <c r="RXD267" s="205"/>
      <c r="RXE267" s="205"/>
      <c r="RXF267" s="205"/>
      <c r="RXG267" s="205"/>
      <c r="RXH267" s="205"/>
      <c r="RXI267" s="205"/>
      <c r="RXJ267" s="205"/>
      <c r="RXK267" s="205"/>
      <c r="RXL267" s="205"/>
      <c r="RXM267" s="205"/>
      <c r="RXN267" s="205"/>
      <c r="RXO267" s="205"/>
      <c r="RXP267" s="205"/>
      <c r="RXQ267" s="205"/>
      <c r="RXR267" s="205"/>
      <c r="RXS267" s="205"/>
      <c r="RXT267" s="205"/>
      <c r="RXU267" s="205"/>
      <c r="RXV267" s="205"/>
      <c r="RXW267" s="205"/>
      <c r="RXX267" s="205"/>
      <c r="RXY267" s="205"/>
      <c r="RXZ267" s="205"/>
      <c r="RYA267" s="205"/>
      <c r="RYB267" s="205"/>
      <c r="RYC267" s="205"/>
      <c r="RYD267" s="205"/>
      <c r="RYE267" s="205"/>
      <c r="RYF267" s="205"/>
      <c r="RYG267" s="205"/>
      <c r="RYH267" s="205"/>
      <c r="RYI267" s="205"/>
      <c r="RYJ267" s="205"/>
      <c r="RYK267" s="205"/>
      <c r="RYL267" s="205"/>
      <c r="RYM267" s="205"/>
      <c r="RYN267" s="205"/>
      <c r="RYO267" s="205"/>
      <c r="RYP267" s="205"/>
      <c r="RYQ267" s="205"/>
      <c r="RYR267" s="205"/>
      <c r="RYS267" s="205"/>
      <c r="RYT267" s="205"/>
      <c r="RYU267" s="205"/>
      <c r="RYV267" s="205"/>
      <c r="RYW267" s="205"/>
      <c r="RYX267" s="205"/>
      <c r="RYY267" s="205"/>
      <c r="RYZ267" s="205"/>
      <c r="RZA267" s="205"/>
      <c r="RZB267" s="205"/>
      <c r="RZC267" s="205"/>
      <c r="RZD267" s="205"/>
      <c r="RZE267" s="205"/>
      <c r="RZF267" s="205"/>
      <c r="RZG267" s="205"/>
      <c r="RZH267" s="205"/>
      <c r="RZI267" s="205"/>
      <c r="RZJ267" s="205"/>
      <c r="RZK267" s="205"/>
      <c r="RZL267" s="205"/>
      <c r="RZM267" s="205"/>
      <c r="RZN267" s="205"/>
      <c r="RZO267" s="205"/>
      <c r="RZP267" s="205"/>
      <c r="RZQ267" s="205"/>
      <c r="RZR267" s="205"/>
      <c r="RZS267" s="205"/>
      <c r="RZT267" s="205"/>
      <c r="RZU267" s="205"/>
      <c r="RZV267" s="205"/>
      <c r="RZW267" s="205"/>
      <c r="RZX267" s="205"/>
      <c r="RZY267" s="205"/>
      <c r="RZZ267" s="205"/>
      <c r="SAA267" s="205"/>
      <c r="SAB267" s="205"/>
      <c r="SAC267" s="205"/>
      <c r="SAD267" s="205"/>
      <c r="SAE267" s="205"/>
      <c r="SAF267" s="205"/>
      <c r="SAG267" s="205"/>
      <c r="SAH267" s="205"/>
      <c r="SAI267" s="205"/>
      <c r="SAJ267" s="205"/>
      <c r="SAK267" s="205"/>
      <c r="SAL267" s="205"/>
      <c r="SAM267" s="205"/>
      <c r="SAN267" s="205"/>
      <c r="SAO267" s="205"/>
      <c r="SAP267" s="205"/>
      <c r="SAQ267" s="205"/>
      <c r="SAR267" s="205"/>
      <c r="SAS267" s="205"/>
      <c r="SAT267" s="205"/>
      <c r="SAU267" s="205"/>
      <c r="SAV267" s="205"/>
      <c r="SAW267" s="205"/>
      <c r="SAX267" s="205"/>
      <c r="SAY267" s="205"/>
      <c r="SAZ267" s="205"/>
      <c r="SBA267" s="205"/>
      <c r="SBB267" s="205"/>
      <c r="SBC267" s="205"/>
      <c r="SBD267" s="205"/>
      <c r="SBE267" s="205"/>
      <c r="SBF267" s="205"/>
      <c r="SBG267" s="205"/>
      <c r="SBH267" s="205"/>
      <c r="SBI267" s="205"/>
      <c r="SBJ267" s="205"/>
      <c r="SBK267" s="205"/>
      <c r="SBL267" s="205"/>
      <c r="SBM267" s="205"/>
      <c r="SBN267" s="205"/>
      <c r="SBO267" s="205"/>
      <c r="SBP267" s="205"/>
      <c r="SBQ267" s="205"/>
      <c r="SBR267" s="205"/>
      <c r="SBS267" s="205"/>
      <c r="SBT267" s="205"/>
      <c r="SBU267" s="205"/>
      <c r="SBV267" s="205"/>
      <c r="SBW267" s="205"/>
      <c r="SBX267" s="205"/>
      <c r="SBY267" s="205"/>
      <c r="SBZ267" s="205"/>
      <c r="SCA267" s="205"/>
      <c r="SCB267" s="205"/>
      <c r="SCC267" s="205"/>
      <c r="SCD267" s="205"/>
      <c r="SCE267" s="205"/>
      <c r="SCF267" s="205"/>
      <c r="SCG267" s="205"/>
      <c r="SCH267" s="205"/>
      <c r="SCI267" s="205"/>
      <c r="SCJ267" s="205"/>
      <c r="SCK267" s="205"/>
      <c r="SCL267" s="205"/>
      <c r="SCM267" s="205"/>
      <c r="SCN267" s="205"/>
      <c r="SCO267" s="205"/>
      <c r="SCP267" s="205"/>
      <c r="SCQ267" s="205"/>
      <c r="SCR267" s="205"/>
      <c r="SCS267" s="205"/>
      <c r="SCT267" s="205"/>
      <c r="SCU267" s="205"/>
      <c r="SCV267" s="205"/>
      <c r="SCW267" s="205"/>
      <c r="SCX267" s="205"/>
      <c r="SCY267" s="205"/>
      <c r="SCZ267" s="205"/>
      <c r="SDA267" s="205"/>
      <c r="SDB267" s="205"/>
      <c r="SDC267" s="205"/>
      <c r="SDD267" s="205"/>
      <c r="SDE267" s="205"/>
      <c r="SDF267" s="205"/>
      <c r="SDG267" s="205"/>
      <c r="SDH267" s="205"/>
      <c r="SDI267" s="205"/>
      <c r="SDJ267" s="205"/>
      <c r="SDK267" s="205"/>
      <c r="SDL267" s="205"/>
      <c r="SDM267" s="205"/>
      <c r="SDN267" s="205"/>
      <c r="SDO267" s="205"/>
      <c r="SDP267" s="205"/>
      <c r="SDQ267" s="205"/>
      <c r="SDR267" s="205"/>
      <c r="SDS267" s="205"/>
      <c r="SDT267" s="205"/>
      <c r="SDU267" s="205"/>
      <c r="SDV267" s="205"/>
      <c r="SDW267" s="205"/>
      <c r="SDX267" s="205"/>
      <c r="SDY267" s="205"/>
      <c r="SDZ267" s="205"/>
      <c r="SEA267" s="205"/>
      <c r="SEB267" s="205"/>
      <c r="SEC267" s="205"/>
      <c r="SED267" s="205"/>
      <c r="SEE267" s="205"/>
      <c r="SEF267" s="205"/>
      <c r="SEG267" s="205"/>
      <c r="SEH267" s="205"/>
      <c r="SEI267" s="205"/>
      <c r="SEJ267" s="205"/>
      <c r="SEK267" s="205"/>
      <c r="SEL267" s="205"/>
      <c r="SEM267" s="205"/>
      <c r="SEN267" s="205"/>
      <c r="SEO267" s="205"/>
      <c r="SEP267" s="205"/>
      <c r="SEQ267" s="205"/>
      <c r="SER267" s="205"/>
      <c r="SES267" s="205"/>
      <c r="SET267" s="205"/>
      <c r="SEU267" s="205"/>
      <c r="SEV267" s="205"/>
      <c r="SEW267" s="205"/>
      <c r="SEX267" s="205"/>
      <c r="SEY267" s="205"/>
      <c r="SEZ267" s="205"/>
      <c r="SFA267" s="205"/>
      <c r="SFB267" s="205"/>
      <c r="SFC267" s="205"/>
      <c r="SFD267" s="205"/>
      <c r="SFE267" s="205"/>
      <c r="SFF267" s="205"/>
      <c r="SFG267" s="205"/>
      <c r="SFH267" s="205"/>
      <c r="SFI267" s="205"/>
      <c r="SFJ267" s="205"/>
      <c r="SFK267" s="205"/>
      <c r="SFL267" s="205"/>
      <c r="SFM267" s="205"/>
      <c r="SFN267" s="205"/>
      <c r="SFO267" s="205"/>
      <c r="SFP267" s="205"/>
      <c r="SFQ267" s="205"/>
      <c r="SFR267" s="205"/>
      <c r="SFS267" s="205"/>
      <c r="SFT267" s="205"/>
      <c r="SFU267" s="205"/>
      <c r="SFV267" s="205"/>
      <c r="SFW267" s="205"/>
      <c r="SFX267" s="205"/>
      <c r="SFY267" s="205"/>
      <c r="SFZ267" s="205"/>
      <c r="SGA267" s="205"/>
      <c r="SGB267" s="205"/>
      <c r="SGC267" s="205"/>
      <c r="SGD267" s="205"/>
      <c r="SGE267" s="205"/>
      <c r="SGF267" s="205"/>
      <c r="SGG267" s="205"/>
      <c r="SGH267" s="205"/>
      <c r="SGI267" s="205"/>
      <c r="SGJ267" s="205"/>
      <c r="SGK267" s="205"/>
      <c r="SGL267" s="205"/>
      <c r="SGM267" s="205"/>
      <c r="SGN267" s="205"/>
      <c r="SGO267" s="205"/>
      <c r="SGP267" s="205"/>
      <c r="SGQ267" s="205"/>
      <c r="SGR267" s="205"/>
      <c r="SGS267" s="205"/>
      <c r="SGT267" s="205"/>
      <c r="SGU267" s="205"/>
      <c r="SGV267" s="205"/>
      <c r="SGW267" s="205"/>
      <c r="SGX267" s="205"/>
      <c r="SGY267" s="205"/>
      <c r="SGZ267" s="205"/>
      <c r="SHA267" s="205"/>
      <c r="SHB267" s="205"/>
      <c r="SHC267" s="205"/>
      <c r="SHD267" s="205"/>
      <c r="SHE267" s="205"/>
      <c r="SHF267" s="205"/>
      <c r="SHG267" s="205"/>
      <c r="SHH267" s="205"/>
      <c r="SHI267" s="205"/>
      <c r="SHJ267" s="205"/>
      <c r="SHK267" s="205"/>
      <c r="SHL267" s="205"/>
      <c r="SHM267" s="205"/>
      <c r="SHN267" s="205"/>
      <c r="SHO267" s="205"/>
      <c r="SHP267" s="205"/>
      <c r="SHQ267" s="205"/>
      <c r="SHR267" s="205"/>
      <c r="SHS267" s="205"/>
      <c r="SHT267" s="205"/>
      <c r="SHU267" s="205"/>
      <c r="SHV267" s="205"/>
      <c r="SHW267" s="205"/>
      <c r="SHX267" s="205"/>
      <c r="SHY267" s="205"/>
      <c r="SHZ267" s="205"/>
      <c r="SIA267" s="205"/>
      <c r="SIB267" s="205"/>
      <c r="SIC267" s="205"/>
      <c r="SID267" s="205"/>
      <c r="SIE267" s="205"/>
      <c r="SIF267" s="205"/>
      <c r="SIG267" s="205"/>
      <c r="SIH267" s="205"/>
      <c r="SII267" s="205"/>
      <c r="SIJ267" s="205"/>
      <c r="SIK267" s="205"/>
      <c r="SIL267" s="205"/>
      <c r="SIM267" s="205"/>
      <c r="SIN267" s="205"/>
      <c r="SIO267" s="205"/>
      <c r="SIP267" s="205"/>
      <c r="SIQ267" s="205"/>
      <c r="SIR267" s="205"/>
      <c r="SIS267" s="205"/>
      <c r="SIT267" s="205"/>
      <c r="SIU267" s="205"/>
      <c r="SIV267" s="205"/>
      <c r="SIW267" s="205"/>
      <c r="SIX267" s="205"/>
      <c r="SIY267" s="205"/>
      <c r="SIZ267" s="205"/>
      <c r="SJA267" s="205"/>
      <c r="SJB267" s="205"/>
      <c r="SJC267" s="205"/>
      <c r="SJD267" s="205"/>
      <c r="SJE267" s="205"/>
      <c r="SJF267" s="205"/>
      <c r="SJG267" s="205"/>
      <c r="SJH267" s="205"/>
      <c r="SJI267" s="205"/>
      <c r="SJJ267" s="205"/>
      <c r="SJK267" s="205"/>
      <c r="SJL267" s="205"/>
      <c r="SJM267" s="205"/>
      <c r="SJN267" s="205"/>
      <c r="SJO267" s="205"/>
      <c r="SJP267" s="205"/>
      <c r="SJQ267" s="205"/>
      <c r="SJR267" s="205"/>
      <c r="SJS267" s="205"/>
      <c r="SJT267" s="205"/>
      <c r="SJU267" s="205"/>
      <c r="SJV267" s="205"/>
      <c r="SJW267" s="205"/>
      <c r="SJX267" s="205"/>
      <c r="SJY267" s="205"/>
      <c r="SJZ267" s="205"/>
      <c r="SKA267" s="205"/>
      <c r="SKB267" s="205"/>
      <c r="SKC267" s="205"/>
      <c r="SKD267" s="205"/>
      <c r="SKE267" s="205"/>
      <c r="SKF267" s="205"/>
      <c r="SKG267" s="205"/>
      <c r="SKH267" s="205"/>
      <c r="SKI267" s="205"/>
      <c r="SKJ267" s="205"/>
      <c r="SKK267" s="205"/>
      <c r="SKL267" s="205"/>
      <c r="SKM267" s="205"/>
      <c r="SKN267" s="205"/>
      <c r="SKO267" s="205"/>
      <c r="SKP267" s="205"/>
      <c r="SKQ267" s="205"/>
      <c r="SKR267" s="205"/>
      <c r="SKS267" s="205"/>
      <c r="SKT267" s="205"/>
      <c r="SKU267" s="205"/>
      <c r="SKV267" s="205"/>
      <c r="SKW267" s="205"/>
      <c r="SKX267" s="205"/>
      <c r="SKY267" s="205"/>
      <c r="SKZ267" s="205"/>
      <c r="SLA267" s="205"/>
      <c r="SLB267" s="205"/>
      <c r="SLC267" s="205"/>
      <c r="SLD267" s="205"/>
      <c r="SLE267" s="205"/>
      <c r="SLF267" s="205"/>
      <c r="SLG267" s="205"/>
      <c r="SLH267" s="205"/>
      <c r="SLI267" s="205"/>
      <c r="SLJ267" s="205"/>
      <c r="SLK267" s="205"/>
      <c r="SLL267" s="205"/>
      <c r="SLM267" s="205"/>
      <c r="SLN267" s="205"/>
      <c r="SLO267" s="205"/>
      <c r="SLP267" s="205"/>
      <c r="SLQ267" s="205"/>
      <c r="SLR267" s="205"/>
      <c r="SLS267" s="205"/>
      <c r="SLT267" s="205"/>
      <c r="SLU267" s="205"/>
      <c r="SLV267" s="205"/>
      <c r="SLW267" s="205"/>
      <c r="SLX267" s="205"/>
      <c r="SLY267" s="205"/>
      <c r="SLZ267" s="205"/>
      <c r="SMA267" s="205"/>
      <c r="SMB267" s="205"/>
      <c r="SMC267" s="205"/>
      <c r="SMD267" s="205"/>
      <c r="SME267" s="205"/>
      <c r="SMF267" s="205"/>
      <c r="SMG267" s="205"/>
      <c r="SMH267" s="205"/>
      <c r="SMI267" s="205"/>
      <c r="SMJ267" s="205"/>
      <c r="SMK267" s="205"/>
      <c r="SML267" s="205"/>
      <c r="SMM267" s="205"/>
      <c r="SMN267" s="205"/>
      <c r="SMO267" s="205"/>
      <c r="SMP267" s="205"/>
      <c r="SMQ267" s="205"/>
      <c r="SMR267" s="205"/>
      <c r="SMS267" s="205"/>
      <c r="SMT267" s="205"/>
      <c r="SMU267" s="205"/>
      <c r="SMV267" s="205"/>
      <c r="SMW267" s="205"/>
      <c r="SMX267" s="205"/>
      <c r="SMY267" s="205"/>
      <c r="SMZ267" s="205"/>
      <c r="SNA267" s="205"/>
      <c r="SNB267" s="205"/>
      <c r="SNC267" s="205"/>
      <c r="SND267" s="205"/>
      <c r="SNE267" s="205"/>
      <c r="SNF267" s="205"/>
      <c r="SNG267" s="205"/>
      <c r="SNH267" s="205"/>
      <c r="SNI267" s="205"/>
      <c r="SNJ267" s="205"/>
      <c r="SNK267" s="205"/>
      <c r="SNL267" s="205"/>
      <c r="SNM267" s="205"/>
      <c r="SNN267" s="205"/>
      <c r="SNO267" s="205"/>
      <c r="SNP267" s="205"/>
      <c r="SNQ267" s="205"/>
      <c r="SNR267" s="205"/>
      <c r="SNS267" s="205"/>
      <c r="SNT267" s="205"/>
      <c r="SNU267" s="205"/>
      <c r="SNV267" s="205"/>
      <c r="SNW267" s="205"/>
      <c r="SNX267" s="205"/>
      <c r="SNY267" s="205"/>
      <c r="SNZ267" s="205"/>
      <c r="SOA267" s="205"/>
      <c r="SOB267" s="205"/>
      <c r="SOC267" s="205"/>
      <c r="SOD267" s="205"/>
      <c r="SOE267" s="205"/>
      <c r="SOF267" s="205"/>
      <c r="SOG267" s="205"/>
      <c r="SOH267" s="205"/>
      <c r="SOI267" s="205"/>
      <c r="SOJ267" s="205"/>
      <c r="SOK267" s="205"/>
      <c r="SOL267" s="205"/>
      <c r="SOM267" s="205"/>
      <c r="SON267" s="205"/>
      <c r="SOO267" s="205"/>
      <c r="SOP267" s="205"/>
      <c r="SOQ267" s="205"/>
      <c r="SOR267" s="205"/>
      <c r="SOS267" s="205"/>
      <c r="SOT267" s="205"/>
      <c r="SOU267" s="205"/>
      <c r="SOV267" s="205"/>
      <c r="SOW267" s="205"/>
      <c r="SOX267" s="205"/>
      <c r="SOY267" s="205"/>
      <c r="SOZ267" s="205"/>
      <c r="SPA267" s="205"/>
      <c r="SPB267" s="205"/>
      <c r="SPC267" s="205"/>
      <c r="SPD267" s="205"/>
      <c r="SPE267" s="205"/>
      <c r="SPF267" s="205"/>
      <c r="SPG267" s="205"/>
      <c r="SPH267" s="205"/>
      <c r="SPI267" s="205"/>
      <c r="SPJ267" s="205"/>
      <c r="SPK267" s="205"/>
      <c r="SPL267" s="205"/>
      <c r="SPM267" s="205"/>
      <c r="SPN267" s="205"/>
      <c r="SPO267" s="205"/>
      <c r="SPP267" s="205"/>
      <c r="SPQ267" s="205"/>
      <c r="SPR267" s="205"/>
      <c r="SPS267" s="205"/>
      <c r="SPT267" s="205"/>
      <c r="SPU267" s="205"/>
      <c r="SPV267" s="205"/>
      <c r="SPW267" s="205"/>
      <c r="SPX267" s="205"/>
      <c r="SPY267" s="205"/>
      <c r="SPZ267" s="205"/>
      <c r="SQA267" s="205"/>
      <c r="SQB267" s="205"/>
      <c r="SQC267" s="205"/>
      <c r="SQD267" s="205"/>
      <c r="SQE267" s="205"/>
      <c r="SQF267" s="205"/>
      <c r="SQG267" s="205"/>
      <c r="SQH267" s="205"/>
      <c r="SQI267" s="205"/>
      <c r="SQJ267" s="205"/>
      <c r="SQK267" s="205"/>
      <c r="SQL267" s="205"/>
      <c r="SQM267" s="205"/>
      <c r="SQN267" s="205"/>
      <c r="SQO267" s="205"/>
      <c r="SQP267" s="205"/>
      <c r="SQQ267" s="205"/>
      <c r="SQR267" s="205"/>
      <c r="SQS267" s="205"/>
      <c r="SQT267" s="205"/>
      <c r="SQU267" s="205"/>
      <c r="SQV267" s="205"/>
      <c r="SQW267" s="205"/>
      <c r="SQX267" s="205"/>
      <c r="SQY267" s="205"/>
      <c r="SQZ267" s="205"/>
      <c r="SRA267" s="205"/>
      <c r="SRB267" s="205"/>
      <c r="SRC267" s="205"/>
      <c r="SRD267" s="205"/>
      <c r="SRE267" s="205"/>
      <c r="SRF267" s="205"/>
      <c r="SRG267" s="205"/>
      <c r="SRH267" s="205"/>
      <c r="SRI267" s="205"/>
      <c r="SRJ267" s="205"/>
      <c r="SRK267" s="205"/>
      <c r="SRL267" s="205"/>
      <c r="SRM267" s="205"/>
      <c r="SRN267" s="205"/>
      <c r="SRO267" s="205"/>
      <c r="SRP267" s="205"/>
      <c r="SRQ267" s="205"/>
      <c r="SRR267" s="205"/>
      <c r="SRS267" s="205"/>
      <c r="SRT267" s="205"/>
      <c r="SRU267" s="205"/>
      <c r="SRV267" s="205"/>
      <c r="SRW267" s="205"/>
      <c r="SRX267" s="205"/>
      <c r="SRY267" s="205"/>
      <c r="SRZ267" s="205"/>
      <c r="SSA267" s="205"/>
      <c r="SSB267" s="205"/>
      <c r="SSC267" s="205"/>
      <c r="SSD267" s="205"/>
      <c r="SSE267" s="205"/>
      <c r="SSF267" s="205"/>
      <c r="SSG267" s="205"/>
      <c r="SSH267" s="205"/>
      <c r="SSI267" s="205"/>
      <c r="SSJ267" s="205"/>
      <c r="SSK267" s="205"/>
      <c r="SSL267" s="205"/>
      <c r="SSM267" s="205"/>
      <c r="SSN267" s="205"/>
      <c r="SSO267" s="205"/>
      <c r="SSP267" s="205"/>
      <c r="SSQ267" s="205"/>
      <c r="SSR267" s="205"/>
      <c r="SSS267" s="205"/>
      <c r="SST267" s="205"/>
      <c r="SSU267" s="205"/>
      <c r="SSV267" s="205"/>
      <c r="SSW267" s="205"/>
      <c r="SSX267" s="205"/>
      <c r="SSY267" s="205"/>
      <c r="SSZ267" s="205"/>
      <c r="STA267" s="205"/>
      <c r="STB267" s="205"/>
      <c r="STC267" s="205"/>
      <c r="STD267" s="205"/>
      <c r="STE267" s="205"/>
      <c r="STF267" s="205"/>
      <c r="STG267" s="205"/>
      <c r="STH267" s="205"/>
      <c r="STI267" s="205"/>
      <c r="STJ267" s="205"/>
      <c r="STK267" s="205"/>
      <c r="STL267" s="205"/>
      <c r="STM267" s="205"/>
      <c r="STN267" s="205"/>
      <c r="STO267" s="205"/>
      <c r="STP267" s="205"/>
      <c r="STQ267" s="205"/>
      <c r="STR267" s="205"/>
      <c r="STS267" s="205"/>
      <c r="STT267" s="205"/>
      <c r="STU267" s="205"/>
      <c r="STV267" s="205"/>
      <c r="STW267" s="205"/>
      <c r="STX267" s="205"/>
      <c r="STY267" s="205"/>
      <c r="STZ267" s="205"/>
      <c r="SUA267" s="205"/>
      <c r="SUB267" s="205"/>
      <c r="SUC267" s="205"/>
      <c r="SUD267" s="205"/>
      <c r="SUE267" s="205"/>
      <c r="SUF267" s="205"/>
      <c r="SUG267" s="205"/>
      <c r="SUH267" s="205"/>
      <c r="SUI267" s="205"/>
      <c r="SUJ267" s="205"/>
      <c r="SUK267" s="205"/>
      <c r="SUL267" s="205"/>
      <c r="SUM267" s="205"/>
      <c r="SUN267" s="205"/>
      <c r="SUO267" s="205"/>
      <c r="SUP267" s="205"/>
      <c r="SUQ267" s="205"/>
      <c r="SUR267" s="205"/>
      <c r="SUS267" s="205"/>
      <c r="SUT267" s="205"/>
      <c r="SUU267" s="205"/>
      <c r="SUV267" s="205"/>
      <c r="SUW267" s="205"/>
      <c r="SUX267" s="205"/>
      <c r="SUY267" s="205"/>
      <c r="SUZ267" s="205"/>
      <c r="SVA267" s="205"/>
      <c r="SVB267" s="205"/>
      <c r="SVC267" s="205"/>
      <c r="SVD267" s="205"/>
      <c r="SVE267" s="205"/>
      <c r="SVF267" s="205"/>
      <c r="SVG267" s="205"/>
      <c r="SVH267" s="205"/>
      <c r="SVI267" s="205"/>
      <c r="SVJ267" s="205"/>
      <c r="SVK267" s="205"/>
      <c r="SVL267" s="205"/>
      <c r="SVM267" s="205"/>
      <c r="SVN267" s="205"/>
      <c r="SVO267" s="205"/>
      <c r="SVP267" s="205"/>
      <c r="SVQ267" s="205"/>
      <c r="SVR267" s="205"/>
      <c r="SVS267" s="205"/>
      <c r="SVT267" s="205"/>
      <c r="SVU267" s="205"/>
      <c r="SVV267" s="205"/>
      <c r="SVW267" s="205"/>
      <c r="SVX267" s="205"/>
      <c r="SVY267" s="205"/>
      <c r="SVZ267" s="205"/>
      <c r="SWA267" s="205"/>
      <c r="SWB267" s="205"/>
      <c r="SWC267" s="205"/>
      <c r="SWD267" s="205"/>
      <c r="SWE267" s="205"/>
      <c r="SWF267" s="205"/>
      <c r="SWG267" s="205"/>
      <c r="SWH267" s="205"/>
      <c r="SWI267" s="205"/>
      <c r="SWJ267" s="205"/>
      <c r="SWK267" s="205"/>
      <c r="SWL267" s="205"/>
      <c r="SWM267" s="205"/>
      <c r="SWN267" s="205"/>
      <c r="SWO267" s="205"/>
      <c r="SWP267" s="205"/>
      <c r="SWQ267" s="205"/>
      <c r="SWR267" s="205"/>
      <c r="SWS267" s="205"/>
      <c r="SWT267" s="205"/>
      <c r="SWU267" s="205"/>
      <c r="SWV267" s="205"/>
      <c r="SWW267" s="205"/>
      <c r="SWX267" s="205"/>
      <c r="SWY267" s="205"/>
      <c r="SWZ267" s="205"/>
      <c r="SXA267" s="205"/>
      <c r="SXB267" s="205"/>
      <c r="SXC267" s="205"/>
      <c r="SXD267" s="205"/>
      <c r="SXE267" s="205"/>
      <c r="SXF267" s="205"/>
      <c r="SXG267" s="205"/>
      <c r="SXH267" s="205"/>
      <c r="SXI267" s="205"/>
      <c r="SXJ267" s="205"/>
      <c r="SXK267" s="205"/>
      <c r="SXL267" s="205"/>
      <c r="SXM267" s="205"/>
      <c r="SXN267" s="205"/>
      <c r="SXO267" s="205"/>
      <c r="SXP267" s="205"/>
      <c r="SXQ267" s="205"/>
      <c r="SXR267" s="205"/>
      <c r="SXS267" s="205"/>
      <c r="SXT267" s="205"/>
      <c r="SXU267" s="205"/>
      <c r="SXV267" s="205"/>
      <c r="SXW267" s="205"/>
      <c r="SXX267" s="205"/>
      <c r="SXY267" s="205"/>
      <c r="SXZ267" s="205"/>
      <c r="SYA267" s="205"/>
      <c r="SYB267" s="205"/>
      <c r="SYC267" s="205"/>
      <c r="SYD267" s="205"/>
      <c r="SYE267" s="205"/>
      <c r="SYF267" s="205"/>
      <c r="SYG267" s="205"/>
      <c r="SYH267" s="205"/>
      <c r="SYI267" s="205"/>
      <c r="SYJ267" s="205"/>
      <c r="SYK267" s="205"/>
      <c r="SYL267" s="205"/>
      <c r="SYM267" s="205"/>
      <c r="SYN267" s="205"/>
      <c r="SYO267" s="205"/>
      <c r="SYP267" s="205"/>
      <c r="SYQ267" s="205"/>
      <c r="SYR267" s="205"/>
      <c r="SYS267" s="205"/>
      <c r="SYT267" s="205"/>
      <c r="SYU267" s="205"/>
      <c r="SYV267" s="205"/>
      <c r="SYW267" s="205"/>
      <c r="SYX267" s="205"/>
      <c r="SYY267" s="205"/>
      <c r="SYZ267" s="205"/>
      <c r="SZA267" s="205"/>
      <c r="SZB267" s="205"/>
      <c r="SZC267" s="205"/>
      <c r="SZD267" s="205"/>
      <c r="SZE267" s="205"/>
      <c r="SZF267" s="205"/>
      <c r="SZG267" s="205"/>
      <c r="SZH267" s="205"/>
      <c r="SZI267" s="205"/>
      <c r="SZJ267" s="205"/>
      <c r="SZK267" s="205"/>
      <c r="SZL267" s="205"/>
      <c r="SZM267" s="205"/>
      <c r="SZN267" s="205"/>
      <c r="SZO267" s="205"/>
      <c r="SZP267" s="205"/>
      <c r="SZQ267" s="205"/>
      <c r="SZR267" s="205"/>
      <c r="SZS267" s="205"/>
      <c r="SZT267" s="205"/>
      <c r="SZU267" s="205"/>
      <c r="SZV267" s="205"/>
      <c r="SZW267" s="205"/>
      <c r="SZX267" s="205"/>
      <c r="SZY267" s="205"/>
      <c r="SZZ267" s="205"/>
      <c r="TAA267" s="205"/>
      <c r="TAB267" s="205"/>
      <c r="TAC267" s="205"/>
      <c r="TAD267" s="205"/>
      <c r="TAE267" s="205"/>
      <c r="TAF267" s="205"/>
      <c r="TAG267" s="205"/>
      <c r="TAH267" s="205"/>
      <c r="TAI267" s="205"/>
      <c r="TAJ267" s="205"/>
      <c r="TAK267" s="205"/>
      <c r="TAL267" s="205"/>
      <c r="TAM267" s="205"/>
      <c r="TAN267" s="205"/>
      <c r="TAO267" s="205"/>
      <c r="TAP267" s="205"/>
      <c r="TAQ267" s="205"/>
      <c r="TAR267" s="205"/>
      <c r="TAS267" s="205"/>
      <c r="TAT267" s="205"/>
      <c r="TAU267" s="205"/>
      <c r="TAV267" s="205"/>
      <c r="TAW267" s="205"/>
      <c r="TAX267" s="205"/>
      <c r="TAY267" s="205"/>
      <c r="TAZ267" s="205"/>
      <c r="TBA267" s="205"/>
      <c r="TBB267" s="205"/>
      <c r="TBC267" s="205"/>
      <c r="TBD267" s="205"/>
      <c r="TBE267" s="205"/>
      <c r="TBF267" s="205"/>
      <c r="TBG267" s="205"/>
      <c r="TBH267" s="205"/>
      <c r="TBI267" s="205"/>
      <c r="TBJ267" s="205"/>
      <c r="TBK267" s="205"/>
      <c r="TBL267" s="205"/>
      <c r="TBM267" s="205"/>
      <c r="TBN267" s="205"/>
      <c r="TBO267" s="205"/>
      <c r="TBP267" s="205"/>
      <c r="TBQ267" s="205"/>
      <c r="TBR267" s="205"/>
      <c r="TBS267" s="205"/>
      <c r="TBT267" s="205"/>
      <c r="TBU267" s="205"/>
      <c r="TBV267" s="205"/>
      <c r="TBW267" s="205"/>
      <c r="TBX267" s="205"/>
      <c r="TBY267" s="205"/>
      <c r="TBZ267" s="205"/>
      <c r="TCA267" s="205"/>
      <c r="TCB267" s="205"/>
      <c r="TCC267" s="205"/>
      <c r="TCD267" s="205"/>
      <c r="TCE267" s="205"/>
      <c r="TCF267" s="205"/>
      <c r="TCG267" s="205"/>
      <c r="TCH267" s="205"/>
      <c r="TCI267" s="205"/>
      <c r="TCJ267" s="205"/>
      <c r="TCK267" s="205"/>
      <c r="TCL267" s="205"/>
      <c r="TCM267" s="205"/>
      <c r="TCN267" s="205"/>
      <c r="TCO267" s="205"/>
      <c r="TCP267" s="205"/>
      <c r="TCQ267" s="205"/>
      <c r="TCR267" s="205"/>
      <c r="TCS267" s="205"/>
      <c r="TCT267" s="205"/>
      <c r="TCU267" s="205"/>
      <c r="TCV267" s="205"/>
      <c r="TCW267" s="205"/>
      <c r="TCX267" s="205"/>
      <c r="TCY267" s="205"/>
      <c r="TCZ267" s="205"/>
      <c r="TDA267" s="205"/>
      <c r="TDB267" s="205"/>
      <c r="TDC267" s="205"/>
      <c r="TDD267" s="205"/>
      <c r="TDE267" s="205"/>
      <c r="TDF267" s="205"/>
      <c r="TDG267" s="205"/>
      <c r="TDH267" s="205"/>
      <c r="TDI267" s="205"/>
      <c r="TDJ267" s="205"/>
      <c r="TDK267" s="205"/>
      <c r="TDL267" s="205"/>
      <c r="TDM267" s="205"/>
      <c r="TDN267" s="205"/>
      <c r="TDO267" s="205"/>
      <c r="TDP267" s="205"/>
      <c r="TDQ267" s="205"/>
      <c r="TDR267" s="205"/>
      <c r="TDS267" s="205"/>
      <c r="TDT267" s="205"/>
      <c r="TDU267" s="205"/>
      <c r="TDV267" s="205"/>
      <c r="TDW267" s="205"/>
      <c r="TDX267" s="205"/>
      <c r="TDY267" s="205"/>
      <c r="TDZ267" s="205"/>
      <c r="TEA267" s="205"/>
      <c r="TEB267" s="205"/>
      <c r="TEC267" s="205"/>
      <c r="TED267" s="205"/>
      <c r="TEE267" s="205"/>
      <c r="TEF267" s="205"/>
      <c r="TEG267" s="205"/>
      <c r="TEH267" s="205"/>
      <c r="TEI267" s="205"/>
      <c r="TEJ267" s="205"/>
      <c r="TEK267" s="205"/>
      <c r="TEL267" s="205"/>
      <c r="TEM267" s="205"/>
      <c r="TEN267" s="205"/>
      <c r="TEO267" s="205"/>
      <c r="TEP267" s="205"/>
      <c r="TEQ267" s="205"/>
      <c r="TER267" s="205"/>
      <c r="TES267" s="205"/>
      <c r="TET267" s="205"/>
      <c r="TEU267" s="205"/>
      <c r="TEV267" s="205"/>
      <c r="TEW267" s="205"/>
      <c r="TEX267" s="205"/>
      <c r="TEY267" s="205"/>
      <c r="TEZ267" s="205"/>
      <c r="TFA267" s="205"/>
      <c r="TFB267" s="205"/>
      <c r="TFC267" s="205"/>
      <c r="TFD267" s="205"/>
      <c r="TFE267" s="205"/>
      <c r="TFF267" s="205"/>
      <c r="TFG267" s="205"/>
      <c r="TFH267" s="205"/>
      <c r="TFI267" s="205"/>
      <c r="TFJ267" s="205"/>
      <c r="TFK267" s="205"/>
      <c r="TFL267" s="205"/>
      <c r="TFM267" s="205"/>
      <c r="TFN267" s="205"/>
      <c r="TFO267" s="205"/>
      <c r="TFP267" s="205"/>
      <c r="TFQ267" s="205"/>
      <c r="TFR267" s="205"/>
      <c r="TFS267" s="205"/>
      <c r="TFT267" s="205"/>
      <c r="TFU267" s="205"/>
      <c r="TFV267" s="205"/>
      <c r="TFW267" s="205"/>
      <c r="TFX267" s="205"/>
      <c r="TFY267" s="205"/>
      <c r="TFZ267" s="205"/>
      <c r="TGA267" s="205"/>
      <c r="TGB267" s="205"/>
      <c r="TGC267" s="205"/>
      <c r="TGD267" s="205"/>
      <c r="TGE267" s="205"/>
      <c r="TGF267" s="205"/>
      <c r="TGG267" s="205"/>
      <c r="TGH267" s="205"/>
      <c r="TGI267" s="205"/>
      <c r="TGJ267" s="205"/>
      <c r="TGK267" s="205"/>
      <c r="TGL267" s="205"/>
      <c r="TGM267" s="205"/>
      <c r="TGN267" s="205"/>
      <c r="TGO267" s="205"/>
      <c r="TGP267" s="205"/>
      <c r="TGQ267" s="205"/>
      <c r="TGR267" s="205"/>
      <c r="TGS267" s="205"/>
      <c r="TGT267" s="205"/>
      <c r="TGU267" s="205"/>
      <c r="TGV267" s="205"/>
      <c r="TGW267" s="205"/>
      <c r="TGX267" s="205"/>
      <c r="TGY267" s="205"/>
      <c r="TGZ267" s="205"/>
      <c r="THA267" s="205"/>
      <c r="THB267" s="205"/>
      <c r="THC267" s="205"/>
      <c r="THD267" s="205"/>
      <c r="THE267" s="205"/>
      <c r="THF267" s="205"/>
      <c r="THG267" s="205"/>
      <c r="THH267" s="205"/>
      <c r="THI267" s="205"/>
      <c r="THJ267" s="205"/>
      <c r="THK267" s="205"/>
      <c r="THL267" s="205"/>
      <c r="THM267" s="205"/>
      <c r="THN267" s="205"/>
      <c r="THO267" s="205"/>
      <c r="THP267" s="205"/>
      <c r="THQ267" s="205"/>
      <c r="THR267" s="205"/>
      <c r="THS267" s="205"/>
      <c r="THT267" s="205"/>
      <c r="THU267" s="205"/>
      <c r="THV267" s="205"/>
      <c r="THW267" s="205"/>
      <c r="THX267" s="205"/>
      <c r="THY267" s="205"/>
      <c r="THZ267" s="205"/>
      <c r="TIA267" s="205"/>
      <c r="TIB267" s="205"/>
      <c r="TIC267" s="205"/>
      <c r="TID267" s="205"/>
      <c r="TIE267" s="205"/>
      <c r="TIF267" s="205"/>
      <c r="TIG267" s="205"/>
      <c r="TIH267" s="205"/>
      <c r="TII267" s="205"/>
      <c r="TIJ267" s="205"/>
      <c r="TIK267" s="205"/>
      <c r="TIL267" s="205"/>
      <c r="TIM267" s="205"/>
      <c r="TIN267" s="205"/>
      <c r="TIO267" s="205"/>
      <c r="TIP267" s="205"/>
      <c r="TIQ267" s="205"/>
      <c r="TIR267" s="205"/>
      <c r="TIS267" s="205"/>
      <c r="TIT267" s="205"/>
      <c r="TIU267" s="205"/>
      <c r="TIV267" s="205"/>
      <c r="TIW267" s="205"/>
      <c r="TIX267" s="205"/>
      <c r="TIY267" s="205"/>
      <c r="TIZ267" s="205"/>
      <c r="TJA267" s="205"/>
      <c r="TJB267" s="205"/>
      <c r="TJC267" s="205"/>
      <c r="TJD267" s="205"/>
      <c r="TJE267" s="205"/>
      <c r="TJF267" s="205"/>
      <c r="TJG267" s="205"/>
      <c r="TJH267" s="205"/>
      <c r="TJI267" s="205"/>
      <c r="TJJ267" s="205"/>
      <c r="TJK267" s="205"/>
      <c r="TJL267" s="205"/>
      <c r="TJM267" s="205"/>
      <c r="TJN267" s="205"/>
      <c r="TJO267" s="205"/>
      <c r="TJP267" s="205"/>
      <c r="TJQ267" s="205"/>
      <c r="TJR267" s="205"/>
      <c r="TJS267" s="205"/>
      <c r="TJT267" s="205"/>
      <c r="TJU267" s="205"/>
      <c r="TJV267" s="205"/>
      <c r="TJW267" s="205"/>
      <c r="TJX267" s="205"/>
      <c r="TJY267" s="205"/>
      <c r="TJZ267" s="205"/>
      <c r="TKA267" s="205"/>
      <c r="TKB267" s="205"/>
      <c r="TKC267" s="205"/>
      <c r="TKD267" s="205"/>
      <c r="TKE267" s="205"/>
      <c r="TKF267" s="205"/>
      <c r="TKG267" s="205"/>
      <c r="TKH267" s="205"/>
      <c r="TKI267" s="205"/>
      <c r="TKJ267" s="205"/>
      <c r="TKK267" s="205"/>
      <c r="TKL267" s="205"/>
      <c r="TKM267" s="205"/>
      <c r="TKN267" s="205"/>
      <c r="TKO267" s="205"/>
      <c r="TKP267" s="205"/>
      <c r="TKQ267" s="205"/>
      <c r="TKR267" s="205"/>
      <c r="TKS267" s="205"/>
      <c r="TKT267" s="205"/>
      <c r="TKU267" s="205"/>
      <c r="TKV267" s="205"/>
      <c r="TKW267" s="205"/>
      <c r="TKX267" s="205"/>
      <c r="TKY267" s="205"/>
      <c r="TKZ267" s="205"/>
      <c r="TLA267" s="205"/>
      <c r="TLB267" s="205"/>
      <c r="TLC267" s="205"/>
      <c r="TLD267" s="205"/>
      <c r="TLE267" s="205"/>
      <c r="TLF267" s="205"/>
      <c r="TLG267" s="205"/>
      <c r="TLH267" s="205"/>
      <c r="TLI267" s="205"/>
      <c r="TLJ267" s="205"/>
      <c r="TLK267" s="205"/>
      <c r="TLL267" s="205"/>
      <c r="TLM267" s="205"/>
      <c r="TLN267" s="205"/>
      <c r="TLO267" s="205"/>
      <c r="TLP267" s="205"/>
      <c r="TLQ267" s="205"/>
      <c r="TLR267" s="205"/>
      <c r="TLS267" s="205"/>
      <c r="TLT267" s="205"/>
      <c r="TLU267" s="205"/>
      <c r="TLV267" s="205"/>
      <c r="TLW267" s="205"/>
      <c r="TLX267" s="205"/>
      <c r="TLY267" s="205"/>
      <c r="TLZ267" s="205"/>
      <c r="TMA267" s="205"/>
      <c r="TMB267" s="205"/>
      <c r="TMC267" s="205"/>
      <c r="TMD267" s="205"/>
      <c r="TME267" s="205"/>
      <c r="TMF267" s="205"/>
      <c r="TMG267" s="205"/>
      <c r="TMH267" s="205"/>
      <c r="TMI267" s="205"/>
      <c r="TMJ267" s="205"/>
      <c r="TMK267" s="205"/>
      <c r="TML267" s="205"/>
      <c r="TMM267" s="205"/>
      <c r="TMN267" s="205"/>
      <c r="TMO267" s="205"/>
      <c r="TMP267" s="205"/>
      <c r="TMQ267" s="205"/>
      <c r="TMR267" s="205"/>
      <c r="TMS267" s="205"/>
      <c r="TMT267" s="205"/>
      <c r="TMU267" s="205"/>
      <c r="TMV267" s="205"/>
      <c r="TMW267" s="205"/>
      <c r="TMX267" s="205"/>
      <c r="TMY267" s="205"/>
      <c r="TMZ267" s="205"/>
      <c r="TNA267" s="205"/>
      <c r="TNB267" s="205"/>
      <c r="TNC267" s="205"/>
      <c r="TND267" s="205"/>
      <c r="TNE267" s="205"/>
      <c r="TNF267" s="205"/>
      <c r="TNG267" s="205"/>
      <c r="TNH267" s="205"/>
      <c r="TNI267" s="205"/>
      <c r="TNJ267" s="205"/>
      <c r="TNK267" s="205"/>
      <c r="TNL267" s="205"/>
      <c r="TNM267" s="205"/>
      <c r="TNN267" s="205"/>
      <c r="TNO267" s="205"/>
      <c r="TNP267" s="205"/>
      <c r="TNQ267" s="205"/>
      <c r="TNR267" s="205"/>
      <c r="TNS267" s="205"/>
      <c r="TNT267" s="205"/>
      <c r="TNU267" s="205"/>
      <c r="TNV267" s="205"/>
      <c r="TNW267" s="205"/>
      <c r="TNX267" s="205"/>
      <c r="TNY267" s="205"/>
      <c r="TNZ267" s="205"/>
      <c r="TOA267" s="205"/>
      <c r="TOB267" s="205"/>
      <c r="TOC267" s="205"/>
      <c r="TOD267" s="205"/>
      <c r="TOE267" s="205"/>
      <c r="TOF267" s="205"/>
      <c r="TOG267" s="205"/>
      <c r="TOH267" s="205"/>
      <c r="TOI267" s="205"/>
      <c r="TOJ267" s="205"/>
      <c r="TOK267" s="205"/>
      <c r="TOL267" s="205"/>
      <c r="TOM267" s="205"/>
      <c r="TON267" s="205"/>
      <c r="TOO267" s="205"/>
      <c r="TOP267" s="205"/>
      <c r="TOQ267" s="205"/>
      <c r="TOR267" s="205"/>
      <c r="TOS267" s="205"/>
      <c r="TOT267" s="205"/>
      <c r="TOU267" s="205"/>
      <c r="TOV267" s="205"/>
      <c r="TOW267" s="205"/>
      <c r="TOX267" s="205"/>
      <c r="TOY267" s="205"/>
      <c r="TOZ267" s="205"/>
      <c r="TPA267" s="205"/>
      <c r="TPB267" s="205"/>
      <c r="TPC267" s="205"/>
      <c r="TPD267" s="205"/>
      <c r="TPE267" s="205"/>
      <c r="TPF267" s="205"/>
      <c r="TPG267" s="205"/>
      <c r="TPH267" s="205"/>
      <c r="TPI267" s="205"/>
      <c r="TPJ267" s="205"/>
      <c r="TPK267" s="205"/>
      <c r="TPL267" s="205"/>
      <c r="TPM267" s="205"/>
      <c r="TPN267" s="205"/>
      <c r="TPO267" s="205"/>
      <c r="TPP267" s="205"/>
      <c r="TPQ267" s="205"/>
      <c r="TPR267" s="205"/>
      <c r="TPS267" s="205"/>
      <c r="TPT267" s="205"/>
      <c r="TPU267" s="205"/>
      <c r="TPV267" s="205"/>
      <c r="TPW267" s="205"/>
      <c r="TPX267" s="205"/>
      <c r="TPY267" s="205"/>
      <c r="TPZ267" s="205"/>
      <c r="TQA267" s="205"/>
      <c r="TQB267" s="205"/>
      <c r="TQC267" s="205"/>
      <c r="TQD267" s="205"/>
      <c r="TQE267" s="205"/>
      <c r="TQF267" s="205"/>
      <c r="TQG267" s="205"/>
      <c r="TQH267" s="205"/>
      <c r="TQI267" s="205"/>
      <c r="TQJ267" s="205"/>
      <c r="TQK267" s="205"/>
      <c r="TQL267" s="205"/>
      <c r="TQM267" s="205"/>
      <c r="TQN267" s="205"/>
      <c r="TQO267" s="205"/>
      <c r="TQP267" s="205"/>
      <c r="TQQ267" s="205"/>
      <c r="TQR267" s="205"/>
      <c r="TQS267" s="205"/>
      <c r="TQT267" s="205"/>
      <c r="TQU267" s="205"/>
      <c r="TQV267" s="205"/>
      <c r="TQW267" s="205"/>
      <c r="TQX267" s="205"/>
      <c r="TQY267" s="205"/>
      <c r="TQZ267" s="205"/>
      <c r="TRA267" s="205"/>
      <c r="TRB267" s="205"/>
      <c r="TRC267" s="205"/>
      <c r="TRD267" s="205"/>
      <c r="TRE267" s="205"/>
      <c r="TRF267" s="205"/>
      <c r="TRG267" s="205"/>
      <c r="TRH267" s="205"/>
      <c r="TRI267" s="205"/>
      <c r="TRJ267" s="205"/>
      <c r="TRK267" s="205"/>
      <c r="TRL267" s="205"/>
      <c r="TRM267" s="205"/>
      <c r="TRN267" s="205"/>
      <c r="TRO267" s="205"/>
      <c r="TRP267" s="205"/>
      <c r="TRQ267" s="205"/>
      <c r="TRR267" s="205"/>
      <c r="TRS267" s="205"/>
      <c r="TRT267" s="205"/>
      <c r="TRU267" s="205"/>
      <c r="TRV267" s="205"/>
      <c r="TRW267" s="205"/>
      <c r="TRX267" s="205"/>
      <c r="TRY267" s="205"/>
      <c r="TRZ267" s="205"/>
      <c r="TSA267" s="205"/>
      <c r="TSB267" s="205"/>
      <c r="TSC267" s="205"/>
      <c r="TSD267" s="205"/>
      <c r="TSE267" s="205"/>
      <c r="TSF267" s="205"/>
      <c r="TSG267" s="205"/>
      <c r="TSH267" s="205"/>
      <c r="TSI267" s="205"/>
      <c r="TSJ267" s="205"/>
      <c r="TSK267" s="205"/>
      <c r="TSL267" s="205"/>
      <c r="TSM267" s="205"/>
      <c r="TSN267" s="205"/>
      <c r="TSO267" s="205"/>
      <c r="TSP267" s="205"/>
      <c r="TSQ267" s="205"/>
      <c r="TSR267" s="205"/>
      <c r="TSS267" s="205"/>
      <c r="TST267" s="205"/>
      <c r="TSU267" s="205"/>
      <c r="TSV267" s="205"/>
      <c r="TSW267" s="205"/>
      <c r="TSX267" s="205"/>
      <c r="TSY267" s="205"/>
      <c r="TSZ267" s="205"/>
      <c r="TTA267" s="205"/>
      <c r="TTB267" s="205"/>
      <c r="TTC267" s="205"/>
      <c r="TTD267" s="205"/>
      <c r="TTE267" s="205"/>
      <c r="TTF267" s="205"/>
      <c r="TTG267" s="205"/>
      <c r="TTH267" s="205"/>
      <c r="TTI267" s="205"/>
      <c r="TTJ267" s="205"/>
      <c r="TTK267" s="205"/>
      <c r="TTL267" s="205"/>
      <c r="TTM267" s="205"/>
      <c r="TTN267" s="205"/>
      <c r="TTO267" s="205"/>
      <c r="TTP267" s="205"/>
      <c r="TTQ267" s="205"/>
      <c r="TTR267" s="205"/>
      <c r="TTS267" s="205"/>
      <c r="TTT267" s="205"/>
      <c r="TTU267" s="205"/>
      <c r="TTV267" s="205"/>
      <c r="TTW267" s="205"/>
      <c r="TTX267" s="205"/>
      <c r="TTY267" s="205"/>
      <c r="TTZ267" s="205"/>
      <c r="TUA267" s="205"/>
      <c r="TUB267" s="205"/>
      <c r="TUC267" s="205"/>
      <c r="TUD267" s="205"/>
      <c r="TUE267" s="205"/>
      <c r="TUF267" s="205"/>
      <c r="TUG267" s="205"/>
      <c r="TUH267" s="205"/>
      <c r="TUI267" s="205"/>
      <c r="TUJ267" s="205"/>
      <c r="TUK267" s="205"/>
      <c r="TUL267" s="205"/>
      <c r="TUM267" s="205"/>
      <c r="TUN267" s="205"/>
      <c r="TUO267" s="205"/>
      <c r="TUP267" s="205"/>
      <c r="TUQ267" s="205"/>
      <c r="TUR267" s="205"/>
      <c r="TUS267" s="205"/>
      <c r="TUT267" s="205"/>
      <c r="TUU267" s="205"/>
      <c r="TUV267" s="205"/>
      <c r="TUW267" s="205"/>
      <c r="TUX267" s="205"/>
      <c r="TUY267" s="205"/>
      <c r="TUZ267" s="205"/>
      <c r="TVA267" s="205"/>
      <c r="TVB267" s="205"/>
      <c r="TVC267" s="205"/>
      <c r="TVD267" s="205"/>
      <c r="TVE267" s="205"/>
      <c r="TVF267" s="205"/>
      <c r="TVG267" s="205"/>
      <c r="TVH267" s="205"/>
      <c r="TVI267" s="205"/>
      <c r="TVJ267" s="205"/>
      <c r="TVK267" s="205"/>
      <c r="TVL267" s="205"/>
      <c r="TVM267" s="205"/>
      <c r="TVN267" s="205"/>
      <c r="TVO267" s="205"/>
      <c r="TVP267" s="205"/>
      <c r="TVQ267" s="205"/>
      <c r="TVR267" s="205"/>
      <c r="TVS267" s="205"/>
      <c r="TVT267" s="205"/>
      <c r="TVU267" s="205"/>
      <c r="TVV267" s="205"/>
      <c r="TVW267" s="205"/>
      <c r="TVX267" s="205"/>
      <c r="TVY267" s="205"/>
      <c r="TVZ267" s="205"/>
      <c r="TWA267" s="205"/>
      <c r="TWB267" s="205"/>
      <c r="TWC267" s="205"/>
      <c r="TWD267" s="205"/>
      <c r="TWE267" s="205"/>
      <c r="TWF267" s="205"/>
      <c r="TWG267" s="205"/>
      <c r="TWH267" s="205"/>
      <c r="TWI267" s="205"/>
      <c r="TWJ267" s="205"/>
      <c r="TWK267" s="205"/>
      <c r="TWL267" s="205"/>
      <c r="TWM267" s="205"/>
      <c r="TWN267" s="205"/>
      <c r="TWO267" s="205"/>
      <c r="TWP267" s="205"/>
      <c r="TWQ267" s="205"/>
      <c r="TWR267" s="205"/>
      <c r="TWS267" s="205"/>
      <c r="TWT267" s="205"/>
      <c r="TWU267" s="205"/>
      <c r="TWV267" s="205"/>
      <c r="TWW267" s="205"/>
      <c r="TWX267" s="205"/>
      <c r="TWY267" s="205"/>
      <c r="TWZ267" s="205"/>
      <c r="TXA267" s="205"/>
      <c r="TXB267" s="205"/>
      <c r="TXC267" s="205"/>
      <c r="TXD267" s="205"/>
      <c r="TXE267" s="205"/>
      <c r="TXF267" s="205"/>
      <c r="TXG267" s="205"/>
      <c r="TXH267" s="205"/>
      <c r="TXI267" s="205"/>
      <c r="TXJ267" s="205"/>
      <c r="TXK267" s="205"/>
      <c r="TXL267" s="205"/>
      <c r="TXM267" s="205"/>
      <c r="TXN267" s="205"/>
      <c r="TXO267" s="205"/>
      <c r="TXP267" s="205"/>
      <c r="TXQ267" s="205"/>
      <c r="TXR267" s="205"/>
      <c r="TXS267" s="205"/>
      <c r="TXT267" s="205"/>
      <c r="TXU267" s="205"/>
      <c r="TXV267" s="205"/>
      <c r="TXW267" s="205"/>
      <c r="TXX267" s="205"/>
      <c r="TXY267" s="205"/>
      <c r="TXZ267" s="205"/>
      <c r="TYA267" s="205"/>
      <c r="TYB267" s="205"/>
      <c r="TYC267" s="205"/>
      <c r="TYD267" s="205"/>
      <c r="TYE267" s="205"/>
      <c r="TYF267" s="205"/>
      <c r="TYG267" s="205"/>
      <c r="TYH267" s="205"/>
      <c r="TYI267" s="205"/>
      <c r="TYJ267" s="205"/>
      <c r="TYK267" s="205"/>
      <c r="TYL267" s="205"/>
      <c r="TYM267" s="205"/>
      <c r="TYN267" s="205"/>
      <c r="TYO267" s="205"/>
      <c r="TYP267" s="205"/>
      <c r="TYQ267" s="205"/>
      <c r="TYR267" s="205"/>
      <c r="TYS267" s="205"/>
      <c r="TYT267" s="205"/>
      <c r="TYU267" s="205"/>
      <c r="TYV267" s="205"/>
      <c r="TYW267" s="205"/>
      <c r="TYX267" s="205"/>
      <c r="TYY267" s="205"/>
      <c r="TYZ267" s="205"/>
      <c r="TZA267" s="205"/>
      <c r="TZB267" s="205"/>
      <c r="TZC267" s="205"/>
      <c r="TZD267" s="205"/>
      <c r="TZE267" s="205"/>
      <c r="TZF267" s="205"/>
      <c r="TZG267" s="205"/>
      <c r="TZH267" s="205"/>
      <c r="TZI267" s="205"/>
      <c r="TZJ267" s="205"/>
      <c r="TZK267" s="205"/>
      <c r="TZL267" s="205"/>
      <c r="TZM267" s="205"/>
      <c r="TZN267" s="205"/>
      <c r="TZO267" s="205"/>
      <c r="TZP267" s="205"/>
      <c r="TZQ267" s="205"/>
      <c r="TZR267" s="205"/>
      <c r="TZS267" s="205"/>
      <c r="TZT267" s="205"/>
      <c r="TZU267" s="205"/>
      <c r="TZV267" s="205"/>
      <c r="TZW267" s="205"/>
      <c r="TZX267" s="205"/>
      <c r="TZY267" s="205"/>
      <c r="TZZ267" s="205"/>
      <c r="UAA267" s="205"/>
      <c r="UAB267" s="205"/>
      <c r="UAC267" s="205"/>
      <c r="UAD267" s="205"/>
      <c r="UAE267" s="205"/>
      <c r="UAF267" s="205"/>
      <c r="UAG267" s="205"/>
      <c r="UAH267" s="205"/>
      <c r="UAI267" s="205"/>
      <c r="UAJ267" s="205"/>
      <c r="UAK267" s="205"/>
      <c r="UAL267" s="205"/>
      <c r="UAM267" s="205"/>
      <c r="UAN267" s="205"/>
      <c r="UAO267" s="205"/>
      <c r="UAP267" s="205"/>
      <c r="UAQ267" s="205"/>
      <c r="UAR267" s="205"/>
      <c r="UAS267" s="205"/>
      <c r="UAT267" s="205"/>
      <c r="UAU267" s="205"/>
      <c r="UAV267" s="205"/>
      <c r="UAW267" s="205"/>
      <c r="UAX267" s="205"/>
      <c r="UAY267" s="205"/>
      <c r="UAZ267" s="205"/>
      <c r="UBA267" s="205"/>
      <c r="UBB267" s="205"/>
      <c r="UBC267" s="205"/>
      <c r="UBD267" s="205"/>
      <c r="UBE267" s="205"/>
      <c r="UBF267" s="205"/>
      <c r="UBG267" s="205"/>
      <c r="UBH267" s="205"/>
      <c r="UBI267" s="205"/>
      <c r="UBJ267" s="205"/>
      <c r="UBK267" s="205"/>
      <c r="UBL267" s="205"/>
      <c r="UBM267" s="205"/>
      <c r="UBN267" s="205"/>
      <c r="UBO267" s="205"/>
      <c r="UBP267" s="205"/>
      <c r="UBQ267" s="205"/>
      <c r="UBR267" s="205"/>
      <c r="UBS267" s="205"/>
      <c r="UBT267" s="205"/>
      <c r="UBU267" s="205"/>
      <c r="UBV267" s="205"/>
      <c r="UBW267" s="205"/>
      <c r="UBX267" s="205"/>
      <c r="UBY267" s="205"/>
      <c r="UBZ267" s="205"/>
      <c r="UCA267" s="205"/>
      <c r="UCB267" s="205"/>
      <c r="UCC267" s="205"/>
      <c r="UCD267" s="205"/>
      <c r="UCE267" s="205"/>
      <c r="UCF267" s="205"/>
      <c r="UCG267" s="205"/>
      <c r="UCH267" s="205"/>
      <c r="UCI267" s="205"/>
      <c r="UCJ267" s="205"/>
      <c r="UCK267" s="205"/>
      <c r="UCL267" s="205"/>
      <c r="UCM267" s="205"/>
      <c r="UCN267" s="205"/>
      <c r="UCO267" s="205"/>
      <c r="UCP267" s="205"/>
      <c r="UCQ267" s="205"/>
      <c r="UCR267" s="205"/>
      <c r="UCS267" s="205"/>
      <c r="UCT267" s="205"/>
      <c r="UCU267" s="205"/>
      <c r="UCV267" s="205"/>
      <c r="UCW267" s="205"/>
      <c r="UCX267" s="205"/>
      <c r="UCY267" s="205"/>
      <c r="UCZ267" s="205"/>
      <c r="UDA267" s="205"/>
      <c r="UDB267" s="205"/>
      <c r="UDC267" s="205"/>
      <c r="UDD267" s="205"/>
      <c r="UDE267" s="205"/>
      <c r="UDF267" s="205"/>
      <c r="UDG267" s="205"/>
      <c r="UDH267" s="205"/>
      <c r="UDI267" s="205"/>
      <c r="UDJ267" s="205"/>
      <c r="UDK267" s="205"/>
      <c r="UDL267" s="205"/>
      <c r="UDM267" s="205"/>
      <c r="UDN267" s="205"/>
      <c r="UDO267" s="205"/>
      <c r="UDP267" s="205"/>
      <c r="UDQ267" s="205"/>
      <c r="UDR267" s="205"/>
      <c r="UDS267" s="205"/>
      <c r="UDT267" s="205"/>
      <c r="UDU267" s="205"/>
      <c r="UDV267" s="205"/>
      <c r="UDW267" s="205"/>
      <c r="UDX267" s="205"/>
      <c r="UDY267" s="205"/>
      <c r="UDZ267" s="205"/>
      <c r="UEA267" s="205"/>
      <c r="UEB267" s="205"/>
      <c r="UEC267" s="205"/>
      <c r="UED267" s="205"/>
      <c r="UEE267" s="205"/>
      <c r="UEF267" s="205"/>
      <c r="UEG267" s="205"/>
      <c r="UEH267" s="205"/>
      <c r="UEI267" s="205"/>
      <c r="UEJ267" s="205"/>
      <c r="UEK267" s="205"/>
      <c r="UEL267" s="205"/>
      <c r="UEM267" s="205"/>
      <c r="UEN267" s="205"/>
      <c r="UEO267" s="205"/>
      <c r="UEP267" s="205"/>
      <c r="UEQ267" s="205"/>
      <c r="UER267" s="205"/>
      <c r="UES267" s="205"/>
      <c r="UET267" s="205"/>
      <c r="UEU267" s="205"/>
      <c r="UEV267" s="205"/>
      <c r="UEW267" s="205"/>
      <c r="UEX267" s="205"/>
      <c r="UEY267" s="205"/>
      <c r="UEZ267" s="205"/>
      <c r="UFA267" s="205"/>
      <c r="UFB267" s="205"/>
      <c r="UFC267" s="205"/>
      <c r="UFD267" s="205"/>
      <c r="UFE267" s="205"/>
      <c r="UFF267" s="205"/>
      <c r="UFG267" s="205"/>
      <c r="UFH267" s="205"/>
      <c r="UFI267" s="205"/>
      <c r="UFJ267" s="205"/>
      <c r="UFK267" s="205"/>
      <c r="UFL267" s="205"/>
      <c r="UFM267" s="205"/>
      <c r="UFN267" s="205"/>
      <c r="UFO267" s="205"/>
      <c r="UFP267" s="205"/>
      <c r="UFQ267" s="205"/>
      <c r="UFR267" s="205"/>
      <c r="UFS267" s="205"/>
      <c r="UFT267" s="205"/>
      <c r="UFU267" s="205"/>
      <c r="UFV267" s="205"/>
      <c r="UFW267" s="205"/>
      <c r="UFX267" s="205"/>
      <c r="UFY267" s="205"/>
      <c r="UFZ267" s="205"/>
      <c r="UGA267" s="205"/>
      <c r="UGB267" s="205"/>
      <c r="UGC267" s="205"/>
      <c r="UGD267" s="205"/>
      <c r="UGE267" s="205"/>
      <c r="UGF267" s="205"/>
      <c r="UGG267" s="205"/>
      <c r="UGH267" s="205"/>
      <c r="UGI267" s="205"/>
      <c r="UGJ267" s="205"/>
      <c r="UGK267" s="205"/>
      <c r="UGL267" s="205"/>
      <c r="UGM267" s="205"/>
      <c r="UGN267" s="205"/>
      <c r="UGO267" s="205"/>
      <c r="UGP267" s="205"/>
      <c r="UGQ267" s="205"/>
      <c r="UGR267" s="205"/>
      <c r="UGS267" s="205"/>
      <c r="UGT267" s="205"/>
      <c r="UGU267" s="205"/>
      <c r="UGV267" s="205"/>
      <c r="UGW267" s="205"/>
      <c r="UGX267" s="205"/>
      <c r="UGY267" s="205"/>
      <c r="UGZ267" s="205"/>
      <c r="UHA267" s="205"/>
      <c r="UHB267" s="205"/>
      <c r="UHC267" s="205"/>
      <c r="UHD267" s="205"/>
      <c r="UHE267" s="205"/>
      <c r="UHF267" s="205"/>
      <c r="UHG267" s="205"/>
      <c r="UHH267" s="205"/>
      <c r="UHI267" s="205"/>
      <c r="UHJ267" s="205"/>
      <c r="UHK267" s="205"/>
      <c r="UHL267" s="205"/>
      <c r="UHM267" s="205"/>
      <c r="UHN267" s="205"/>
      <c r="UHO267" s="205"/>
      <c r="UHP267" s="205"/>
      <c r="UHQ267" s="205"/>
      <c r="UHR267" s="205"/>
      <c r="UHS267" s="205"/>
      <c r="UHT267" s="205"/>
      <c r="UHU267" s="205"/>
      <c r="UHV267" s="205"/>
      <c r="UHW267" s="205"/>
      <c r="UHX267" s="205"/>
      <c r="UHY267" s="205"/>
      <c r="UHZ267" s="205"/>
      <c r="UIA267" s="205"/>
      <c r="UIB267" s="205"/>
      <c r="UIC267" s="205"/>
      <c r="UID267" s="205"/>
      <c r="UIE267" s="205"/>
      <c r="UIF267" s="205"/>
      <c r="UIG267" s="205"/>
      <c r="UIH267" s="205"/>
      <c r="UII267" s="205"/>
      <c r="UIJ267" s="205"/>
      <c r="UIK267" s="205"/>
      <c r="UIL267" s="205"/>
      <c r="UIM267" s="205"/>
      <c r="UIN267" s="205"/>
      <c r="UIO267" s="205"/>
      <c r="UIP267" s="205"/>
      <c r="UIQ267" s="205"/>
      <c r="UIR267" s="205"/>
      <c r="UIS267" s="205"/>
      <c r="UIT267" s="205"/>
      <c r="UIU267" s="205"/>
      <c r="UIV267" s="205"/>
      <c r="UIW267" s="205"/>
      <c r="UIX267" s="205"/>
      <c r="UIY267" s="205"/>
      <c r="UIZ267" s="205"/>
      <c r="UJA267" s="205"/>
      <c r="UJB267" s="205"/>
      <c r="UJC267" s="205"/>
      <c r="UJD267" s="205"/>
      <c r="UJE267" s="205"/>
      <c r="UJF267" s="205"/>
      <c r="UJG267" s="205"/>
      <c r="UJH267" s="205"/>
      <c r="UJI267" s="205"/>
      <c r="UJJ267" s="205"/>
      <c r="UJK267" s="205"/>
      <c r="UJL267" s="205"/>
      <c r="UJM267" s="205"/>
      <c r="UJN267" s="205"/>
      <c r="UJO267" s="205"/>
      <c r="UJP267" s="205"/>
      <c r="UJQ267" s="205"/>
      <c r="UJR267" s="205"/>
      <c r="UJS267" s="205"/>
      <c r="UJT267" s="205"/>
      <c r="UJU267" s="205"/>
      <c r="UJV267" s="205"/>
      <c r="UJW267" s="205"/>
      <c r="UJX267" s="205"/>
      <c r="UJY267" s="205"/>
      <c r="UJZ267" s="205"/>
      <c r="UKA267" s="205"/>
      <c r="UKB267" s="205"/>
      <c r="UKC267" s="205"/>
      <c r="UKD267" s="205"/>
      <c r="UKE267" s="205"/>
      <c r="UKF267" s="205"/>
      <c r="UKG267" s="205"/>
      <c r="UKH267" s="205"/>
      <c r="UKI267" s="205"/>
      <c r="UKJ267" s="205"/>
      <c r="UKK267" s="205"/>
      <c r="UKL267" s="205"/>
      <c r="UKM267" s="205"/>
      <c r="UKN267" s="205"/>
      <c r="UKO267" s="205"/>
      <c r="UKP267" s="205"/>
      <c r="UKQ267" s="205"/>
      <c r="UKR267" s="205"/>
      <c r="UKS267" s="205"/>
      <c r="UKT267" s="205"/>
      <c r="UKU267" s="205"/>
      <c r="UKV267" s="205"/>
      <c r="UKW267" s="205"/>
      <c r="UKX267" s="205"/>
      <c r="UKY267" s="205"/>
      <c r="UKZ267" s="205"/>
      <c r="ULA267" s="205"/>
      <c r="ULB267" s="205"/>
      <c r="ULC267" s="205"/>
      <c r="ULD267" s="205"/>
      <c r="ULE267" s="205"/>
      <c r="ULF267" s="205"/>
      <c r="ULG267" s="205"/>
      <c r="ULH267" s="205"/>
      <c r="ULI267" s="205"/>
      <c r="ULJ267" s="205"/>
      <c r="ULK267" s="205"/>
      <c r="ULL267" s="205"/>
      <c r="ULM267" s="205"/>
      <c r="ULN267" s="205"/>
      <c r="ULO267" s="205"/>
      <c r="ULP267" s="205"/>
      <c r="ULQ267" s="205"/>
      <c r="ULR267" s="205"/>
      <c r="ULS267" s="205"/>
      <c r="ULT267" s="205"/>
      <c r="ULU267" s="205"/>
      <c r="ULV267" s="205"/>
      <c r="ULW267" s="205"/>
      <c r="ULX267" s="205"/>
      <c r="ULY267" s="205"/>
      <c r="ULZ267" s="205"/>
      <c r="UMA267" s="205"/>
      <c r="UMB267" s="205"/>
      <c r="UMC267" s="205"/>
      <c r="UMD267" s="205"/>
      <c r="UME267" s="205"/>
      <c r="UMF267" s="205"/>
      <c r="UMG267" s="205"/>
      <c r="UMH267" s="205"/>
      <c r="UMI267" s="205"/>
      <c r="UMJ267" s="205"/>
      <c r="UMK267" s="205"/>
      <c r="UML267" s="205"/>
      <c r="UMM267" s="205"/>
      <c r="UMN267" s="205"/>
      <c r="UMO267" s="205"/>
      <c r="UMP267" s="205"/>
      <c r="UMQ267" s="205"/>
      <c r="UMR267" s="205"/>
      <c r="UMS267" s="205"/>
      <c r="UMT267" s="205"/>
      <c r="UMU267" s="205"/>
      <c r="UMV267" s="205"/>
      <c r="UMW267" s="205"/>
      <c r="UMX267" s="205"/>
      <c r="UMY267" s="205"/>
      <c r="UMZ267" s="205"/>
      <c r="UNA267" s="205"/>
      <c r="UNB267" s="205"/>
      <c r="UNC267" s="205"/>
      <c r="UND267" s="205"/>
      <c r="UNE267" s="205"/>
      <c r="UNF267" s="205"/>
      <c r="UNG267" s="205"/>
      <c r="UNH267" s="205"/>
      <c r="UNI267" s="205"/>
      <c r="UNJ267" s="205"/>
      <c r="UNK267" s="205"/>
      <c r="UNL267" s="205"/>
      <c r="UNM267" s="205"/>
      <c r="UNN267" s="205"/>
      <c r="UNO267" s="205"/>
      <c r="UNP267" s="205"/>
      <c r="UNQ267" s="205"/>
      <c r="UNR267" s="205"/>
      <c r="UNS267" s="205"/>
      <c r="UNT267" s="205"/>
      <c r="UNU267" s="205"/>
      <c r="UNV267" s="205"/>
      <c r="UNW267" s="205"/>
      <c r="UNX267" s="205"/>
      <c r="UNY267" s="205"/>
      <c r="UNZ267" s="205"/>
      <c r="UOA267" s="205"/>
      <c r="UOB267" s="205"/>
      <c r="UOC267" s="205"/>
      <c r="UOD267" s="205"/>
      <c r="UOE267" s="205"/>
      <c r="UOF267" s="205"/>
      <c r="UOG267" s="205"/>
      <c r="UOH267" s="205"/>
      <c r="UOI267" s="205"/>
      <c r="UOJ267" s="205"/>
      <c r="UOK267" s="205"/>
      <c r="UOL267" s="205"/>
      <c r="UOM267" s="205"/>
      <c r="UON267" s="205"/>
      <c r="UOO267" s="205"/>
      <c r="UOP267" s="205"/>
      <c r="UOQ267" s="205"/>
      <c r="UOR267" s="205"/>
      <c r="UOS267" s="205"/>
      <c r="UOT267" s="205"/>
      <c r="UOU267" s="205"/>
      <c r="UOV267" s="205"/>
      <c r="UOW267" s="205"/>
      <c r="UOX267" s="205"/>
      <c r="UOY267" s="205"/>
      <c r="UOZ267" s="205"/>
      <c r="UPA267" s="205"/>
      <c r="UPB267" s="205"/>
      <c r="UPC267" s="205"/>
      <c r="UPD267" s="205"/>
      <c r="UPE267" s="205"/>
      <c r="UPF267" s="205"/>
      <c r="UPG267" s="205"/>
      <c r="UPH267" s="205"/>
      <c r="UPI267" s="205"/>
      <c r="UPJ267" s="205"/>
      <c r="UPK267" s="205"/>
      <c r="UPL267" s="205"/>
      <c r="UPM267" s="205"/>
      <c r="UPN267" s="205"/>
      <c r="UPO267" s="205"/>
      <c r="UPP267" s="205"/>
      <c r="UPQ267" s="205"/>
      <c r="UPR267" s="205"/>
      <c r="UPS267" s="205"/>
      <c r="UPT267" s="205"/>
      <c r="UPU267" s="205"/>
      <c r="UPV267" s="205"/>
      <c r="UPW267" s="205"/>
      <c r="UPX267" s="205"/>
      <c r="UPY267" s="205"/>
      <c r="UPZ267" s="205"/>
      <c r="UQA267" s="205"/>
      <c r="UQB267" s="205"/>
      <c r="UQC267" s="205"/>
      <c r="UQD267" s="205"/>
      <c r="UQE267" s="205"/>
      <c r="UQF267" s="205"/>
      <c r="UQG267" s="205"/>
      <c r="UQH267" s="205"/>
      <c r="UQI267" s="205"/>
      <c r="UQJ267" s="205"/>
      <c r="UQK267" s="205"/>
      <c r="UQL267" s="205"/>
      <c r="UQM267" s="205"/>
      <c r="UQN267" s="205"/>
      <c r="UQO267" s="205"/>
      <c r="UQP267" s="205"/>
      <c r="UQQ267" s="205"/>
      <c r="UQR267" s="205"/>
      <c r="UQS267" s="205"/>
      <c r="UQT267" s="205"/>
      <c r="UQU267" s="205"/>
      <c r="UQV267" s="205"/>
      <c r="UQW267" s="205"/>
      <c r="UQX267" s="205"/>
      <c r="UQY267" s="205"/>
      <c r="UQZ267" s="205"/>
      <c r="URA267" s="205"/>
      <c r="URB267" s="205"/>
      <c r="URC267" s="205"/>
      <c r="URD267" s="205"/>
      <c r="URE267" s="205"/>
      <c r="URF267" s="205"/>
      <c r="URG267" s="205"/>
      <c r="URH267" s="205"/>
      <c r="URI267" s="205"/>
      <c r="URJ267" s="205"/>
      <c r="URK267" s="205"/>
      <c r="URL267" s="205"/>
      <c r="URM267" s="205"/>
      <c r="URN267" s="205"/>
      <c r="URO267" s="205"/>
      <c r="URP267" s="205"/>
      <c r="URQ267" s="205"/>
      <c r="URR267" s="205"/>
      <c r="URS267" s="205"/>
      <c r="URT267" s="205"/>
      <c r="URU267" s="205"/>
      <c r="URV267" s="205"/>
      <c r="URW267" s="205"/>
      <c r="URX267" s="205"/>
      <c r="URY267" s="205"/>
      <c r="URZ267" s="205"/>
      <c r="USA267" s="205"/>
      <c r="USB267" s="205"/>
      <c r="USC267" s="205"/>
      <c r="USD267" s="205"/>
      <c r="USE267" s="205"/>
      <c r="USF267" s="205"/>
      <c r="USG267" s="205"/>
      <c r="USH267" s="205"/>
      <c r="USI267" s="205"/>
      <c r="USJ267" s="205"/>
      <c r="USK267" s="205"/>
      <c r="USL267" s="205"/>
      <c r="USM267" s="205"/>
      <c r="USN267" s="205"/>
      <c r="USO267" s="205"/>
      <c r="USP267" s="205"/>
      <c r="USQ267" s="205"/>
      <c r="USR267" s="205"/>
      <c r="USS267" s="205"/>
      <c r="UST267" s="205"/>
      <c r="USU267" s="205"/>
      <c r="USV267" s="205"/>
      <c r="USW267" s="205"/>
      <c r="USX267" s="205"/>
      <c r="USY267" s="205"/>
      <c r="USZ267" s="205"/>
      <c r="UTA267" s="205"/>
      <c r="UTB267" s="205"/>
      <c r="UTC267" s="205"/>
      <c r="UTD267" s="205"/>
      <c r="UTE267" s="205"/>
      <c r="UTF267" s="205"/>
      <c r="UTG267" s="205"/>
      <c r="UTH267" s="205"/>
      <c r="UTI267" s="205"/>
      <c r="UTJ267" s="205"/>
      <c r="UTK267" s="205"/>
      <c r="UTL267" s="205"/>
      <c r="UTM267" s="205"/>
      <c r="UTN267" s="205"/>
      <c r="UTO267" s="205"/>
      <c r="UTP267" s="205"/>
      <c r="UTQ267" s="205"/>
      <c r="UTR267" s="205"/>
      <c r="UTS267" s="205"/>
      <c r="UTT267" s="205"/>
      <c r="UTU267" s="205"/>
      <c r="UTV267" s="205"/>
      <c r="UTW267" s="205"/>
      <c r="UTX267" s="205"/>
      <c r="UTY267" s="205"/>
      <c r="UTZ267" s="205"/>
      <c r="UUA267" s="205"/>
      <c r="UUB267" s="205"/>
      <c r="UUC267" s="205"/>
      <c r="UUD267" s="205"/>
      <c r="UUE267" s="205"/>
      <c r="UUF267" s="205"/>
      <c r="UUG267" s="205"/>
      <c r="UUH267" s="205"/>
      <c r="UUI267" s="205"/>
      <c r="UUJ267" s="205"/>
      <c r="UUK267" s="205"/>
      <c r="UUL267" s="205"/>
      <c r="UUM267" s="205"/>
      <c r="UUN267" s="205"/>
      <c r="UUO267" s="205"/>
      <c r="UUP267" s="205"/>
      <c r="UUQ267" s="205"/>
      <c r="UUR267" s="205"/>
      <c r="UUS267" s="205"/>
      <c r="UUT267" s="205"/>
      <c r="UUU267" s="205"/>
      <c r="UUV267" s="205"/>
      <c r="UUW267" s="205"/>
      <c r="UUX267" s="205"/>
      <c r="UUY267" s="205"/>
      <c r="UUZ267" s="205"/>
      <c r="UVA267" s="205"/>
      <c r="UVB267" s="205"/>
      <c r="UVC267" s="205"/>
      <c r="UVD267" s="205"/>
      <c r="UVE267" s="205"/>
      <c r="UVF267" s="205"/>
      <c r="UVG267" s="205"/>
      <c r="UVH267" s="205"/>
      <c r="UVI267" s="205"/>
      <c r="UVJ267" s="205"/>
      <c r="UVK267" s="205"/>
      <c r="UVL267" s="205"/>
      <c r="UVM267" s="205"/>
      <c r="UVN267" s="205"/>
      <c r="UVO267" s="205"/>
      <c r="UVP267" s="205"/>
      <c r="UVQ267" s="205"/>
      <c r="UVR267" s="205"/>
      <c r="UVS267" s="205"/>
      <c r="UVT267" s="205"/>
      <c r="UVU267" s="205"/>
      <c r="UVV267" s="205"/>
      <c r="UVW267" s="205"/>
      <c r="UVX267" s="205"/>
      <c r="UVY267" s="205"/>
      <c r="UVZ267" s="205"/>
      <c r="UWA267" s="205"/>
      <c r="UWB267" s="205"/>
      <c r="UWC267" s="205"/>
      <c r="UWD267" s="205"/>
      <c r="UWE267" s="205"/>
      <c r="UWF267" s="205"/>
      <c r="UWG267" s="205"/>
      <c r="UWH267" s="205"/>
      <c r="UWI267" s="205"/>
      <c r="UWJ267" s="205"/>
      <c r="UWK267" s="205"/>
      <c r="UWL267" s="205"/>
      <c r="UWM267" s="205"/>
      <c r="UWN267" s="205"/>
      <c r="UWO267" s="205"/>
      <c r="UWP267" s="205"/>
      <c r="UWQ267" s="205"/>
      <c r="UWR267" s="205"/>
      <c r="UWS267" s="205"/>
      <c r="UWT267" s="205"/>
      <c r="UWU267" s="205"/>
      <c r="UWV267" s="205"/>
      <c r="UWW267" s="205"/>
      <c r="UWX267" s="205"/>
      <c r="UWY267" s="205"/>
      <c r="UWZ267" s="205"/>
      <c r="UXA267" s="205"/>
      <c r="UXB267" s="205"/>
      <c r="UXC267" s="205"/>
      <c r="UXD267" s="205"/>
      <c r="UXE267" s="205"/>
      <c r="UXF267" s="205"/>
      <c r="UXG267" s="205"/>
      <c r="UXH267" s="205"/>
      <c r="UXI267" s="205"/>
      <c r="UXJ267" s="205"/>
      <c r="UXK267" s="205"/>
      <c r="UXL267" s="205"/>
      <c r="UXM267" s="205"/>
      <c r="UXN267" s="205"/>
      <c r="UXO267" s="205"/>
      <c r="UXP267" s="205"/>
      <c r="UXQ267" s="205"/>
      <c r="UXR267" s="205"/>
      <c r="UXS267" s="205"/>
      <c r="UXT267" s="205"/>
      <c r="UXU267" s="205"/>
      <c r="UXV267" s="205"/>
      <c r="UXW267" s="205"/>
      <c r="UXX267" s="205"/>
      <c r="UXY267" s="205"/>
      <c r="UXZ267" s="205"/>
      <c r="UYA267" s="205"/>
      <c r="UYB267" s="205"/>
      <c r="UYC267" s="205"/>
      <c r="UYD267" s="205"/>
      <c r="UYE267" s="205"/>
      <c r="UYF267" s="205"/>
      <c r="UYG267" s="205"/>
      <c r="UYH267" s="205"/>
      <c r="UYI267" s="205"/>
      <c r="UYJ267" s="205"/>
      <c r="UYK267" s="205"/>
      <c r="UYL267" s="205"/>
      <c r="UYM267" s="205"/>
      <c r="UYN267" s="205"/>
      <c r="UYO267" s="205"/>
      <c r="UYP267" s="205"/>
      <c r="UYQ267" s="205"/>
      <c r="UYR267" s="205"/>
      <c r="UYS267" s="205"/>
      <c r="UYT267" s="205"/>
      <c r="UYU267" s="205"/>
      <c r="UYV267" s="205"/>
      <c r="UYW267" s="205"/>
      <c r="UYX267" s="205"/>
      <c r="UYY267" s="205"/>
      <c r="UYZ267" s="205"/>
      <c r="UZA267" s="205"/>
      <c r="UZB267" s="205"/>
      <c r="UZC267" s="205"/>
      <c r="UZD267" s="205"/>
      <c r="UZE267" s="205"/>
      <c r="UZF267" s="205"/>
      <c r="UZG267" s="205"/>
      <c r="UZH267" s="205"/>
      <c r="UZI267" s="205"/>
      <c r="UZJ267" s="205"/>
      <c r="UZK267" s="205"/>
      <c r="UZL267" s="205"/>
      <c r="UZM267" s="205"/>
      <c r="UZN267" s="205"/>
      <c r="UZO267" s="205"/>
      <c r="UZP267" s="205"/>
      <c r="UZQ267" s="205"/>
      <c r="UZR267" s="205"/>
      <c r="UZS267" s="205"/>
      <c r="UZT267" s="205"/>
      <c r="UZU267" s="205"/>
      <c r="UZV267" s="205"/>
      <c r="UZW267" s="205"/>
      <c r="UZX267" s="205"/>
      <c r="UZY267" s="205"/>
      <c r="UZZ267" s="205"/>
      <c r="VAA267" s="205"/>
      <c r="VAB267" s="205"/>
      <c r="VAC267" s="205"/>
      <c r="VAD267" s="205"/>
      <c r="VAE267" s="205"/>
      <c r="VAF267" s="205"/>
      <c r="VAG267" s="205"/>
      <c r="VAH267" s="205"/>
      <c r="VAI267" s="205"/>
      <c r="VAJ267" s="205"/>
      <c r="VAK267" s="205"/>
      <c r="VAL267" s="205"/>
      <c r="VAM267" s="205"/>
      <c r="VAN267" s="205"/>
      <c r="VAO267" s="205"/>
      <c r="VAP267" s="205"/>
      <c r="VAQ267" s="205"/>
      <c r="VAR267" s="205"/>
      <c r="VAS267" s="205"/>
      <c r="VAT267" s="205"/>
      <c r="VAU267" s="205"/>
      <c r="VAV267" s="205"/>
      <c r="VAW267" s="205"/>
      <c r="VAX267" s="205"/>
      <c r="VAY267" s="205"/>
      <c r="VAZ267" s="205"/>
      <c r="VBA267" s="205"/>
      <c r="VBB267" s="205"/>
      <c r="VBC267" s="205"/>
      <c r="VBD267" s="205"/>
      <c r="VBE267" s="205"/>
      <c r="VBF267" s="205"/>
      <c r="VBG267" s="205"/>
      <c r="VBH267" s="205"/>
      <c r="VBI267" s="205"/>
      <c r="VBJ267" s="205"/>
      <c r="VBK267" s="205"/>
      <c r="VBL267" s="205"/>
      <c r="VBM267" s="205"/>
      <c r="VBN267" s="205"/>
      <c r="VBO267" s="205"/>
      <c r="VBP267" s="205"/>
      <c r="VBQ267" s="205"/>
      <c r="VBR267" s="205"/>
      <c r="VBS267" s="205"/>
      <c r="VBT267" s="205"/>
      <c r="VBU267" s="205"/>
      <c r="VBV267" s="205"/>
      <c r="VBW267" s="205"/>
      <c r="VBX267" s="205"/>
      <c r="VBY267" s="205"/>
      <c r="VBZ267" s="205"/>
      <c r="VCA267" s="205"/>
      <c r="VCB267" s="205"/>
      <c r="VCC267" s="205"/>
      <c r="VCD267" s="205"/>
      <c r="VCE267" s="205"/>
      <c r="VCF267" s="205"/>
      <c r="VCG267" s="205"/>
      <c r="VCH267" s="205"/>
      <c r="VCI267" s="205"/>
      <c r="VCJ267" s="205"/>
      <c r="VCK267" s="205"/>
      <c r="VCL267" s="205"/>
      <c r="VCM267" s="205"/>
      <c r="VCN267" s="205"/>
      <c r="VCO267" s="205"/>
      <c r="VCP267" s="205"/>
      <c r="VCQ267" s="205"/>
      <c r="VCR267" s="205"/>
      <c r="VCS267" s="205"/>
      <c r="VCT267" s="205"/>
      <c r="VCU267" s="205"/>
      <c r="VCV267" s="205"/>
      <c r="VCW267" s="205"/>
      <c r="VCX267" s="205"/>
      <c r="VCY267" s="205"/>
      <c r="VCZ267" s="205"/>
      <c r="VDA267" s="205"/>
      <c r="VDB267" s="205"/>
      <c r="VDC267" s="205"/>
      <c r="VDD267" s="205"/>
      <c r="VDE267" s="205"/>
      <c r="VDF267" s="205"/>
      <c r="VDG267" s="205"/>
      <c r="VDH267" s="205"/>
      <c r="VDI267" s="205"/>
      <c r="VDJ267" s="205"/>
      <c r="VDK267" s="205"/>
      <c r="VDL267" s="205"/>
      <c r="VDM267" s="205"/>
      <c r="VDN267" s="205"/>
      <c r="VDO267" s="205"/>
      <c r="VDP267" s="205"/>
      <c r="VDQ267" s="205"/>
      <c r="VDR267" s="205"/>
      <c r="VDS267" s="205"/>
      <c r="VDT267" s="205"/>
      <c r="VDU267" s="205"/>
      <c r="VDV267" s="205"/>
      <c r="VDW267" s="205"/>
      <c r="VDX267" s="205"/>
      <c r="VDY267" s="205"/>
      <c r="VDZ267" s="205"/>
      <c r="VEA267" s="205"/>
      <c r="VEB267" s="205"/>
      <c r="VEC267" s="205"/>
      <c r="VED267" s="205"/>
      <c r="VEE267" s="205"/>
      <c r="VEF267" s="205"/>
      <c r="VEG267" s="205"/>
      <c r="VEH267" s="205"/>
      <c r="VEI267" s="205"/>
      <c r="VEJ267" s="205"/>
      <c r="VEK267" s="205"/>
      <c r="VEL267" s="205"/>
      <c r="VEM267" s="205"/>
      <c r="VEN267" s="205"/>
      <c r="VEO267" s="205"/>
      <c r="VEP267" s="205"/>
      <c r="VEQ267" s="205"/>
      <c r="VER267" s="205"/>
      <c r="VES267" s="205"/>
      <c r="VET267" s="205"/>
      <c r="VEU267" s="205"/>
      <c r="VEV267" s="205"/>
      <c r="VEW267" s="205"/>
      <c r="VEX267" s="205"/>
      <c r="VEY267" s="205"/>
      <c r="VEZ267" s="205"/>
      <c r="VFA267" s="205"/>
      <c r="VFB267" s="205"/>
      <c r="VFC267" s="205"/>
      <c r="VFD267" s="205"/>
      <c r="VFE267" s="205"/>
      <c r="VFF267" s="205"/>
      <c r="VFG267" s="205"/>
      <c r="VFH267" s="205"/>
      <c r="VFI267" s="205"/>
      <c r="VFJ267" s="205"/>
      <c r="VFK267" s="205"/>
      <c r="VFL267" s="205"/>
      <c r="VFM267" s="205"/>
      <c r="VFN267" s="205"/>
      <c r="VFO267" s="205"/>
      <c r="VFP267" s="205"/>
      <c r="VFQ267" s="205"/>
      <c r="VFR267" s="205"/>
      <c r="VFS267" s="205"/>
      <c r="VFT267" s="205"/>
      <c r="VFU267" s="205"/>
      <c r="VFV267" s="205"/>
      <c r="VFW267" s="205"/>
      <c r="VFX267" s="205"/>
      <c r="VFY267" s="205"/>
      <c r="VFZ267" s="205"/>
      <c r="VGA267" s="205"/>
      <c r="VGB267" s="205"/>
      <c r="VGC267" s="205"/>
      <c r="VGD267" s="205"/>
      <c r="VGE267" s="205"/>
      <c r="VGF267" s="205"/>
      <c r="VGG267" s="205"/>
      <c r="VGH267" s="205"/>
      <c r="VGI267" s="205"/>
      <c r="VGJ267" s="205"/>
      <c r="VGK267" s="205"/>
      <c r="VGL267" s="205"/>
      <c r="VGM267" s="205"/>
      <c r="VGN267" s="205"/>
      <c r="VGO267" s="205"/>
      <c r="VGP267" s="205"/>
      <c r="VGQ267" s="205"/>
      <c r="VGR267" s="205"/>
      <c r="VGS267" s="205"/>
      <c r="VGT267" s="205"/>
      <c r="VGU267" s="205"/>
      <c r="VGV267" s="205"/>
      <c r="VGW267" s="205"/>
      <c r="VGX267" s="205"/>
      <c r="VGY267" s="205"/>
      <c r="VGZ267" s="205"/>
      <c r="VHA267" s="205"/>
      <c r="VHB267" s="205"/>
      <c r="VHC267" s="205"/>
      <c r="VHD267" s="205"/>
      <c r="VHE267" s="205"/>
      <c r="VHF267" s="205"/>
      <c r="VHG267" s="205"/>
      <c r="VHH267" s="205"/>
      <c r="VHI267" s="205"/>
      <c r="VHJ267" s="205"/>
      <c r="VHK267" s="205"/>
      <c r="VHL267" s="205"/>
      <c r="VHM267" s="205"/>
      <c r="VHN267" s="205"/>
      <c r="VHO267" s="205"/>
      <c r="VHP267" s="205"/>
      <c r="VHQ267" s="205"/>
      <c r="VHR267" s="205"/>
      <c r="VHS267" s="205"/>
      <c r="VHT267" s="205"/>
      <c r="VHU267" s="205"/>
      <c r="VHV267" s="205"/>
      <c r="VHW267" s="205"/>
      <c r="VHX267" s="205"/>
      <c r="VHY267" s="205"/>
      <c r="VHZ267" s="205"/>
      <c r="VIA267" s="205"/>
      <c r="VIB267" s="205"/>
      <c r="VIC267" s="205"/>
      <c r="VID267" s="205"/>
      <c r="VIE267" s="205"/>
      <c r="VIF267" s="205"/>
      <c r="VIG267" s="205"/>
      <c r="VIH267" s="205"/>
      <c r="VII267" s="205"/>
      <c r="VIJ267" s="205"/>
      <c r="VIK267" s="205"/>
      <c r="VIL267" s="205"/>
      <c r="VIM267" s="205"/>
      <c r="VIN267" s="205"/>
      <c r="VIO267" s="205"/>
      <c r="VIP267" s="205"/>
      <c r="VIQ267" s="205"/>
      <c r="VIR267" s="205"/>
      <c r="VIS267" s="205"/>
      <c r="VIT267" s="205"/>
      <c r="VIU267" s="205"/>
      <c r="VIV267" s="205"/>
      <c r="VIW267" s="205"/>
      <c r="VIX267" s="205"/>
      <c r="VIY267" s="205"/>
      <c r="VIZ267" s="205"/>
      <c r="VJA267" s="205"/>
      <c r="VJB267" s="205"/>
      <c r="VJC267" s="205"/>
      <c r="VJD267" s="205"/>
      <c r="VJE267" s="205"/>
      <c r="VJF267" s="205"/>
      <c r="VJG267" s="205"/>
      <c r="VJH267" s="205"/>
      <c r="VJI267" s="205"/>
      <c r="VJJ267" s="205"/>
      <c r="VJK267" s="205"/>
      <c r="VJL267" s="205"/>
      <c r="VJM267" s="205"/>
      <c r="VJN267" s="205"/>
      <c r="VJO267" s="205"/>
      <c r="VJP267" s="205"/>
      <c r="VJQ267" s="205"/>
      <c r="VJR267" s="205"/>
      <c r="VJS267" s="205"/>
      <c r="VJT267" s="205"/>
      <c r="VJU267" s="205"/>
      <c r="VJV267" s="205"/>
      <c r="VJW267" s="205"/>
      <c r="VJX267" s="205"/>
      <c r="VJY267" s="205"/>
      <c r="VJZ267" s="205"/>
      <c r="VKA267" s="205"/>
      <c r="VKB267" s="205"/>
      <c r="VKC267" s="205"/>
      <c r="VKD267" s="205"/>
      <c r="VKE267" s="205"/>
      <c r="VKF267" s="205"/>
      <c r="VKG267" s="205"/>
      <c r="VKH267" s="205"/>
      <c r="VKI267" s="205"/>
      <c r="VKJ267" s="205"/>
      <c r="VKK267" s="205"/>
      <c r="VKL267" s="205"/>
      <c r="VKM267" s="205"/>
      <c r="VKN267" s="205"/>
      <c r="VKO267" s="205"/>
      <c r="VKP267" s="205"/>
      <c r="VKQ267" s="205"/>
      <c r="VKR267" s="205"/>
      <c r="VKS267" s="205"/>
      <c r="VKT267" s="205"/>
      <c r="VKU267" s="205"/>
      <c r="VKV267" s="205"/>
      <c r="VKW267" s="205"/>
      <c r="VKX267" s="205"/>
      <c r="VKY267" s="205"/>
      <c r="VKZ267" s="205"/>
      <c r="VLA267" s="205"/>
      <c r="VLB267" s="205"/>
      <c r="VLC267" s="205"/>
      <c r="VLD267" s="205"/>
      <c r="VLE267" s="205"/>
      <c r="VLF267" s="205"/>
      <c r="VLG267" s="205"/>
      <c r="VLH267" s="205"/>
      <c r="VLI267" s="205"/>
      <c r="VLJ267" s="205"/>
      <c r="VLK267" s="205"/>
      <c r="VLL267" s="205"/>
      <c r="VLM267" s="205"/>
      <c r="VLN267" s="205"/>
      <c r="VLO267" s="205"/>
      <c r="VLP267" s="205"/>
      <c r="VLQ267" s="205"/>
      <c r="VLR267" s="205"/>
      <c r="VLS267" s="205"/>
      <c r="VLT267" s="205"/>
      <c r="VLU267" s="205"/>
      <c r="VLV267" s="205"/>
      <c r="VLW267" s="205"/>
      <c r="VLX267" s="205"/>
      <c r="VLY267" s="205"/>
      <c r="VLZ267" s="205"/>
      <c r="VMA267" s="205"/>
      <c r="VMB267" s="205"/>
      <c r="VMC267" s="205"/>
      <c r="VMD267" s="205"/>
      <c r="VME267" s="205"/>
      <c r="VMF267" s="205"/>
      <c r="VMG267" s="205"/>
      <c r="VMH267" s="205"/>
      <c r="VMI267" s="205"/>
      <c r="VMJ267" s="205"/>
      <c r="VMK267" s="205"/>
      <c r="VML267" s="205"/>
      <c r="VMM267" s="205"/>
      <c r="VMN267" s="205"/>
      <c r="VMO267" s="205"/>
      <c r="VMP267" s="205"/>
      <c r="VMQ267" s="205"/>
      <c r="VMR267" s="205"/>
      <c r="VMS267" s="205"/>
      <c r="VMT267" s="205"/>
      <c r="VMU267" s="205"/>
      <c r="VMV267" s="205"/>
      <c r="VMW267" s="205"/>
      <c r="VMX267" s="205"/>
      <c r="VMY267" s="205"/>
      <c r="VMZ267" s="205"/>
      <c r="VNA267" s="205"/>
      <c r="VNB267" s="205"/>
      <c r="VNC267" s="205"/>
      <c r="VND267" s="205"/>
      <c r="VNE267" s="205"/>
      <c r="VNF267" s="205"/>
      <c r="VNG267" s="205"/>
      <c r="VNH267" s="205"/>
      <c r="VNI267" s="205"/>
      <c r="VNJ267" s="205"/>
      <c r="VNK267" s="205"/>
      <c r="VNL267" s="205"/>
      <c r="VNM267" s="205"/>
      <c r="VNN267" s="205"/>
      <c r="VNO267" s="205"/>
      <c r="VNP267" s="205"/>
      <c r="VNQ267" s="205"/>
      <c r="VNR267" s="205"/>
      <c r="VNS267" s="205"/>
      <c r="VNT267" s="205"/>
      <c r="VNU267" s="205"/>
      <c r="VNV267" s="205"/>
      <c r="VNW267" s="205"/>
      <c r="VNX267" s="205"/>
      <c r="VNY267" s="205"/>
      <c r="VNZ267" s="205"/>
      <c r="VOA267" s="205"/>
      <c r="VOB267" s="205"/>
      <c r="VOC267" s="205"/>
      <c r="VOD267" s="205"/>
      <c r="VOE267" s="205"/>
      <c r="VOF267" s="205"/>
      <c r="VOG267" s="205"/>
      <c r="VOH267" s="205"/>
      <c r="VOI267" s="205"/>
      <c r="VOJ267" s="205"/>
      <c r="VOK267" s="205"/>
      <c r="VOL267" s="205"/>
      <c r="VOM267" s="205"/>
      <c r="VON267" s="205"/>
      <c r="VOO267" s="205"/>
      <c r="VOP267" s="205"/>
      <c r="VOQ267" s="205"/>
      <c r="VOR267" s="205"/>
      <c r="VOS267" s="205"/>
      <c r="VOT267" s="205"/>
      <c r="VOU267" s="205"/>
      <c r="VOV267" s="205"/>
      <c r="VOW267" s="205"/>
      <c r="VOX267" s="205"/>
      <c r="VOY267" s="205"/>
      <c r="VOZ267" s="205"/>
      <c r="VPA267" s="205"/>
      <c r="VPB267" s="205"/>
      <c r="VPC267" s="205"/>
      <c r="VPD267" s="205"/>
      <c r="VPE267" s="205"/>
      <c r="VPF267" s="205"/>
      <c r="VPG267" s="205"/>
      <c r="VPH267" s="205"/>
      <c r="VPI267" s="205"/>
      <c r="VPJ267" s="205"/>
      <c r="VPK267" s="205"/>
      <c r="VPL267" s="205"/>
      <c r="VPM267" s="205"/>
      <c r="VPN267" s="205"/>
      <c r="VPO267" s="205"/>
      <c r="VPP267" s="205"/>
      <c r="VPQ267" s="205"/>
      <c r="VPR267" s="205"/>
      <c r="VPS267" s="205"/>
      <c r="VPT267" s="205"/>
      <c r="VPU267" s="205"/>
      <c r="VPV267" s="205"/>
      <c r="VPW267" s="205"/>
      <c r="VPX267" s="205"/>
      <c r="VPY267" s="205"/>
      <c r="VPZ267" s="205"/>
      <c r="VQA267" s="205"/>
      <c r="VQB267" s="205"/>
      <c r="VQC267" s="205"/>
      <c r="VQD267" s="205"/>
      <c r="VQE267" s="205"/>
      <c r="VQF267" s="205"/>
      <c r="VQG267" s="205"/>
      <c r="VQH267" s="205"/>
      <c r="VQI267" s="205"/>
      <c r="VQJ267" s="205"/>
      <c r="VQK267" s="205"/>
      <c r="VQL267" s="205"/>
      <c r="VQM267" s="205"/>
      <c r="VQN267" s="205"/>
      <c r="VQO267" s="205"/>
      <c r="VQP267" s="205"/>
      <c r="VQQ267" s="205"/>
      <c r="VQR267" s="205"/>
      <c r="VQS267" s="205"/>
      <c r="VQT267" s="205"/>
      <c r="VQU267" s="205"/>
      <c r="VQV267" s="205"/>
      <c r="VQW267" s="205"/>
      <c r="VQX267" s="205"/>
      <c r="VQY267" s="205"/>
      <c r="VQZ267" s="205"/>
      <c r="VRA267" s="205"/>
      <c r="VRB267" s="205"/>
      <c r="VRC267" s="205"/>
      <c r="VRD267" s="205"/>
      <c r="VRE267" s="205"/>
      <c r="VRF267" s="205"/>
      <c r="VRG267" s="205"/>
      <c r="VRH267" s="205"/>
      <c r="VRI267" s="205"/>
      <c r="VRJ267" s="205"/>
      <c r="VRK267" s="205"/>
      <c r="VRL267" s="205"/>
      <c r="VRM267" s="205"/>
      <c r="VRN267" s="205"/>
      <c r="VRO267" s="205"/>
      <c r="VRP267" s="205"/>
      <c r="VRQ267" s="205"/>
      <c r="VRR267" s="205"/>
      <c r="VRS267" s="205"/>
      <c r="VRT267" s="205"/>
      <c r="VRU267" s="205"/>
      <c r="VRV267" s="205"/>
      <c r="VRW267" s="205"/>
      <c r="VRX267" s="205"/>
      <c r="VRY267" s="205"/>
      <c r="VRZ267" s="205"/>
      <c r="VSA267" s="205"/>
      <c r="VSB267" s="205"/>
      <c r="VSC267" s="205"/>
      <c r="VSD267" s="205"/>
      <c r="VSE267" s="205"/>
      <c r="VSF267" s="205"/>
      <c r="VSG267" s="205"/>
      <c r="VSH267" s="205"/>
      <c r="VSI267" s="205"/>
      <c r="VSJ267" s="205"/>
      <c r="VSK267" s="205"/>
      <c r="VSL267" s="205"/>
      <c r="VSM267" s="205"/>
      <c r="VSN267" s="205"/>
      <c r="VSO267" s="205"/>
      <c r="VSP267" s="205"/>
      <c r="VSQ267" s="205"/>
      <c r="VSR267" s="205"/>
      <c r="VSS267" s="205"/>
      <c r="VST267" s="205"/>
      <c r="VSU267" s="205"/>
      <c r="VSV267" s="205"/>
      <c r="VSW267" s="205"/>
      <c r="VSX267" s="205"/>
      <c r="VSY267" s="205"/>
      <c r="VSZ267" s="205"/>
      <c r="VTA267" s="205"/>
      <c r="VTB267" s="205"/>
      <c r="VTC267" s="205"/>
      <c r="VTD267" s="205"/>
      <c r="VTE267" s="205"/>
      <c r="VTF267" s="205"/>
      <c r="VTG267" s="205"/>
      <c r="VTH267" s="205"/>
      <c r="VTI267" s="205"/>
      <c r="VTJ267" s="205"/>
      <c r="VTK267" s="205"/>
      <c r="VTL267" s="205"/>
      <c r="VTM267" s="205"/>
      <c r="VTN267" s="205"/>
      <c r="VTO267" s="205"/>
      <c r="VTP267" s="205"/>
      <c r="VTQ267" s="205"/>
      <c r="VTR267" s="205"/>
      <c r="VTS267" s="205"/>
      <c r="VTT267" s="205"/>
      <c r="VTU267" s="205"/>
      <c r="VTV267" s="205"/>
      <c r="VTW267" s="205"/>
      <c r="VTX267" s="205"/>
      <c r="VTY267" s="205"/>
      <c r="VTZ267" s="205"/>
      <c r="VUA267" s="205"/>
      <c r="VUB267" s="205"/>
      <c r="VUC267" s="205"/>
      <c r="VUD267" s="205"/>
      <c r="VUE267" s="205"/>
      <c r="VUF267" s="205"/>
      <c r="VUG267" s="205"/>
      <c r="VUH267" s="205"/>
      <c r="VUI267" s="205"/>
      <c r="VUJ267" s="205"/>
      <c r="VUK267" s="205"/>
      <c r="VUL267" s="205"/>
      <c r="VUM267" s="205"/>
      <c r="VUN267" s="205"/>
      <c r="VUO267" s="205"/>
      <c r="VUP267" s="205"/>
      <c r="VUQ267" s="205"/>
      <c r="VUR267" s="205"/>
      <c r="VUS267" s="205"/>
      <c r="VUT267" s="205"/>
      <c r="VUU267" s="205"/>
      <c r="VUV267" s="205"/>
      <c r="VUW267" s="205"/>
      <c r="VUX267" s="205"/>
      <c r="VUY267" s="205"/>
      <c r="VUZ267" s="205"/>
      <c r="VVA267" s="205"/>
      <c r="VVB267" s="205"/>
      <c r="VVC267" s="205"/>
      <c r="VVD267" s="205"/>
      <c r="VVE267" s="205"/>
      <c r="VVF267" s="205"/>
      <c r="VVG267" s="205"/>
      <c r="VVH267" s="205"/>
      <c r="VVI267" s="205"/>
      <c r="VVJ267" s="205"/>
      <c r="VVK267" s="205"/>
      <c r="VVL267" s="205"/>
      <c r="VVM267" s="205"/>
      <c r="VVN267" s="205"/>
      <c r="VVO267" s="205"/>
      <c r="VVP267" s="205"/>
      <c r="VVQ267" s="205"/>
      <c r="VVR267" s="205"/>
      <c r="VVS267" s="205"/>
      <c r="VVT267" s="205"/>
      <c r="VVU267" s="205"/>
      <c r="VVV267" s="205"/>
      <c r="VVW267" s="205"/>
      <c r="VVX267" s="205"/>
      <c r="VVY267" s="205"/>
      <c r="VVZ267" s="205"/>
      <c r="VWA267" s="205"/>
      <c r="VWB267" s="205"/>
      <c r="VWC267" s="205"/>
      <c r="VWD267" s="205"/>
      <c r="VWE267" s="205"/>
      <c r="VWF267" s="205"/>
      <c r="VWG267" s="205"/>
      <c r="VWH267" s="205"/>
      <c r="VWI267" s="205"/>
      <c r="VWJ267" s="205"/>
      <c r="VWK267" s="205"/>
      <c r="VWL267" s="205"/>
      <c r="VWM267" s="205"/>
      <c r="VWN267" s="205"/>
      <c r="VWO267" s="205"/>
      <c r="VWP267" s="205"/>
      <c r="VWQ267" s="205"/>
      <c r="VWR267" s="205"/>
      <c r="VWS267" s="205"/>
      <c r="VWT267" s="205"/>
      <c r="VWU267" s="205"/>
      <c r="VWV267" s="205"/>
      <c r="VWW267" s="205"/>
      <c r="VWX267" s="205"/>
      <c r="VWY267" s="205"/>
      <c r="VWZ267" s="205"/>
      <c r="VXA267" s="205"/>
      <c r="VXB267" s="205"/>
      <c r="VXC267" s="205"/>
      <c r="VXD267" s="205"/>
      <c r="VXE267" s="205"/>
      <c r="VXF267" s="205"/>
      <c r="VXG267" s="205"/>
      <c r="VXH267" s="205"/>
      <c r="VXI267" s="205"/>
      <c r="VXJ267" s="205"/>
      <c r="VXK267" s="205"/>
      <c r="VXL267" s="205"/>
      <c r="VXM267" s="205"/>
      <c r="VXN267" s="205"/>
      <c r="VXO267" s="205"/>
      <c r="VXP267" s="205"/>
      <c r="VXQ267" s="205"/>
      <c r="VXR267" s="205"/>
      <c r="VXS267" s="205"/>
      <c r="VXT267" s="205"/>
      <c r="VXU267" s="205"/>
      <c r="VXV267" s="205"/>
      <c r="VXW267" s="205"/>
      <c r="VXX267" s="205"/>
      <c r="VXY267" s="205"/>
      <c r="VXZ267" s="205"/>
      <c r="VYA267" s="205"/>
      <c r="VYB267" s="205"/>
      <c r="VYC267" s="205"/>
      <c r="VYD267" s="205"/>
      <c r="VYE267" s="205"/>
      <c r="VYF267" s="205"/>
      <c r="VYG267" s="205"/>
      <c r="VYH267" s="205"/>
      <c r="VYI267" s="205"/>
      <c r="VYJ267" s="205"/>
      <c r="VYK267" s="205"/>
      <c r="VYL267" s="205"/>
      <c r="VYM267" s="205"/>
      <c r="VYN267" s="205"/>
      <c r="VYO267" s="205"/>
      <c r="VYP267" s="205"/>
      <c r="VYQ267" s="205"/>
      <c r="VYR267" s="205"/>
      <c r="VYS267" s="205"/>
      <c r="VYT267" s="205"/>
      <c r="VYU267" s="205"/>
      <c r="VYV267" s="205"/>
      <c r="VYW267" s="205"/>
      <c r="VYX267" s="205"/>
      <c r="VYY267" s="205"/>
      <c r="VYZ267" s="205"/>
      <c r="VZA267" s="205"/>
      <c r="VZB267" s="205"/>
      <c r="VZC267" s="205"/>
      <c r="VZD267" s="205"/>
      <c r="VZE267" s="205"/>
      <c r="VZF267" s="205"/>
      <c r="VZG267" s="205"/>
      <c r="VZH267" s="205"/>
      <c r="VZI267" s="205"/>
      <c r="VZJ267" s="205"/>
      <c r="VZK267" s="205"/>
      <c r="VZL267" s="205"/>
      <c r="VZM267" s="205"/>
      <c r="VZN267" s="205"/>
      <c r="VZO267" s="205"/>
      <c r="VZP267" s="205"/>
      <c r="VZQ267" s="205"/>
      <c r="VZR267" s="205"/>
      <c r="VZS267" s="205"/>
      <c r="VZT267" s="205"/>
      <c r="VZU267" s="205"/>
      <c r="VZV267" s="205"/>
      <c r="VZW267" s="205"/>
      <c r="VZX267" s="205"/>
      <c r="VZY267" s="205"/>
      <c r="VZZ267" s="205"/>
      <c r="WAA267" s="205"/>
      <c r="WAB267" s="205"/>
      <c r="WAC267" s="205"/>
      <c r="WAD267" s="205"/>
      <c r="WAE267" s="205"/>
      <c r="WAF267" s="205"/>
      <c r="WAG267" s="205"/>
      <c r="WAH267" s="205"/>
      <c r="WAI267" s="205"/>
      <c r="WAJ267" s="205"/>
      <c r="WAK267" s="205"/>
      <c r="WAL267" s="205"/>
      <c r="WAM267" s="205"/>
      <c r="WAN267" s="205"/>
      <c r="WAO267" s="205"/>
      <c r="WAP267" s="205"/>
      <c r="WAQ267" s="205"/>
      <c r="WAR267" s="205"/>
      <c r="WAS267" s="205"/>
      <c r="WAT267" s="205"/>
      <c r="WAU267" s="205"/>
      <c r="WAV267" s="205"/>
      <c r="WAW267" s="205"/>
      <c r="WAX267" s="205"/>
      <c r="WAY267" s="205"/>
      <c r="WAZ267" s="205"/>
      <c r="WBA267" s="205"/>
      <c r="WBB267" s="205"/>
      <c r="WBC267" s="205"/>
      <c r="WBD267" s="205"/>
      <c r="WBE267" s="205"/>
      <c r="WBF267" s="205"/>
      <c r="WBG267" s="205"/>
      <c r="WBH267" s="205"/>
      <c r="WBI267" s="205"/>
      <c r="WBJ267" s="205"/>
      <c r="WBK267" s="205"/>
      <c r="WBL267" s="205"/>
      <c r="WBM267" s="205"/>
      <c r="WBN267" s="205"/>
      <c r="WBO267" s="205"/>
      <c r="WBP267" s="205"/>
      <c r="WBQ267" s="205"/>
      <c r="WBR267" s="205"/>
      <c r="WBS267" s="205"/>
      <c r="WBT267" s="205"/>
      <c r="WBU267" s="205"/>
      <c r="WBV267" s="205"/>
      <c r="WBW267" s="205"/>
      <c r="WBX267" s="205"/>
      <c r="WBY267" s="205"/>
      <c r="WBZ267" s="205"/>
      <c r="WCA267" s="205"/>
      <c r="WCB267" s="205"/>
      <c r="WCC267" s="205"/>
      <c r="WCD267" s="205"/>
      <c r="WCE267" s="205"/>
      <c r="WCF267" s="205"/>
      <c r="WCG267" s="205"/>
      <c r="WCH267" s="205"/>
      <c r="WCI267" s="205"/>
      <c r="WCJ267" s="205"/>
      <c r="WCK267" s="205"/>
      <c r="WCL267" s="205"/>
      <c r="WCM267" s="205"/>
      <c r="WCN267" s="205"/>
      <c r="WCO267" s="205"/>
      <c r="WCP267" s="205"/>
      <c r="WCQ267" s="205"/>
      <c r="WCR267" s="205"/>
      <c r="WCS267" s="205"/>
      <c r="WCT267" s="205"/>
      <c r="WCU267" s="205"/>
      <c r="WCV267" s="205"/>
      <c r="WCW267" s="205"/>
      <c r="WCX267" s="205"/>
      <c r="WCY267" s="205"/>
      <c r="WCZ267" s="205"/>
      <c r="WDA267" s="205"/>
      <c r="WDB267" s="205"/>
      <c r="WDC267" s="205"/>
      <c r="WDD267" s="205"/>
      <c r="WDE267" s="205"/>
      <c r="WDF267" s="205"/>
      <c r="WDG267" s="205"/>
      <c r="WDH267" s="205"/>
      <c r="WDI267" s="205"/>
      <c r="WDJ267" s="205"/>
      <c r="WDK267" s="205"/>
      <c r="WDL267" s="205"/>
      <c r="WDM267" s="205"/>
      <c r="WDN267" s="205"/>
      <c r="WDO267" s="205"/>
      <c r="WDP267" s="205"/>
      <c r="WDQ267" s="205"/>
      <c r="WDR267" s="205"/>
      <c r="WDS267" s="205"/>
      <c r="WDT267" s="205"/>
      <c r="WDU267" s="205"/>
      <c r="WDV267" s="205"/>
      <c r="WDW267" s="205"/>
      <c r="WDX267" s="205"/>
      <c r="WDY267" s="205"/>
      <c r="WDZ267" s="205"/>
      <c r="WEA267" s="205"/>
      <c r="WEB267" s="205"/>
      <c r="WEC267" s="205"/>
      <c r="WED267" s="205"/>
      <c r="WEE267" s="205"/>
      <c r="WEF267" s="205"/>
      <c r="WEG267" s="205"/>
      <c r="WEH267" s="205"/>
      <c r="WEI267" s="205"/>
      <c r="WEJ267" s="205"/>
      <c r="WEK267" s="205"/>
      <c r="WEL267" s="205"/>
      <c r="WEM267" s="205"/>
      <c r="WEN267" s="205"/>
      <c r="WEO267" s="205"/>
      <c r="WEP267" s="205"/>
      <c r="WEQ267" s="205"/>
      <c r="WER267" s="205"/>
      <c r="WES267" s="205"/>
      <c r="WET267" s="205"/>
      <c r="WEU267" s="205"/>
      <c r="WEV267" s="205"/>
      <c r="WEW267" s="205"/>
      <c r="WEX267" s="205"/>
      <c r="WEY267" s="205"/>
      <c r="WEZ267" s="205"/>
      <c r="WFA267" s="205"/>
      <c r="WFB267" s="205"/>
      <c r="WFC267" s="205"/>
      <c r="WFD267" s="205"/>
      <c r="WFE267" s="205"/>
      <c r="WFF267" s="205"/>
      <c r="WFG267" s="205"/>
      <c r="WFH267" s="205"/>
      <c r="WFI267" s="205"/>
      <c r="WFJ267" s="205"/>
      <c r="WFK267" s="205"/>
      <c r="WFL267" s="205"/>
      <c r="WFM267" s="205"/>
      <c r="WFN267" s="205"/>
      <c r="WFO267" s="205"/>
      <c r="WFP267" s="205"/>
      <c r="WFQ267" s="205"/>
      <c r="WFR267" s="205"/>
      <c r="WFS267" s="205"/>
      <c r="WFT267" s="205"/>
      <c r="WFU267" s="205"/>
      <c r="WFV267" s="205"/>
      <c r="WFW267" s="205"/>
      <c r="WFX267" s="205"/>
      <c r="WFY267" s="205"/>
      <c r="WFZ267" s="205"/>
      <c r="WGA267" s="205"/>
      <c r="WGB267" s="205"/>
      <c r="WGC267" s="205"/>
      <c r="WGD267" s="205"/>
      <c r="WGE267" s="205"/>
      <c r="WGF267" s="205"/>
      <c r="WGG267" s="205"/>
      <c r="WGH267" s="205"/>
      <c r="WGI267" s="205"/>
      <c r="WGJ267" s="205"/>
      <c r="WGK267" s="205"/>
      <c r="WGL267" s="205"/>
      <c r="WGM267" s="205"/>
      <c r="WGN267" s="205"/>
      <c r="WGO267" s="205"/>
      <c r="WGP267" s="205"/>
      <c r="WGQ267" s="205"/>
      <c r="WGR267" s="205"/>
      <c r="WGS267" s="205"/>
      <c r="WGT267" s="205"/>
      <c r="WGU267" s="205"/>
      <c r="WGV267" s="205"/>
      <c r="WGW267" s="205"/>
      <c r="WGX267" s="205"/>
      <c r="WGY267" s="205"/>
      <c r="WGZ267" s="205"/>
      <c r="WHA267" s="205"/>
      <c r="WHB267" s="205"/>
      <c r="WHC267" s="205"/>
      <c r="WHD267" s="205"/>
      <c r="WHE267" s="205"/>
      <c r="WHF267" s="205"/>
      <c r="WHG267" s="205"/>
      <c r="WHH267" s="205"/>
      <c r="WHI267" s="205"/>
      <c r="WHJ267" s="205"/>
      <c r="WHK267" s="205"/>
      <c r="WHL267" s="205"/>
      <c r="WHM267" s="205"/>
      <c r="WHN267" s="205"/>
      <c r="WHO267" s="205"/>
      <c r="WHP267" s="205"/>
      <c r="WHQ267" s="205"/>
      <c r="WHR267" s="205"/>
      <c r="WHS267" s="205"/>
      <c r="WHT267" s="205"/>
      <c r="WHU267" s="205"/>
      <c r="WHV267" s="205"/>
      <c r="WHW267" s="205"/>
      <c r="WHX267" s="205"/>
      <c r="WHY267" s="205"/>
      <c r="WHZ267" s="205"/>
      <c r="WIA267" s="205"/>
      <c r="WIB267" s="205"/>
      <c r="WIC267" s="205"/>
      <c r="WID267" s="205"/>
      <c r="WIE267" s="205"/>
      <c r="WIF267" s="205"/>
      <c r="WIG267" s="205"/>
      <c r="WIH267" s="205"/>
      <c r="WII267" s="205"/>
      <c r="WIJ267" s="205"/>
      <c r="WIK267" s="205"/>
      <c r="WIL267" s="205"/>
      <c r="WIM267" s="205"/>
      <c r="WIN267" s="205"/>
      <c r="WIO267" s="205"/>
      <c r="WIP267" s="205"/>
      <c r="WIQ267" s="205"/>
      <c r="WIR267" s="205"/>
      <c r="WIS267" s="205"/>
      <c r="WIT267" s="205"/>
      <c r="WIU267" s="205"/>
      <c r="WIV267" s="205"/>
      <c r="WIW267" s="205"/>
      <c r="WIX267" s="205"/>
      <c r="WIY267" s="205"/>
      <c r="WIZ267" s="205"/>
      <c r="WJA267" s="205"/>
      <c r="WJB267" s="205"/>
      <c r="WJC267" s="205"/>
      <c r="WJD267" s="205"/>
      <c r="WJE267" s="205"/>
      <c r="WJF267" s="205"/>
      <c r="WJG267" s="205"/>
      <c r="WJH267" s="205"/>
      <c r="WJI267" s="205"/>
      <c r="WJJ267" s="205"/>
      <c r="WJK267" s="205"/>
      <c r="WJL267" s="205"/>
      <c r="WJM267" s="205"/>
      <c r="WJN267" s="205"/>
      <c r="WJO267" s="205"/>
      <c r="WJP267" s="205"/>
      <c r="WJQ267" s="205"/>
      <c r="WJR267" s="205"/>
      <c r="WJS267" s="205"/>
      <c r="WJT267" s="205"/>
      <c r="WJU267" s="205"/>
      <c r="WJV267" s="205"/>
      <c r="WJW267" s="205"/>
      <c r="WJX267" s="205"/>
      <c r="WJY267" s="205"/>
      <c r="WJZ267" s="205"/>
      <c r="WKA267" s="205"/>
      <c r="WKB267" s="205"/>
      <c r="WKC267" s="205"/>
      <c r="WKD267" s="205"/>
      <c r="WKE267" s="205"/>
      <c r="WKF267" s="205"/>
      <c r="WKG267" s="205"/>
      <c r="WKH267" s="205"/>
      <c r="WKI267" s="205"/>
      <c r="WKJ267" s="205"/>
      <c r="WKK267" s="205"/>
      <c r="WKL267" s="205"/>
      <c r="WKM267" s="205"/>
      <c r="WKN267" s="205"/>
      <c r="WKO267" s="205"/>
      <c r="WKP267" s="205"/>
      <c r="WKQ267" s="205"/>
      <c r="WKR267" s="205"/>
      <c r="WKS267" s="205"/>
      <c r="WKT267" s="205"/>
      <c r="WKU267" s="205"/>
      <c r="WKV267" s="205"/>
      <c r="WKW267" s="205"/>
      <c r="WKX267" s="205"/>
      <c r="WKY267" s="205"/>
      <c r="WKZ267" s="205"/>
      <c r="WLA267" s="205"/>
      <c r="WLB267" s="205"/>
      <c r="WLC267" s="205"/>
      <c r="WLD267" s="205"/>
      <c r="WLE267" s="205"/>
      <c r="WLF267" s="205"/>
      <c r="WLG267" s="205"/>
      <c r="WLH267" s="205"/>
      <c r="WLI267" s="205"/>
      <c r="WLJ267" s="205"/>
      <c r="WLK267" s="205"/>
      <c r="WLL267" s="205"/>
      <c r="WLM267" s="205"/>
      <c r="WLN267" s="205"/>
      <c r="WLO267" s="205"/>
      <c r="WLP267" s="205"/>
      <c r="WLQ267" s="205"/>
      <c r="WLR267" s="205"/>
      <c r="WLS267" s="205"/>
      <c r="WLT267" s="205"/>
      <c r="WLU267" s="205"/>
      <c r="WLV267" s="205"/>
      <c r="WLW267" s="205"/>
      <c r="WLX267" s="205"/>
      <c r="WLY267" s="205"/>
      <c r="WLZ267" s="205"/>
      <c r="WMA267" s="205"/>
      <c r="WMB267" s="205"/>
      <c r="WMC267" s="205"/>
      <c r="WMD267" s="205"/>
      <c r="WME267" s="205"/>
      <c r="WMF267" s="205"/>
      <c r="WMG267" s="205"/>
      <c r="WMH267" s="205"/>
      <c r="WMI267" s="205"/>
      <c r="WMJ267" s="205"/>
      <c r="WMK267" s="205"/>
      <c r="WML267" s="205"/>
      <c r="WMM267" s="205"/>
      <c r="WMN267" s="205"/>
      <c r="WMO267" s="205"/>
      <c r="WMP267" s="205"/>
      <c r="WMQ267" s="205"/>
      <c r="WMR267" s="205"/>
      <c r="WMS267" s="205"/>
      <c r="WMT267" s="205"/>
      <c r="WMU267" s="205"/>
      <c r="WMV267" s="205"/>
      <c r="WMW267" s="205"/>
      <c r="WMX267" s="205"/>
      <c r="WMY267" s="205"/>
      <c r="WMZ267" s="205"/>
      <c r="WNA267" s="205"/>
      <c r="WNB267" s="205"/>
      <c r="WNC267" s="205"/>
      <c r="WND267" s="205"/>
      <c r="WNE267" s="205"/>
      <c r="WNF267" s="205"/>
      <c r="WNG267" s="205"/>
      <c r="WNH267" s="205"/>
      <c r="WNI267" s="205"/>
      <c r="WNJ267" s="205"/>
      <c r="WNK267" s="205"/>
      <c r="WNL267" s="205"/>
      <c r="WNM267" s="205"/>
      <c r="WNN267" s="205"/>
      <c r="WNO267" s="205"/>
      <c r="WNP267" s="205"/>
      <c r="WNQ267" s="205"/>
      <c r="WNR267" s="205"/>
      <c r="WNS267" s="205"/>
      <c r="WNT267" s="205"/>
      <c r="WNU267" s="205"/>
      <c r="WNV267" s="205"/>
      <c r="WNW267" s="205"/>
      <c r="WNX267" s="205"/>
      <c r="WNY267" s="205"/>
      <c r="WNZ267" s="205"/>
      <c r="WOA267" s="205"/>
      <c r="WOB267" s="205"/>
      <c r="WOC267" s="205"/>
      <c r="WOD267" s="205"/>
      <c r="WOE267" s="205"/>
      <c r="WOF267" s="205"/>
      <c r="WOG267" s="205"/>
      <c r="WOH267" s="205"/>
      <c r="WOI267" s="205"/>
      <c r="WOJ267" s="205"/>
      <c r="WOK267" s="205"/>
      <c r="WOL267" s="205"/>
      <c r="WOM267" s="205"/>
      <c r="WON267" s="205"/>
      <c r="WOO267" s="205"/>
      <c r="WOP267" s="205"/>
      <c r="WOQ267" s="205"/>
      <c r="WOR267" s="205"/>
      <c r="WOS267" s="205"/>
      <c r="WOT267" s="205"/>
      <c r="WOU267" s="205"/>
      <c r="WOV267" s="205"/>
      <c r="WOW267" s="205"/>
      <c r="WOX267" s="205"/>
      <c r="WOY267" s="205"/>
      <c r="WOZ267" s="205"/>
      <c r="WPA267" s="205"/>
      <c r="WPB267" s="205"/>
      <c r="WPC267" s="205"/>
      <c r="WPD267" s="205"/>
      <c r="WPE267" s="205"/>
      <c r="WPF267" s="205"/>
      <c r="WPG267" s="205"/>
      <c r="WPH267" s="205"/>
      <c r="WPI267" s="205"/>
      <c r="WPJ267" s="205"/>
      <c r="WPK267" s="205"/>
      <c r="WPL267" s="205"/>
      <c r="WPM267" s="205"/>
      <c r="WPN267" s="205"/>
      <c r="WPO267" s="205"/>
      <c r="WPP267" s="205"/>
      <c r="WPQ267" s="205"/>
      <c r="WPR267" s="205"/>
      <c r="WPS267" s="205"/>
      <c r="WPT267" s="205"/>
      <c r="WPU267" s="205"/>
      <c r="WPV267" s="205"/>
      <c r="WPW267" s="205"/>
      <c r="WPX267" s="205"/>
      <c r="WPY267" s="205"/>
      <c r="WPZ267" s="205"/>
      <c r="WQA267" s="205"/>
      <c r="WQB267" s="205"/>
      <c r="WQC267" s="205"/>
      <c r="WQD267" s="205"/>
      <c r="WQE267" s="205"/>
      <c r="WQF267" s="205"/>
      <c r="WQG267" s="205"/>
      <c r="WQH267" s="205"/>
      <c r="WQI267" s="205"/>
      <c r="WQJ267" s="205"/>
      <c r="WQK267" s="205"/>
      <c r="WQL267" s="205"/>
      <c r="WQM267" s="205"/>
      <c r="WQN267" s="205"/>
      <c r="WQO267" s="205"/>
      <c r="WQP267" s="205"/>
      <c r="WQQ267" s="205"/>
      <c r="WQR267" s="205"/>
      <c r="WQS267" s="205"/>
      <c r="WQT267" s="205"/>
      <c r="WQU267" s="205"/>
      <c r="WQV267" s="205"/>
      <c r="WQW267" s="205"/>
      <c r="WQX267" s="205"/>
      <c r="WQY267" s="205"/>
      <c r="WQZ267" s="205"/>
      <c r="WRA267" s="205"/>
      <c r="WRB267" s="205"/>
      <c r="WRC267" s="205"/>
      <c r="WRD267" s="205"/>
      <c r="WRE267" s="205"/>
      <c r="WRF267" s="205"/>
      <c r="WRG267" s="205"/>
      <c r="WRH267" s="205"/>
      <c r="WRI267" s="205"/>
      <c r="WRJ267" s="205"/>
      <c r="WRK267" s="205"/>
      <c r="WRL267" s="205"/>
      <c r="WRM267" s="205"/>
      <c r="WRN267" s="205"/>
      <c r="WRO267" s="205"/>
      <c r="WRP267" s="205"/>
      <c r="WRQ267" s="205"/>
      <c r="WRR267" s="205"/>
      <c r="WRS267" s="205"/>
      <c r="WRT267" s="205"/>
      <c r="WRU267" s="205"/>
      <c r="WRV267" s="205"/>
      <c r="WRW267" s="205"/>
      <c r="WRX267" s="205"/>
      <c r="WRY267" s="205"/>
      <c r="WRZ267" s="205"/>
      <c r="WSA267" s="205"/>
      <c r="WSB267" s="205"/>
      <c r="WSC267" s="205"/>
      <c r="WSD267" s="205"/>
      <c r="WSE267" s="205"/>
      <c r="WSF267" s="205"/>
      <c r="WSG267" s="205"/>
      <c r="WSH267" s="205"/>
      <c r="WSI267" s="205"/>
      <c r="WSJ267" s="205"/>
      <c r="WSK267" s="205"/>
      <c r="WSL267" s="205"/>
      <c r="WSM267" s="205"/>
      <c r="WSN267" s="205"/>
      <c r="WSO267" s="205"/>
      <c r="WSP267" s="205"/>
      <c r="WSQ267" s="205"/>
      <c r="WSR267" s="205"/>
      <c r="WSS267" s="205"/>
      <c r="WST267" s="205"/>
      <c r="WSU267" s="205"/>
      <c r="WSV267" s="205"/>
      <c r="WSW267" s="205"/>
      <c r="WSX267" s="205"/>
      <c r="WSY267" s="205"/>
      <c r="WSZ267" s="205"/>
      <c r="WTA267" s="205"/>
      <c r="WTB267" s="205"/>
      <c r="WTC267" s="205"/>
      <c r="WTD267" s="205"/>
      <c r="WTE267" s="205"/>
      <c r="WTF267" s="205"/>
      <c r="WTG267" s="205"/>
      <c r="WTH267" s="205"/>
      <c r="WTI267" s="205"/>
      <c r="WTJ267" s="205"/>
      <c r="WTK267" s="205"/>
      <c r="WTL267" s="205"/>
      <c r="WTM267" s="205"/>
      <c r="WTN267" s="205"/>
      <c r="WTO267" s="205"/>
      <c r="WTP267" s="205"/>
      <c r="WTQ267" s="205"/>
      <c r="WTR267" s="205"/>
      <c r="WTS267" s="205"/>
      <c r="WTT267" s="205"/>
      <c r="WTU267" s="205"/>
      <c r="WTV267" s="205"/>
      <c r="WTW267" s="205"/>
      <c r="WTX267" s="205"/>
      <c r="WTY267" s="205"/>
      <c r="WTZ267" s="205"/>
      <c r="WUA267" s="205"/>
      <c r="WUB267" s="205"/>
      <c r="WUC267" s="205"/>
      <c r="WUD267" s="205"/>
      <c r="WUE267" s="205"/>
      <c r="WUF267" s="205"/>
      <c r="WUG267" s="205"/>
      <c r="WUH267" s="205"/>
      <c r="WUI267" s="205"/>
      <c r="WUJ267" s="205"/>
      <c r="WUK267" s="205"/>
      <c r="WUL267" s="205"/>
      <c r="WUM267" s="205"/>
      <c r="WUN267" s="205"/>
      <c r="WUO267" s="205"/>
      <c r="WUP267" s="205"/>
      <c r="WUQ267" s="205"/>
      <c r="WUR267" s="205"/>
      <c r="WUS267" s="205"/>
      <c r="WUT267" s="205"/>
      <c r="WUU267" s="205"/>
      <c r="WUV267" s="205"/>
      <c r="WUW267" s="205"/>
      <c r="WUX267" s="205"/>
      <c r="WUY267" s="205"/>
      <c r="WUZ267" s="205"/>
      <c r="WVA267" s="205"/>
      <c r="WVB267" s="205"/>
      <c r="WVC267" s="205"/>
      <c r="WVD267" s="205"/>
      <c r="WVE267" s="205"/>
      <c r="WVF267" s="205"/>
      <c r="WVG267" s="205"/>
      <c r="WVH267" s="205"/>
      <c r="WVI267" s="205"/>
      <c r="WVJ267" s="205"/>
      <c r="WVK267" s="205"/>
      <c r="WVL267" s="205"/>
      <c r="WVM267" s="205"/>
      <c r="WVN267" s="205"/>
      <c r="WVO267" s="205"/>
      <c r="WVP267" s="205"/>
      <c r="WVQ267" s="205"/>
      <c r="WVR267" s="205"/>
      <c r="WVS267" s="205"/>
      <c r="WVT267" s="205"/>
      <c r="WVU267" s="205"/>
      <c r="WVV267" s="205"/>
      <c r="WVW267" s="205"/>
      <c r="WVX267" s="205"/>
      <c r="WVY267" s="205"/>
      <c r="WVZ267" s="205"/>
      <c r="WWA267" s="205"/>
      <c r="WWB267" s="205"/>
      <c r="WWC267" s="205"/>
      <c r="WWD267" s="205"/>
      <c r="WWE267" s="205"/>
      <c r="WWF267" s="205"/>
      <c r="WWG267" s="205"/>
      <c r="WWH267" s="205"/>
      <c r="WWI267" s="205"/>
      <c r="WWJ267" s="205"/>
      <c r="WWK267" s="205"/>
      <c r="WWL267" s="205"/>
      <c r="WWM267" s="205"/>
      <c r="WWN267" s="205"/>
      <c r="WWO267" s="205"/>
      <c r="WWP267" s="205"/>
      <c r="WWQ267" s="205"/>
      <c r="WWR267" s="205"/>
      <c r="WWS267" s="205"/>
      <c r="WWT267" s="205"/>
      <c r="WWU267" s="205"/>
      <c r="WWV267" s="205"/>
      <c r="WWW267" s="205"/>
      <c r="WWX267" s="205"/>
      <c r="WWY267" s="205"/>
      <c r="WWZ267" s="205"/>
      <c r="WXA267" s="205"/>
      <c r="WXB267" s="205"/>
      <c r="WXC267" s="205"/>
      <c r="WXD267" s="205"/>
      <c r="WXE267" s="205"/>
      <c r="WXF267" s="205"/>
      <c r="WXG267" s="205"/>
      <c r="WXH267" s="205"/>
      <c r="WXI267" s="205"/>
      <c r="WXJ267" s="205"/>
      <c r="WXK267" s="205"/>
      <c r="WXL267" s="205"/>
      <c r="WXM267" s="205"/>
      <c r="WXN267" s="205"/>
      <c r="WXO267" s="205"/>
      <c r="WXP267" s="205"/>
      <c r="WXQ267" s="205"/>
      <c r="WXR267" s="205"/>
      <c r="WXS267" s="205"/>
      <c r="WXT267" s="205"/>
      <c r="WXU267" s="205"/>
      <c r="WXV267" s="205"/>
      <c r="WXW267" s="205"/>
      <c r="WXX267" s="205"/>
      <c r="WXY267" s="205"/>
      <c r="WXZ267" s="205"/>
      <c r="WYA267" s="205"/>
      <c r="WYB267" s="205"/>
      <c r="WYC267" s="205"/>
      <c r="WYD267" s="205"/>
      <c r="WYE267" s="205"/>
      <c r="WYF267" s="205"/>
      <c r="WYG267" s="205"/>
      <c r="WYH267" s="205"/>
      <c r="WYI267" s="205"/>
      <c r="WYJ267" s="205"/>
      <c r="WYK267" s="205"/>
      <c r="WYL267" s="205"/>
      <c r="WYM267" s="205"/>
      <c r="WYN267" s="205"/>
      <c r="WYO267" s="205"/>
      <c r="WYP267" s="205"/>
      <c r="WYQ267" s="205"/>
      <c r="WYR267" s="205"/>
      <c r="WYS267" s="205"/>
      <c r="WYT267" s="205"/>
      <c r="WYU267" s="205"/>
      <c r="WYV267" s="205"/>
      <c r="WYW267" s="205"/>
      <c r="WYX267" s="205"/>
      <c r="WYY267" s="205"/>
      <c r="WYZ267" s="205"/>
      <c r="WZA267" s="205"/>
      <c r="WZB267" s="205"/>
      <c r="WZC267" s="205"/>
      <c r="WZD267" s="205"/>
      <c r="WZE267" s="205"/>
      <c r="WZF267" s="205"/>
      <c r="WZG267" s="205"/>
      <c r="WZH267" s="205"/>
      <c r="WZI267" s="205"/>
      <c r="WZJ267" s="205"/>
      <c r="WZK267" s="205"/>
      <c r="WZL267" s="205"/>
      <c r="WZM267" s="205"/>
      <c r="WZN267" s="205"/>
      <c r="WZO267" s="205"/>
      <c r="WZP267" s="205"/>
      <c r="WZQ267" s="205"/>
      <c r="WZR267" s="205"/>
      <c r="WZS267" s="205"/>
      <c r="WZT267" s="205"/>
      <c r="WZU267" s="205"/>
      <c r="WZV267" s="205"/>
      <c r="WZW267" s="205"/>
      <c r="WZX267" s="205"/>
      <c r="WZY267" s="205"/>
      <c r="WZZ267" s="205"/>
      <c r="XAA267" s="205"/>
      <c r="XAB267" s="205"/>
      <c r="XAC267" s="205"/>
      <c r="XAD267" s="205"/>
      <c r="XAE267" s="205"/>
      <c r="XAF267" s="205"/>
      <c r="XAG267" s="205"/>
      <c r="XAH267" s="205"/>
      <c r="XAI267" s="205"/>
      <c r="XAJ267" s="205"/>
      <c r="XAK267" s="205"/>
      <c r="XAL267" s="205"/>
      <c r="XAM267" s="205"/>
      <c r="XAN267" s="205"/>
      <c r="XAO267" s="205"/>
      <c r="XAP267" s="205"/>
      <c r="XAQ267" s="205"/>
      <c r="XAR267" s="205"/>
      <c r="XAS267" s="205"/>
      <c r="XAT267" s="205"/>
      <c r="XAU267" s="205"/>
      <c r="XAV267" s="205"/>
      <c r="XAW267" s="205"/>
      <c r="XAX267" s="205"/>
      <c r="XAY267" s="205"/>
      <c r="XAZ267" s="205"/>
      <c r="XBA267" s="205"/>
      <c r="XBB267" s="205"/>
      <c r="XBC267" s="205"/>
      <c r="XBD267" s="205"/>
      <c r="XBE267" s="205"/>
      <c r="XBF267" s="205"/>
      <c r="XBG267" s="205"/>
      <c r="XBH267" s="205"/>
      <c r="XBI267" s="205"/>
      <c r="XBJ267" s="205"/>
      <c r="XBK267" s="205"/>
      <c r="XBL267" s="205"/>
      <c r="XBM267" s="205"/>
      <c r="XBN267" s="205"/>
      <c r="XBO267" s="205"/>
      <c r="XBP267" s="205"/>
      <c r="XBQ267" s="205"/>
      <c r="XBR267" s="205"/>
      <c r="XBS267" s="205"/>
      <c r="XBT267" s="205"/>
      <c r="XBU267" s="205"/>
      <c r="XBV267" s="205"/>
      <c r="XBW267" s="205"/>
      <c r="XBX267" s="205"/>
      <c r="XBY267" s="205"/>
      <c r="XBZ267" s="205"/>
      <c r="XCA267" s="205"/>
      <c r="XCB267" s="205"/>
      <c r="XCC267" s="205"/>
      <c r="XCD267" s="205"/>
      <c r="XCE267" s="205"/>
      <c r="XCF267" s="205"/>
      <c r="XCG267" s="205"/>
      <c r="XCH267" s="205"/>
      <c r="XCI267" s="205"/>
      <c r="XCJ267" s="205"/>
      <c r="XCK267" s="205"/>
      <c r="XCL267" s="205"/>
      <c r="XCM267" s="205"/>
      <c r="XCN267" s="205"/>
      <c r="XCO267" s="205"/>
      <c r="XCP267" s="205"/>
      <c r="XCQ267" s="205"/>
      <c r="XCR267" s="205"/>
      <c r="XCS267" s="205"/>
      <c r="XCT267" s="205"/>
      <c r="XCU267" s="205"/>
      <c r="XCV267" s="205"/>
      <c r="XCW267" s="205"/>
      <c r="XCX267" s="205"/>
      <c r="XCY267" s="205"/>
      <c r="XCZ267" s="205"/>
      <c r="XDA267" s="205"/>
      <c r="XDB267" s="205"/>
      <c r="XDC267" s="205"/>
      <c r="XDD267" s="205"/>
      <c r="XDE267" s="205"/>
      <c r="XDF267" s="205"/>
      <c r="XDG267" s="205"/>
      <c r="XDH267" s="205"/>
      <c r="XDI267" s="205"/>
      <c r="XDJ267" s="205"/>
      <c r="XDK267" s="205"/>
      <c r="XDL267" s="205"/>
      <c r="XDM267" s="205"/>
      <c r="XDN267" s="205"/>
      <c r="XDO267" s="205"/>
      <c r="XDP267" s="205"/>
      <c r="XDQ267" s="205"/>
      <c r="XDR267" s="205"/>
      <c r="XDS267" s="205"/>
      <c r="XDT267" s="205"/>
      <c r="XDU267" s="205"/>
      <c r="XDV267" s="205"/>
      <c r="XDW267" s="205"/>
      <c r="XDX267" s="205"/>
      <c r="XDY267" s="205"/>
      <c r="XDZ267" s="205"/>
      <c r="XEA267" s="205"/>
      <c r="XEB267" s="205"/>
      <c r="XEC267" s="205"/>
      <c r="XED267" s="205"/>
      <c r="XEE267" s="205"/>
      <c r="XEF267" s="205"/>
      <c r="XEG267" s="205"/>
      <c r="XEH267" s="205"/>
      <c r="XEI267" s="205"/>
      <c r="XEJ267" s="205"/>
      <c r="XEK267" s="205"/>
      <c r="XEL267" s="205"/>
      <c r="XEM267" s="205"/>
      <c r="XEN267" s="205"/>
      <c r="XEO267" s="205"/>
      <c r="XEP267" s="205"/>
      <c r="XEQ267" s="205"/>
      <c r="XER267" s="205"/>
      <c r="XES267" s="205"/>
      <c r="XET267" s="205"/>
      <c r="XEU267" s="205"/>
      <c r="XEV267" s="205"/>
      <c r="XEW267" s="205"/>
      <c r="XEX267" s="205"/>
      <c r="XEY267" s="205"/>
      <c r="XEZ267" s="205"/>
      <c r="XFA267" s="205"/>
      <c r="XFB267" s="205"/>
    </row>
    <row r="268" s="102" customFormat="1" ht="29" customHeight="1" spans="1:16382">
      <c r="A268" s="125">
        <v>263</v>
      </c>
      <c r="B268" s="144" t="s">
        <v>1016</v>
      </c>
      <c r="C268" s="144" t="s">
        <v>132</v>
      </c>
      <c r="D268" s="144" t="s">
        <v>1021</v>
      </c>
      <c r="E268" s="144" t="s">
        <v>1021</v>
      </c>
      <c r="F268" s="144" t="s">
        <v>1022</v>
      </c>
      <c r="G268" s="144" t="s">
        <v>1018</v>
      </c>
      <c r="H268" s="144" t="s">
        <v>51</v>
      </c>
      <c r="I268" s="144" t="s">
        <v>1023</v>
      </c>
      <c r="J268" s="144">
        <v>2026.3</v>
      </c>
      <c r="K268" s="144">
        <v>2026.9</v>
      </c>
      <c r="L268" s="144" t="s">
        <v>1020</v>
      </c>
      <c r="M268" s="144">
        <v>25</v>
      </c>
      <c r="N268" s="144">
        <v>25</v>
      </c>
      <c r="O268" s="144"/>
      <c r="P268" s="144">
        <v>25</v>
      </c>
      <c r="Q268" s="144"/>
      <c r="R268" s="144"/>
      <c r="S268" s="144"/>
      <c r="T268" s="144"/>
      <c r="U268" s="144"/>
      <c r="V268" s="144"/>
      <c r="W268" s="144"/>
      <c r="X268" s="144"/>
      <c r="Y268" s="144"/>
      <c r="Z268" s="144"/>
      <c r="AA268" s="144"/>
      <c r="AB268" s="144"/>
      <c r="AC268" s="144"/>
      <c r="AD268" s="144">
        <v>1598</v>
      </c>
      <c r="AE268" s="144">
        <v>6543</v>
      </c>
      <c r="AF268" s="144">
        <v>1598</v>
      </c>
      <c r="AG268" s="144">
        <v>6543</v>
      </c>
      <c r="AH268" s="144"/>
      <c r="AI268" s="205"/>
      <c r="AJ268" s="205"/>
      <c r="AK268" s="205"/>
      <c r="AL268" s="205"/>
      <c r="AM268" s="205"/>
      <c r="AN268" s="205"/>
      <c r="AO268" s="205"/>
      <c r="AP268" s="205"/>
      <c r="AQ268" s="205"/>
      <c r="AR268" s="205"/>
      <c r="AS268" s="205"/>
      <c r="AT268" s="205"/>
      <c r="AU268" s="205"/>
      <c r="AV268" s="205"/>
      <c r="AW268" s="205"/>
      <c r="AX268" s="205"/>
      <c r="AY268" s="205"/>
      <c r="AZ268" s="205"/>
      <c r="BA268" s="205"/>
      <c r="BB268" s="205"/>
      <c r="BC268" s="205"/>
      <c r="BD268" s="205"/>
      <c r="BE268" s="205"/>
      <c r="BF268" s="205"/>
      <c r="BG268" s="205"/>
      <c r="BH268" s="205"/>
      <c r="BI268" s="205"/>
      <c r="BJ268" s="205"/>
      <c r="BK268" s="205"/>
      <c r="BL268" s="205"/>
      <c r="BM268" s="205"/>
      <c r="BN268" s="205"/>
      <c r="BO268" s="205"/>
      <c r="BP268" s="205"/>
      <c r="BQ268" s="205"/>
      <c r="BR268" s="205"/>
      <c r="BS268" s="205"/>
      <c r="BT268" s="205"/>
      <c r="BU268" s="205"/>
      <c r="BV268" s="205"/>
      <c r="BW268" s="205"/>
      <c r="BX268" s="205"/>
      <c r="BY268" s="205"/>
      <c r="BZ268" s="205"/>
      <c r="CA268" s="205"/>
      <c r="CB268" s="205"/>
      <c r="CC268" s="205"/>
      <c r="CD268" s="205"/>
      <c r="CE268" s="205"/>
      <c r="CF268" s="205"/>
      <c r="CG268" s="205"/>
      <c r="CH268" s="205"/>
      <c r="CI268" s="205"/>
      <c r="CJ268" s="205"/>
      <c r="CK268" s="205"/>
      <c r="CL268" s="205"/>
      <c r="CM268" s="205"/>
      <c r="CN268" s="205"/>
      <c r="CO268" s="205"/>
      <c r="CP268" s="205"/>
      <c r="CQ268" s="205"/>
      <c r="CR268" s="205"/>
      <c r="CS268" s="205"/>
      <c r="CT268" s="205"/>
      <c r="CU268" s="205"/>
      <c r="CV268" s="205"/>
      <c r="CW268" s="205"/>
      <c r="CX268" s="205"/>
      <c r="CY268" s="205"/>
      <c r="CZ268" s="205"/>
      <c r="DA268" s="205"/>
      <c r="DB268" s="205"/>
      <c r="DC268" s="205"/>
      <c r="DD268" s="205"/>
      <c r="DE268" s="205"/>
      <c r="DF268" s="205"/>
      <c r="DG268" s="205"/>
      <c r="DH268" s="205"/>
      <c r="DI268" s="205"/>
      <c r="DJ268" s="205"/>
      <c r="DK268" s="205"/>
      <c r="DL268" s="205"/>
      <c r="DM268" s="205"/>
      <c r="DN268" s="205"/>
      <c r="DO268" s="205"/>
      <c r="DP268" s="205"/>
      <c r="DQ268" s="205"/>
      <c r="DR268" s="205"/>
      <c r="DS268" s="205"/>
      <c r="DT268" s="205"/>
      <c r="DU268" s="205"/>
      <c r="DV268" s="205"/>
      <c r="DW268" s="205"/>
      <c r="DX268" s="205"/>
      <c r="DY268" s="205"/>
      <c r="DZ268" s="205"/>
      <c r="EA268" s="205"/>
      <c r="EB268" s="205"/>
      <c r="EC268" s="205"/>
      <c r="ED268" s="205"/>
      <c r="EE268" s="205"/>
      <c r="EF268" s="205"/>
      <c r="EG268" s="205"/>
      <c r="EH268" s="205"/>
      <c r="EI268" s="205"/>
      <c r="EJ268" s="205"/>
      <c r="EK268" s="205"/>
      <c r="EL268" s="205"/>
      <c r="EM268" s="205"/>
      <c r="EN268" s="205"/>
      <c r="EO268" s="205"/>
      <c r="EP268" s="205"/>
      <c r="EQ268" s="205"/>
      <c r="ER268" s="205"/>
      <c r="ES268" s="205"/>
      <c r="ET268" s="205"/>
      <c r="EU268" s="205"/>
      <c r="EV268" s="205"/>
      <c r="EW268" s="205"/>
      <c r="EX268" s="205"/>
      <c r="EY268" s="205"/>
      <c r="EZ268" s="205"/>
      <c r="FA268" s="205"/>
      <c r="FB268" s="205"/>
      <c r="FC268" s="205"/>
      <c r="FD268" s="205"/>
      <c r="FE268" s="205"/>
      <c r="FF268" s="205"/>
      <c r="FG268" s="205"/>
      <c r="FH268" s="205"/>
      <c r="FI268" s="205"/>
      <c r="FJ268" s="205"/>
      <c r="FK268" s="205"/>
      <c r="FL268" s="205"/>
      <c r="FM268" s="205"/>
      <c r="FN268" s="205"/>
      <c r="FO268" s="205"/>
      <c r="FP268" s="205"/>
      <c r="FQ268" s="205"/>
      <c r="FR268" s="205"/>
      <c r="FS268" s="205"/>
      <c r="FT268" s="205"/>
      <c r="FU268" s="205"/>
      <c r="FV268" s="205"/>
      <c r="FW268" s="205"/>
      <c r="FX268" s="205"/>
      <c r="FY268" s="205"/>
      <c r="FZ268" s="205"/>
      <c r="GA268" s="205"/>
      <c r="GB268" s="205"/>
      <c r="GC268" s="205"/>
      <c r="GD268" s="205"/>
      <c r="GE268" s="205"/>
      <c r="GF268" s="205"/>
      <c r="GG268" s="205"/>
      <c r="GH268" s="205"/>
      <c r="GI268" s="205"/>
      <c r="GJ268" s="205"/>
      <c r="GK268" s="205"/>
      <c r="GL268" s="205"/>
      <c r="GM268" s="205"/>
      <c r="GN268" s="205"/>
      <c r="GO268" s="205"/>
      <c r="GP268" s="205"/>
      <c r="GQ268" s="205"/>
      <c r="GR268" s="205"/>
      <c r="GS268" s="205"/>
      <c r="GT268" s="205"/>
      <c r="GU268" s="205"/>
      <c r="GV268" s="205"/>
      <c r="GW268" s="205"/>
      <c r="GX268" s="205"/>
      <c r="GY268" s="205"/>
      <c r="GZ268" s="205"/>
      <c r="HA268" s="205"/>
      <c r="HB268" s="205"/>
      <c r="HC268" s="205"/>
      <c r="HD268" s="205"/>
      <c r="HE268" s="205"/>
      <c r="HF268" s="205"/>
      <c r="HG268" s="205"/>
      <c r="HH268" s="205"/>
      <c r="HI268" s="205"/>
      <c r="HJ268" s="205"/>
      <c r="HK268" s="205"/>
      <c r="HL268" s="205"/>
      <c r="HM268" s="205"/>
      <c r="HN268" s="205"/>
      <c r="HO268" s="205"/>
      <c r="HP268" s="205"/>
      <c r="HQ268" s="205"/>
      <c r="HR268" s="205"/>
      <c r="HS268" s="205"/>
      <c r="HT268" s="205"/>
      <c r="HU268" s="205"/>
      <c r="HV268" s="205"/>
      <c r="HW268" s="205"/>
      <c r="HX268" s="205"/>
      <c r="HY268" s="205"/>
      <c r="HZ268" s="205"/>
      <c r="IA268" s="205"/>
      <c r="IB268" s="205"/>
      <c r="IC268" s="205"/>
      <c r="ID268" s="205"/>
      <c r="IE268" s="205"/>
      <c r="IF268" s="205"/>
      <c r="IG268" s="205"/>
      <c r="IH268" s="205"/>
      <c r="II268" s="205"/>
      <c r="IJ268" s="205"/>
      <c r="IK268" s="205"/>
      <c r="IL268" s="205"/>
      <c r="IM268" s="205"/>
      <c r="IN268" s="205"/>
      <c r="IO268" s="205"/>
      <c r="IP268" s="205"/>
      <c r="IQ268" s="205"/>
      <c r="IR268" s="205"/>
      <c r="IS268" s="205"/>
      <c r="IT268" s="205"/>
      <c r="IU268" s="205"/>
      <c r="IV268" s="205"/>
      <c r="IW268" s="205"/>
      <c r="IX268" s="205"/>
      <c r="IY268" s="205"/>
      <c r="IZ268" s="205"/>
      <c r="JA268" s="205"/>
      <c r="JB268" s="205"/>
      <c r="JC268" s="205"/>
      <c r="JD268" s="205"/>
      <c r="JE268" s="205"/>
      <c r="JF268" s="205"/>
      <c r="JG268" s="205"/>
      <c r="JH268" s="205"/>
      <c r="JI268" s="205"/>
      <c r="JJ268" s="205"/>
      <c r="JK268" s="205"/>
      <c r="JL268" s="205"/>
      <c r="JM268" s="205"/>
      <c r="JN268" s="205"/>
      <c r="JO268" s="205"/>
      <c r="JP268" s="205"/>
      <c r="JQ268" s="205"/>
      <c r="JR268" s="205"/>
      <c r="JS268" s="205"/>
      <c r="JT268" s="205"/>
      <c r="JU268" s="205"/>
      <c r="JV268" s="205"/>
      <c r="JW268" s="205"/>
      <c r="JX268" s="205"/>
      <c r="JY268" s="205"/>
      <c r="JZ268" s="205"/>
      <c r="KA268" s="205"/>
      <c r="KB268" s="205"/>
      <c r="KC268" s="205"/>
      <c r="KD268" s="205"/>
      <c r="KE268" s="205"/>
      <c r="KF268" s="205"/>
      <c r="KG268" s="205"/>
      <c r="KH268" s="205"/>
      <c r="KI268" s="205"/>
      <c r="KJ268" s="205"/>
      <c r="KK268" s="205"/>
      <c r="KL268" s="205"/>
      <c r="KM268" s="205"/>
      <c r="KN268" s="205"/>
      <c r="KO268" s="205"/>
      <c r="KP268" s="205"/>
      <c r="KQ268" s="205"/>
      <c r="KR268" s="205"/>
      <c r="KS268" s="205"/>
      <c r="KT268" s="205"/>
      <c r="KU268" s="205"/>
      <c r="KV268" s="205"/>
      <c r="KW268" s="205"/>
      <c r="KX268" s="205"/>
      <c r="KY268" s="205"/>
      <c r="KZ268" s="205"/>
      <c r="LA268" s="205"/>
      <c r="LB268" s="205"/>
      <c r="LC268" s="205"/>
      <c r="LD268" s="205"/>
      <c r="LE268" s="205"/>
      <c r="LF268" s="205"/>
      <c r="LG268" s="205"/>
      <c r="LH268" s="205"/>
      <c r="LI268" s="205"/>
      <c r="LJ268" s="205"/>
      <c r="LK268" s="205"/>
      <c r="LL268" s="205"/>
      <c r="LM268" s="205"/>
      <c r="LN268" s="205"/>
      <c r="LO268" s="205"/>
      <c r="LP268" s="205"/>
      <c r="LQ268" s="205"/>
      <c r="LR268" s="205"/>
      <c r="LS268" s="205"/>
      <c r="LT268" s="205"/>
      <c r="LU268" s="205"/>
      <c r="LV268" s="205"/>
      <c r="LW268" s="205"/>
      <c r="LX268" s="205"/>
      <c r="LY268" s="205"/>
      <c r="LZ268" s="205"/>
      <c r="MA268" s="205"/>
      <c r="MB268" s="205"/>
      <c r="MC268" s="205"/>
      <c r="MD268" s="205"/>
      <c r="ME268" s="205"/>
      <c r="MF268" s="205"/>
      <c r="MG268" s="205"/>
      <c r="MH268" s="205"/>
      <c r="MI268" s="205"/>
      <c r="MJ268" s="205"/>
      <c r="MK268" s="205"/>
      <c r="ML268" s="205"/>
      <c r="MM268" s="205"/>
      <c r="MN268" s="205"/>
      <c r="MO268" s="205"/>
      <c r="MP268" s="205"/>
      <c r="MQ268" s="205"/>
      <c r="MR268" s="205"/>
      <c r="MS268" s="205"/>
      <c r="MT268" s="205"/>
      <c r="MU268" s="205"/>
      <c r="MV268" s="205"/>
      <c r="MW268" s="205"/>
      <c r="MX268" s="205"/>
      <c r="MY268" s="205"/>
      <c r="MZ268" s="205"/>
      <c r="NA268" s="205"/>
      <c r="NB268" s="205"/>
      <c r="NC268" s="205"/>
      <c r="ND268" s="205"/>
      <c r="NE268" s="205"/>
      <c r="NF268" s="205"/>
      <c r="NG268" s="205"/>
      <c r="NH268" s="205"/>
      <c r="NI268" s="205"/>
      <c r="NJ268" s="205"/>
      <c r="NK268" s="205"/>
      <c r="NL268" s="205"/>
      <c r="NM268" s="205"/>
      <c r="NN268" s="205"/>
      <c r="NO268" s="205"/>
      <c r="NP268" s="205"/>
      <c r="NQ268" s="205"/>
      <c r="NR268" s="205"/>
      <c r="NS268" s="205"/>
      <c r="NT268" s="205"/>
      <c r="NU268" s="205"/>
      <c r="NV268" s="205"/>
      <c r="NW268" s="205"/>
      <c r="NX268" s="205"/>
      <c r="NY268" s="205"/>
      <c r="NZ268" s="205"/>
      <c r="OA268" s="205"/>
      <c r="OB268" s="205"/>
      <c r="OC268" s="205"/>
      <c r="OD268" s="205"/>
      <c r="OE268" s="205"/>
      <c r="OF268" s="205"/>
      <c r="OG268" s="205"/>
      <c r="OH268" s="205"/>
      <c r="OI268" s="205"/>
      <c r="OJ268" s="205"/>
      <c r="OK268" s="205"/>
      <c r="OL268" s="205"/>
      <c r="OM268" s="205"/>
      <c r="ON268" s="205"/>
      <c r="OO268" s="205"/>
      <c r="OP268" s="205"/>
      <c r="OQ268" s="205"/>
      <c r="OR268" s="205"/>
      <c r="OS268" s="205"/>
      <c r="OT268" s="205"/>
      <c r="OU268" s="205"/>
      <c r="OV268" s="205"/>
      <c r="OW268" s="205"/>
      <c r="OX268" s="205"/>
      <c r="OY268" s="205"/>
      <c r="OZ268" s="205"/>
      <c r="PA268" s="205"/>
      <c r="PB268" s="205"/>
      <c r="PC268" s="205"/>
      <c r="PD268" s="205"/>
      <c r="PE268" s="205"/>
      <c r="PF268" s="205"/>
      <c r="PG268" s="205"/>
      <c r="PH268" s="205"/>
      <c r="PI268" s="205"/>
      <c r="PJ268" s="205"/>
      <c r="PK268" s="205"/>
      <c r="PL268" s="205"/>
      <c r="PM268" s="205"/>
      <c r="PN268" s="205"/>
      <c r="PO268" s="205"/>
      <c r="PP268" s="205"/>
      <c r="PQ268" s="205"/>
      <c r="PR268" s="205"/>
      <c r="PS268" s="205"/>
      <c r="PT268" s="205"/>
      <c r="PU268" s="205"/>
      <c r="PV268" s="205"/>
      <c r="PW268" s="205"/>
      <c r="PX268" s="205"/>
      <c r="PY268" s="205"/>
      <c r="PZ268" s="205"/>
      <c r="QA268" s="205"/>
      <c r="QB268" s="205"/>
      <c r="QC268" s="205"/>
      <c r="QD268" s="205"/>
      <c r="QE268" s="205"/>
      <c r="QF268" s="205"/>
      <c r="QG268" s="205"/>
      <c r="QH268" s="205"/>
      <c r="QI268" s="205"/>
      <c r="QJ268" s="205"/>
      <c r="QK268" s="205"/>
      <c r="QL268" s="205"/>
      <c r="QM268" s="205"/>
      <c r="QN268" s="205"/>
      <c r="QO268" s="205"/>
      <c r="QP268" s="205"/>
      <c r="QQ268" s="205"/>
      <c r="QR268" s="205"/>
      <c r="QS268" s="205"/>
      <c r="QT268" s="205"/>
      <c r="QU268" s="205"/>
      <c r="QV268" s="205"/>
      <c r="QW268" s="205"/>
      <c r="QX268" s="205"/>
      <c r="QY268" s="205"/>
      <c r="QZ268" s="205"/>
      <c r="RA268" s="205"/>
      <c r="RB268" s="205"/>
      <c r="RC268" s="205"/>
      <c r="RD268" s="205"/>
      <c r="RE268" s="205"/>
      <c r="RF268" s="205"/>
      <c r="RG268" s="205"/>
      <c r="RH268" s="205"/>
      <c r="RI268" s="205"/>
      <c r="RJ268" s="205"/>
      <c r="RK268" s="205"/>
      <c r="RL268" s="205"/>
      <c r="RM268" s="205"/>
      <c r="RN268" s="205"/>
      <c r="RO268" s="205"/>
      <c r="RP268" s="205"/>
      <c r="RQ268" s="205"/>
      <c r="RR268" s="205"/>
      <c r="RS268" s="205"/>
      <c r="RT268" s="205"/>
      <c r="RU268" s="205"/>
      <c r="RV268" s="205"/>
      <c r="RW268" s="205"/>
      <c r="RX268" s="205"/>
      <c r="RY268" s="205"/>
      <c r="RZ268" s="205"/>
      <c r="SA268" s="205"/>
      <c r="SB268" s="205"/>
      <c r="SC268" s="205"/>
      <c r="SD268" s="205"/>
      <c r="SE268" s="205"/>
      <c r="SF268" s="205"/>
      <c r="SG268" s="205"/>
      <c r="SH268" s="205"/>
      <c r="SI268" s="205"/>
      <c r="SJ268" s="205"/>
      <c r="SK268" s="205"/>
      <c r="SL268" s="205"/>
      <c r="SM268" s="205"/>
      <c r="SN268" s="205"/>
      <c r="SO268" s="205"/>
      <c r="SP268" s="205"/>
      <c r="SQ268" s="205"/>
      <c r="SR268" s="205"/>
      <c r="SS268" s="205"/>
      <c r="ST268" s="205"/>
      <c r="SU268" s="205"/>
      <c r="SV268" s="205"/>
      <c r="SW268" s="205"/>
      <c r="SX268" s="205"/>
      <c r="SY268" s="205"/>
      <c r="SZ268" s="205"/>
      <c r="TA268" s="205"/>
      <c r="TB268" s="205"/>
      <c r="TC268" s="205"/>
      <c r="TD268" s="205"/>
      <c r="TE268" s="205"/>
      <c r="TF268" s="205"/>
      <c r="TG268" s="205"/>
      <c r="TH268" s="205"/>
      <c r="TI268" s="205"/>
      <c r="TJ268" s="205"/>
      <c r="TK268" s="205"/>
      <c r="TL268" s="205"/>
      <c r="TM268" s="205"/>
      <c r="TN268" s="205"/>
      <c r="TO268" s="205"/>
      <c r="TP268" s="205"/>
      <c r="TQ268" s="205"/>
      <c r="TR268" s="205"/>
      <c r="TS268" s="205"/>
      <c r="TT268" s="205"/>
      <c r="TU268" s="205"/>
      <c r="TV268" s="205"/>
      <c r="TW268" s="205"/>
      <c r="TX268" s="205"/>
      <c r="TY268" s="205"/>
      <c r="TZ268" s="205"/>
      <c r="UA268" s="205"/>
      <c r="UB268" s="205"/>
      <c r="UC268" s="205"/>
      <c r="UD268" s="205"/>
      <c r="UE268" s="205"/>
      <c r="UF268" s="205"/>
      <c r="UG268" s="205"/>
      <c r="UH268" s="205"/>
      <c r="UI268" s="205"/>
      <c r="UJ268" s="205"/>
      <c r="UK268" s="205"/>
      <c r="UL268" s="205"/>
      <c r="UM268" s="205"/>
      <c r="UN268" s="205"/>
      <c r="UO268" s="205"/>
      <c r="UP268" s="205"/>
      <c r="UQ268" s="205"/>
      <c r="UR268" s="205"/>
      <c r="US268" s="205"/>
      <c r="UT268" s="205"/>
      <c r="UU268" s="205"/>
      <c r="UV268" s="205"/>
      <c r="UW268" s="205"/>
      <c r="UX268" s="205"/>
      <c r="UY268" s="205"/>
      <c r="UZ268" s="205"/>
      <c r="VA268" s="205"/>
      <c r="VB268" s="205"/>
      <c r="VC268" s="205"/>
      <c r="VD268" s="205"/>
      <c r="VE268" s="205"/>
      <c r="VF268" s="205"/>
      <c r="VG268" s="205"/>
      <c r="VH268" s="205"/>
      <c r="VI268" s="205"/>
      <c r="VJ268" s="205"/>
      <c r="VK268" s="205"/>
      <c r="VL268" s="205"/>
      <c r="VM268" s="205"/>
      <c r="VN268" s="205"/>
      <c r="VO268" s="205"/>
      <c r="VP268" s="205"/>
      <c r="VQ268" s="205"/>
      <c r="VR268" s="205"/>
      <c r="VS268" s="205"/>
      <c r="VT268" s="205"/>
      <c r="VU268" s="205"/>
      <c r="VV268" s="205"/>
      <c r="VW268" s="205"/>
      <c r="VX268" s="205"/>
      <c r="VY268" s="205"/>
      <c r="VZ268" s="205"/>
      <c r="WA268" s="205"/>
      <c r="WB268" s="205"/>
      <c r="WC268" s="205"/>
      <c r="WD268" s="205"/>
      <c r="WE268" s="205"/>
      <c r="WF268" s="205"/>
      <c r="WG268" s="205"/>
      <c r="WH268" s="205"/>
      <c r="WI268" s="205"/>
      <c r="WJ268" s="205"/>
      <c r="WK268" s="205"/>
      <c r="WL268" s="205"/>
      <c r="WM268" s="205"/>
      <c r="WN268" s="205"/>
      <c r="WO268" s="205"/>
      <c r="WP268" s="205"/>
      <c r="WQ268" s="205"/>
      <c r="WR268" s="205"/>
      <c r="WS268" s="205"/>
      <c r="WT268" s="205"/>
      <c r="WU268" s="205"/>
      <c r="WV268" s="205"/>
      <c r="WW268" s="205"/>
      <c r="WX268" s="205"/>
      <c r="WY268" s="205"/>
      <c r="WZ268" s="205"/>
      <c r="XA268" s="205"/>
      <c r="XB268" s="205"/>
      <c r="XC268" s="205"/>
      <c r="XD268" s="205"/>
      <c r="XE268" s="205"/>
      <c r="XF268" s="205"/>
      <c r="XG268" s="205"/>
      <c r="XH268" s="205"/>
      <c r="XI268" s="205"/>
      <c r="XJ268" s="205"/>
      <c r="XK268" s="205"/>
      <c r="XL268" s="205"/>
      <c r="XM268" s="205"/>
      <c r="XN268" s="205"/>
      <c r="XO268" s="205"/>
      <c r="XP268" s="205"/>
      <c r="XQ268" s="205"/>
      <c r="XR268" s="205"/>
      <c r="XS268" s="205"/>
      <c r="XT268" s="205"/>
      <c r="XU268" s="205"/>
      <c r="XV268" s="205"/>
      <c r="XW268" s="205"/>
      <c r="XX268" s="205"/>
      <c r="XY268" s="205"/>
      <c r="XZ268" s="205"/>
      <c r="YA268" s="205"/>
      <c r="YB268" s="205"/>
      <c r="YC268" s="205"/>
      <c r="YD268" s="205"/>
      <c r="YE268" s="205"/>
      <c r="YF268" s="205"/>
      <c r="YG268" s="205"/>
      <c r="YH268" s="205"/>
      <c r="YI268" s="205"/>
      <c r="YJ268" s="205"/>
      <c r="YK268" s="205"/>
      <c r="YL268" s="205"/>
      <c r="YM268" s="205"/>
      <c r="YN268" s="205"/>
      <c r="YO268" s="205"/>
      <c r="YP268" s="205"/>
      <c r="YQ268" s="205"/>
      <c r="YR268" s="205"/>
      <c r="YS268" s="205"/>
      <c r="YT268" s="205"/>
      <c r="YU268" s="205"/>
      <c r="YV268" s="205"/>
      <c r="YW268" s="205"/>
      <c r="YX268" s="205"/>
      <c r="YY268" s="205"/>
      <c r="YZ268" s="205"/>
      <c r="ZA268" s="205"/>
      <c r="ZB268" s="205"/>
      <c r="ZC268" s="205"/>
      <c r="ZD268" s="205"/>
      <c r="ZE268" s="205"/>
      <c r="ZF268" s="205"/>
      <c r="ZG268" s="205"/>
      <c r="ZH268" s="205"/>
      <c r="ZI268" s="205"/>
      <c r="ZJ268" s="205"/>
      <c r="ZK268" s="205"/>
      <c r="ZL268" s="205"/>
      <c r="ZM268" s="205"/>
      <c r="ZN268" s="205"/>
      <c r="ZO268" s="205"/>
      <c r="ZP268" s="205"/>
      <c r="ZQ268" s="205"/>
      <c r="ZR268" s="205"/>
      <c r="ZS268" s="205"/>
      <c r="ZT268" s="205"/>
      <c r="ZU268" s="205"/>
      <c r="ZV268" s="205"/>
      <c r="ZW268" s="205"/>
      <c r="ZX268" s="205"/>
      <c r="ZY268" s="205"/>
      <c r="ZZ268" s="205"/>
      <c r="AAA268" s="205"/>
      <c r="AAB268" s="205"/>
      <c r="AAC268" s="205"/>
      <c r="AAD268" s="205"/>
      <c r="AAE268" s="205"/>
      <c r="AAF268" s="205"/>
      <c r="AAG268" s="205"/>
      <c r="AAH268" s="205"/>
      <c r="AAI268" s="205"/>
      <c r="AAJ268" s="205"/>
      <c r="AAK268" s="205"/>
      <c r="AAL268" s="205"/>
      <c r="AAM268" s="205"/>
      <c r="AAN268" s="205"/>
      <c r="AAO268" s="205"/>
      <c r="AAP268" s="205"/>
      <c r="AAQ268" s="205"/>
      <c r="AAR268" s="205"/>
      <c r="AAS268" s="205"/>
      <c r="AAT268" s="205"/>
      <c r="AAU268" s="205"/>
      <c r="AAV268" s="205"/>
      <c r="AAW268" s="205"/>
      <c r="AAX268" s="205"/>
      <c r="AAY268" s="205"/>
      <c r="AAZ268" s="205"/>
      <c r="ABA268" s="205"/>
      <c r="ABB268" s="205"/>
      <c r="ABC268" s="205"/>
      <c r="ABD268" s="205"/>
      <c r="ABE268" s="205"/>
      <c r="ABF268" s="205"/>
      <c r="ABG268" s="205"/>
      <c r="ABH268" s="205"/>
      <c r="ABI268" s="205"/>
      <c r="ABJ268" s="205"/>
      <c r="ABK268" s="205"/>
      <c r="ABL268" s="205"/>
      <c r="ABM268" s="205"/>
      <c r="ABN268" s="205"/>
      <c r="ABO268" s="205"/>
      <c r="ABP268" s="205"/>
      <c r="ABQ268" s="205"/>
      <c r="ABR268" s="205"/>
      <c r="ABS268" s="205"/>
      <c r="ABT268" s="205"/>
      <c r="ABU268" s="205"/>
      <c r="ABV268" s="205"/>
      <c r="ABW268" s="205"/>
      <c r="ABX268" s="205"/>
      <c r="ABY268" s="205"/>
      <c r="ABZ268" s="205"/>
      <c r="ACA268" s="205"/>
      <c r="ACB268" s="205"/>
      <c r="ACC268" s="205"/>
      <c r="ACD268" s="205"/>
      <c r="ACE268" s="205"/>
      <c r="ACF268" s="205"/>
      <c r="ACG268" s="205"/>
      <c r="ACH268" s="205"/>
      <c r="ACI268" s="205"/>
      <c r="ACJ268" s="205"/>
      <c r="ACK268" s="205"/>
      <c r="ACL268" s="205"/>
      <c r="ACM268" s="205"/>
      <c r="ACN268" s="205"/>
      <c r="ACO268" s="205"/>
      <c r="ACP268" s="205"/>
      <c r="ACQ268" s="205"/>
      <c r="ACR268" s="205"/>
      <c r="ACS268" s="205"/>
      <c r="ACT268" s="205"/>
      <c r="ACU268" s="205"/>
      <c r="ACV268" s="205"/>
      <c r="ACW268" s="205"/>
      <c r="ACX268" s="205"/>
      <c r="ACY268" s="205"/>
      <c r="ACZ268" s="205"/>
      <c r="ADA268" s="205"/>
      <c r="ADB268" s="205"/>
      <c r="ADC268" s="205"/>
      <c r="ADD268" s="205"/>
      <c r="ADE268" s="205"/>
      <c r="ADF268" s="205"/>
      <c r="ADG268" s="205"/>
      <c r="ADH268" s="205"/>
      <c r="ADI268" s="205"/>
      <c r="ADJ268" s="205"/>
      <c r="ADK268" s="205"/>
      <c r="ADL268" s="205"/>
      <c r="ADM268" s="205"/>
      <c r="ADN268" s="205"/>
      <c r="ADO268" s="205"/>
      <c r="ADP268" s="205"/>
      <c r="ADQ268" s="205"/>
      <c r="ADR268" s="205"/>
      <c r="ADS268" s="205"/>
      <c r="ADT268" s="205"/>
      <c r="ADU268" s="205"/>
      <c r="ADV268" s="205"/>
      <c r="ADW268" s="205"/>
      <c r="ADX268" s="205"/>
      <c r="ADY268" s="205"/>
      <c r="ADZ268" s="205"/>
      <c r="AEA268" s="205"/>
      <c r="AEB268" s="205"/>
      <c r="AEC268" s="205"/>
      <c r="AED268" s="205"/>
      <c r="AEE268" s="205"/>
      <c r="AEF268" s="205"/>
      <c r="AEG268" s="205"/>
      <c r="AEH268" s="205"/>
      <c r="AEI268" s="205"/>
      <c r="AEJ268" s="205"/>
      <c r="AEK268" s="205"/>
      <c r="AEL268" s="205"/>
      <c r="AEM268" s="205"/>
      <c r="AEN268" s="205"/>
      <c r="AEO268" s="205"/>
      <c r="AEP268" s="205"/>
      <c r="AEQ268" s="205"/>
      <c r="AER268" s="205"/>
      <c r="AES268" s="205"/>
      <c r="AET268" s="205"/>
      <c r="AEU268" s="205"/>
      <c r="AEV268" s="205"/>
      <c r="AEW268" s="205"/>
      <c r="AEX268" s="205"/>
      <c r="AEY268" s="205"/>
      <c r="AEZ268" s="205"/>
      <c r="AFA268" s="205"/>
      <c r="AFB268" s="205"/>
      <c r="AFC268" s="205"/>
      <c r="AFD268" s="205"/>
      <c r="AFE268" s="205"/>
      <c r="AFF268" s="205"/>
      <c r="AFG268" s="205"/>
      <c r="AFH268" s="205"/>
      <c r="AFI268" s="205"/>
      <c r="AFJ268" s="205"/>
      <c r="AFK268" s="205"/>
      <c r="AFL268" s="205"/>
      <c r="AFM268" s="205"/>
      <c r="AFN268" s="205"/>
      <c r="AFO268" s="205"/>
      <c r="AFP268" s="205"/>
      <c r="AFQ268" s="205"/>
      <c r="AFR268" s="205"/>
      <c r="AFS268" s="205"/>
      <c r="AFT268" s="205"/>
      <c r="AFU268" s="205"/>
      <c r="AFV268" s="205"/>
      <c r="AFW268" s="205"/>
      <c r="AFX268" s="205"/>
      <c r="AFY268" s="205"/>
      <c r="AFZ268" s="205"/>
      <c r="AGA268" s="205"/>
      <c r="AGB268" s="205"/>
      <c r="AGC268" s="205"/>
      <c r="AGD268" s="205"/>
      <c r="AGE268" s="205"/>
      <c r="AGF268" s="205"/>
      <c r="AGG268" s="205"/>
      <c r="AGH268" s="205"/>
      <c r="AGI268" s="205"/>
      <c r="AGJ268" s="205"/>
      <c r="AGK268" s="205"/>
      <c r="AGL268" s="205"/>
      <c r="AGM268" s="205"/>
      <c r="AGN268" s="205"/>
      <c r="AGO268" s="205"/>
      <c r="AGP268" s="205"/>
      <c r="AGQ268" s="205"/>
      <c r="AGR268" s="205"/>
      <c r="AGS268" s="205"/>
      <c r="AGT268" s="205"/>
      <c r="AGU268" s="205"/>
      <c r="AGV268" s="205"/>
      <c r="AGW268" s="205"/>
      <c r="AGX268" s="205"/>
      <c r="AGY268" s="205"/>
      <c r="AGZ268" s="205"/>
      <c r="AHA268" s="205"/>
      <c r="AHB268" s="205"/>
      <c r="AHC268" s="205"/>
      <c r="AHD268" s="205"/>
      <c r="AHE268" s="205"/>
      <c r="AHF268" s="205"/>
      <c r="AHG268" s="205"/>
      <c r="AHH268" s="205"/>
      <c r="AHI268" s="205"/>
      <c r="AHJ268" s="205"/>
      <c r="AHK268" s="205"/>
      <c r="AHL268" s="205"/>
      <c r="AHM268" s="205"/>
      <c r="AHN268" s="205"/>
      <c r="AHO268" s="205"/>
      <c r="AHP268" s="205"/>
      <c r="AHQ268" s="205"/>
      <c r="AHR268" s="205"/>
      <c r="AHS268" s="205"/>
      <c r="AHT268" s="205"/>
      <c r="AHU268" s="205"/>
      <c r="AHV268" s="205"/>
      <c r="AHW268" s="205"/>
      <c r="AHX268" s="205"/>
      <c r="AHY268" s="205"/>
      <c r="AHZ268" s="205"/>
      <c r="AIA268" s="205"/>
      <c r="AIB268" s="205"/>
      <c r="AIC268" s="205"/>
      <c r="AID268" s="205"/>
      <c r="AIE268" s="205"/>
      <c r="AIF268" s="205"/>
      <c r="AIG268" s="205"/>
      <c r="AIH268" s="205"/>
      <c r="AII268" s="205"/>
      <c r="AIJ268" s="205"/>
      <c r="AIK268" s="205"/>
      <c r="AIL268" s="205"/>
      <c r="AIM268" s="205"/>
      <c r="AIN268" s="205"/>
      <c r="AIO268" s="205"/>
      <c r="AIP268" s="205"/>
      <c r="AIQ268" s="205"/>
      <c r="AIR268" s="205"/>
      <c r="AIS268" s="205"/>
      <c r="AIT268" s="205"/>
      <c r="AIU268" s="205"/>
      <c r="AIV268" s="205"/>
      <c r="AIW268" s="205"/>
      <c r="AIX268" s="205"/>
      <c r="AIY268" s="205"/>
      <c r="AIZ268" s="205"/>
      <c r="AJA268" s="205"/>
      <c r="AJB268" s="205"/>
      <c r="AJC268" s="205"/>
      <c r="AJD268" s="205"/>
      <c r="AJE268" s="205"/>
      <c r="AJF268" s="205"/>
      <c r="AJG268" s="205"/>
      <c r="AJH268" s="205"/>
      <c r="AJI268" s="205"/>
      <c r="AJJ268" s="205"/>
      <c r="AJK268" s="205"/>
      <c r="AJL268" s="205"/>
      <c r="AJM268" s="205"/>
      <c r="AJN268" s="205"/>
      <c r="AJO268" s="205"/>
      <c r="AJP268" s="205"/>
      <c r="AJQ268" s="205"/>
      <c r="AJR268" s="205"/>
      <c r="AJS268" s="205"/>
      <c r="AJT268" s="205"/>
      <c r="AJU268" s="205"/>
      <c r="AJV268" s="205"/>
      <c r="AJW268" s="205"/>
      <c r="AJX268" s="205"/>
      <c r="AJY268" s="205"/>
      <c r="AJZ268" s="205"/>
      <c r="AKA268" s="205"/>
      <c r="AKB268" s="205"/>
      <c r="AKC268" s="205"/>
      <c r="AKD268" s="205"/>
      <c r="AKE268" s="205"/>
      <c r="AKF268" s="205"/>
      <c r="AKG268" s="205"/>
      <c r="AKH268" s="205"/>
      <c r="AKI268" s="205"/>
      <c r="AKJ268" s="205"/>
      <c r="AKK268" s="205"/>
      <c r="AKL268" s="205"/>
      <c r="AKM268" s="205"/>
      <c r="AKN268" s="205"/>
      <c r="AKO268" s="205"/>
      <c r="AKP268" s="205"/>
      <c r="AKQ268" s="205"/>
      <c r="AKR268" s="205"/>
      <c r="AKS268" s="205"/>
      <c r="AKT268" s="205"/>
      <c r="AKU268" s="205"/>
      <c r="AKV268" s="205"/>
      <c r="AKW268" s="205"/>
      <c r="AKX268" s="205"/>
      <c r="AKY268" s="205"/>
      <c r="AKZ268" s="205"/>
      <c r="ALA268" s="205"/>
      <c r="ALB268" s="205"/>
      <c r="ALC268" s="205"/>
      <c r="ALD268" s="205"/>
      <c r="ALE268" s="205"/>
      <c r="ALF268" s="205"/>
      <c r="ALG268" s="205"/>
      <c r="ALH268" s="205"/>
      <c r="ALI268" s="205"/>
      <c r="ALJ268" s="205"/>
      <c r="ALK268" s="205"/>
      <c r="ALL268" s="205"/>
      <c r="ALM268" s="205"/>
      <c r="ALN268" s="205"/>
      <c r="ALO268" s="205"/>
      <c r="ALP268" s="205"/>
      <c r="ALQ268" s="205"/>
      <c r="ALR268" s="205"/>
      <c r="ALS268" s="205"/>
      <c r="ALT268" s="205"/>
      <c r="ALU268" s="205"/>
      <c r="ALV268" s="205"/>
      <c r="ALW268" s="205"/>
      <c r="ALX268" s="205"/>
      <c r="ALY268" s="205"/>
      <c r="ALZ268" s="205"/>
      <c r="AMA268" s="205"/>
      <c r="AMB268" s="205"/>
      <c r="AMC268" s="205"/>
      <c r="AMD268" s="205"/>
      <c r="AME268" s="205"/>
      <c r="AMF268" s="205"/>
      <c r="AMG268" s="205"/>
      <c r="AMH268" s="205"/>
      <c r="AMI268" s="205"/>
      <c r="AMJ268" s="205"/>
      <c r="AMK268" s="205"/>
      <c r="AML268" s="205"/>
      <c r="AMM268" s="205"/>
      <c r="AMN268" s="205"/>
      <c r="AMO268" s="205"/>
      <c r="AMP268" s="205"/>
      <c r="AMQ268" s="205"/>
      <c r="AMR268" s="205"/>
      <c r="AMS268" s="205"/>
      <c r="AMT268" s="205"/>
      <c r="AMU268" s="205"/>
      <c r="AMV268" s="205"/>
      <c r="AMW268" s="205"/>
      <c r="AMX268" s="205"/>
      <c r="AMY268" s="205"/>
      <c r="AMZ268" s="205"/>
      <c r="ANA268" s="205"/>
      <c r="ANB268" s="205"/>
      <c r="ANC268" s="205"/>
      <c r="AND268" s="205"/>
      <c r="ANE268" s="205"/>
      <c r="ANF268" s="205"/>
      <c r="ANG268" s="205"/>
      <c r="ANH268" s="205"/>
      <c r="ANI268" s="205"/>
      <c r="ANJ268" s="205"/>
      <c r="ANK268" s="205"/>
      <c r="ANL268" s="205"/>
      <c r="ANM268" s="205"/>
      <c r="ANN268" s="205"/>
      <c r="ANO268" s="205"/>
      <c r="ANP268" s="205"/>
      <c r="ANQ268" s="205"/>
      <c r="ANR268" s="205"/>
      <c r="ANS268" s="205"/>
      <c r="ANT268" s="205"/>
      <c r="ANU268" s="205"/>
      <c r="ANV268" s="205"/>
      <c r="ANW268" s="205"/>
      <c r="ANX268" s="205"/>
      <c r="ANY268" s="205"/>
      <c r="ANZ268" s="205"/>
      <c r="AOA268" s="205"/>
      <c r="AOB268" s="205"/>
      <c r="AOC268" s="205"/>
      <c r="AOD268" s="205"/>
      <c r="AOE268" s="205"/>
      <c r="AOF268" s="205"/>
      <c r="AOG268" s="205"/>
      <c r="AOH268" s="205"/>
      <c r="AOI268" s="205"/>
      <c r="AOJ268" s="205"/>
      <c r="AOK268" s="205"/>
      <c r="AOL268" s="205"/>
      <c r="AOM268" s="205"/>
      <c r="AON268" s="205"/>
      <c r="AOO268" s="205"/>
      <c r="AOP268" s="205"/>
      <c r="AOQ268" s="205"/>
      <c r="AOR268" s="205"/>
      <c r="AOS268" s="205"/>
      <c r="AOT268" s="205"/>
      <c r="AOU268" s="205"/>
      <c r="AOV268" s="205"/>
      <c r="AOW268" s="205"/>
      <c r="AOX268" s="205"/>
      <c r="AOY268" s="205"/>
      <c r="AOZ268" s="205"/>
      <c r="APA268" s="205"/>
      <c r="APB268" s="205"/>
      <c r="APC268" s="205"/>
      <c r="APD268" s="205"/>
      <c r="APE268" s="205"/>
      <c r="APF268" s="205"/>
      <c r="APG268" s="205"/>
      <c r="APH268" s="205"/>
      <c r="API268" s="205"/>
      <c r="APJ268" s="205"/>
      <c r="APK268" s="205"/>
      <c r="APL268" s="205"/>
      <c r="APM268" s="205"/>
      <c r="APN268" s="205"/>
      <c r="APO268" s="205"/>
      <c r="APP268" s="205"/>
      <c r="APQ268" s="205"/>
      <c r="APR268" s="205"/>
      <c r="APS268" s="205"/>
      <c r="APT268" s="205"/>
      <c r="APU268" s="205"/>
      <c r="APV268" s="205"/>
      <c r="APW268" s="205"/>
      <c r="APX268" s="205"/>
      <c r="APY268" s="205"/>
      <c r="APZ268" s="205"/>
      <c r="AQA268" s="205"/>
      <c r="AQB268" s="205"/>
      <c r="AQC268" s="205"/>
      <c r="AQD268" s="205"/>
      <c r="AQE268" s="205"/>
      <c r="AQF268" s="205"/>
      <c r="AQG268" s="205"/>
      <c r="AQH268" s="205"/>
      <c r="AQI268" s="205"/>
      <c r="AQJ268" s="205"/>
      <c r="AQK268" s="205"/>
      <c r="AQL268" s="205"/>
      <c r="AQM268" s="205"/>
      <c r="AQN268" s="205"/>
      <c r="AQO268" s="205"/>
      <c r="AQP268" s="205"/>
      <c r="AQQ268" s="205"/>
      <c r="AQR268" s="205"/>
      <c r="AQS268" s="205"/>
      <c r="AQT268" s="205"/>
      <c r="AQU268" s="205"/>
      <c r="AQV268" s="205"/>
      <c r="AQW268" s="205"/>
      <c r="AQX268" s="205"/>
      <c r="AQY268" s="205"/>
      <c r="AQZ268" s="205"/>
      <c r="ARA268" s="205"/>
      <c r="ARB268" s="205"/>
      <c r="ARC268" s="205"/>
      <c r="ARD268" s="205"/>
      <c r="ARE268" s="205"/>
      <c r="ARF268" s="205"/>
      <c r="ARG268" s="205"/>
      <c r="ARH268" s="205"/>
      <c r="ARI268" s="205"/>
      <c r="ARJ268" s="205"/>
      <c r="ARK268" s="205"/>
      <c r="ARL268" s="205"/>
      <c r="ARM268" s="205"/>
      <c r="ARN268" s="205"/>
      <c r="ARO268" s="205"/>
      <c r="ARP268" s="205"/>
      <c r="ARQ268" s="205"/>
      <c r="ARR268" s="205"/>
      <c r="ARS268" s="205"/>
      <c r="ART268" s="205"/>
      <c r="ARU268" s="205"/>
      <c r="ARV268" s="205"/>
      <c r="ARW268" s="205"/>
      <c r="ARX268" s="205"/>
      <c r="ARY268" s="205"/>
      <c r="ARZ268" s="205"/>
      <c r="ASA268" s="205"/>
      <c r="ASB268" s="205"/>
      <c r="ASC268" s="205"/>
      <c r="ASD268" s="205"/>
      <c r="ASE268" s="205"/>
      <c r="ASF268" s="205"/>
      <c r="ASG268" s="205"/>
      <c r="ASH268" s="205"/>
      <c r="ASI268" s="205"/>
      <c r="ASJ268" s="205"/>
      <c r="ASK268" s="205"/>
      <c r="ASL268" s="205"/>
      <c r="ASM268" s="205"/>
      <c r="ASN268" s="205"/>
      <c r="ASO268" s="205"/>
      <c r="ASP268" s="205"/>
      <c r="ASQ268" s="205"/>
      <c r="ASR268" s="205"/>
      <c r="ASS268" s="205"/>
      <c r="AST268" s="205"/>
      <c r="ASU268" s="205"/>
      <c r="ASV268" s="205"/>
      <c r="ASW268" s="205"/>
      <c r="ASX268" s="205"/>
      <c r="ASY268" s="205"/>
      <c r="ASZ268" s="205"/>
      <c r="ATA268" s="205"/>
      <c r="ATB268" s="205"/>
      <c r="ATC268" s="205"/>
      <c r="ATD268" s="205"/>
      <c r="ATE268" s="205"/>
      <c r="ATF268" s="205"/>
      <c r="ATG268" s="205"/>
      <c r="ATH268" s="205"/>
      <c r="ATI268" s="205"/>
      <c r="ATJ268" s="205"/>
      <c r="ATK268" s="205"/>
      <c r="ATL268" s="205"/>
      <c r="ATM268" s="205"/>
      <c r="ATN268" s="205"/>
      <c r="ATO268" s="205"/>
      <c r="ATP268" s="205"/>
      <c r="ATQ268" s="205"/>
      <c r="ATR268" s="205"/>
      <c r="ATS268" s="205"/>
      <c r="ATT268" s="205"/>
      <c r="ATU268" s="205"/>
      <c r="ATV268" s="205"/>
      <c r="ATW268" s="205"/>
      <c r="ATX268" s="205"/>
      <c r="ATY268" s="205"/>
      <c r="ATZ268" s="205"/>
      <c r="AUA268" s="205"/>
      <c r="AUB268" s="205"/>
      <c r="AUC268" s="205"/>
      <c r="AUD268" s="205"/>
      <c r="AUE268" s="205"/>
      <c r="AUF268" s="205"/>
      <c r="AUG268" s="205"/>
      <c r="AUH268" s="205"/>
      <c r="AUI268" s="205"/>
      <c r="AUJ268" s="205"/>
      <c r="AUK268" s="205"/>
      <c r="AUL268" s="205"/>
      <c r="AUM268" s="205"/>
      <c r="AUN268" s="205"/>
      <c r="AUO268" s="205"/>
      <c r="AUP268" s="205"/>
      <c r="AUQ268" s="205"/>
      <c r="AUR268" s="205"/>
      <c r="AUS268" s="205"/>
      <c r="AUT268" s="205"/>
      <c r="AUU268" s="205"/>
      <c r="AUV268" s="205"/>
      <c r="AUW268" s="205"/>
      <c r="AUX268" s="205"/>
      <c r="AUY268" s="205"/>
      <c r="AUZ268" s="205"/>
      <c r="AVA268" s="205"/>
      <c r="AVB268" s="205"/>
      <c r="AVC268" s="205"/>
      <c r="AVD268" s="205"/>
      <c r="AVE268" s="205"/>
      <c r="AVF268" s="205"/>
      <c r="AVG268" s="205"/>
      <c r="AVH268" s="205"/>
      <c r="AVI268" s="205"/>
      <c r="AVJ268" s="205"/>
      <c r="AVK268" s="205"/>
      <c r="AVL268" s="205"/>
      <c r="AVM268" s="205"/>
      <c r="AVN268" s="205"/>
      <c r="AVO268" s="205"/>
      <c r="AVP268" s="205"/>
      <c r="AVQ268" s="205"/>
      <c r="AVR268" s="205"/>
      <c r="AVS268" s="205"/>
      <c r="AVT268" s="205"/>
      <c r="AVU268" s="205"/>
      <c r="AVV268" s="205"/>
      <c r="AVW268" s="205"/>
      <c r="AVX268" s="205"/>
      <c r="AVY268" s="205"/>
      <c r="AVZ268" s="205"/>
      <c r="AWA268" s="205"/>
      <c r="AWB268" s="205"/>
      <c r="AWC268" s="205"/>
      <c r="AWD268" s="205"/>
      <c r="AWE268" s="205"/>
      <c r="AWF268" s="205"/>
      <c r="AWG268" s="205"/>
      <c r="AWH268" s="205"/>
      <c r="AWI268" s="205"/>
      <c r="AWJ268" s="205"/>
      <c r="AWK268" s="205"/>
      <c r="AWL268" s="205"/>
      <c r="AWM268" s="205"/>
      <c r="AWN268" s="205"/>
      <c r="AWO268" s="205"/>
      <c r="AWP268" s="205"/>
      <c r="AWQ268" s="205"/>
      <c r="AWR268" s="205"/>
      <c r="AWS268" s="205"/>
      <c r="AWT268" s="205"/>
      <c r="AWU268" s="205"/>
      <c r="AWV268" s="205"/>
      <c r="AWW268" s="205"/>
      <c r="AWX268" s="205"/>
      <c r="AWY268" s="205"/>
      <c r="AWZ268" s="205"/>
      <c r="AXA268" s="205"/>
      <c r="AXB268" s="205"/>
      <c r="AXC268" s="205"/>
      <c r="AXD268" s="205"/>
      <c r="AXE268" s="205"/>
      <c r="AXF268" s="205"/>
      <c r="AXG268" s="205"/>
      <c r="AXH268" s="205"/>
      <c r="AXI268" s="205"/>
      <c r="AXJ268" s="205"/>
      <c r="AXK268" s="205"/>
      <c r="AXL268" s="205"/>
      <c r="AXM268" s="205"/>
      <c r="AXN268" s="205"/>
      <c r="AXO268" s="205"/>
      <c r="AXP268" s="205"/>
      <c r="AXQ268" s="205"/>
      <c r="AXR268" s="205"/>
      <c r="AXS268" s="205"/>
      <c r="AXT268" s="205"/>
      <c r="AXU268" s="205"/>
      <c r="AXV268" s="205"/>
      <c r="AXW268" s="205"/>
      <c r="AXX268" s="205"/>
      <c r="AXY268" s="205"/>
      <c r="AXZ268" s="205"/>
      <c r="AYA268" s="205"/>
      <c r="AYB268" s="205"/>
      <c r="AYC268" s="205"/>
      <c r="AYD268" s="205"/>
      <c r="AYE268" s="205"/>
      <c r="AYF268" s="205"/>
      <c r="AYG268" s="205"/>
      <c r="AYH268" s="205"/>
      <c r="AYI268" s="205"/>
      <c r="AYJ268" s="205"/>
      <c r="AYK268" s="205"/>
      <c r="AYL268" s="205"/>
      <c r="AYM268" s="205"/>
      <c r="AYN268" s="205"/>
      <c r="AYO268" s="205"/>
      <c r="AYP268" s="205"/>
      <c r="AYQ268" s="205"/>
      <c r="AYR268" s="205"/>
      <c r="AYS268" s="205"/>
      <c r="AYT268" s="205"/>
      <c r="AYU268" s="205"/>
      <c r="AYV268" s="205"/>
      <c r="AYW268" s="205"/>
      <c r="AYX268" s="205"/>
      <c r="AYY268" s="205"/>
      <c r="AYZ268" s="205"/>
      <c r="AZA268" s="205"/>
      <c r="AZB268" s="205"/>
      <c r="AZC268" s="205"/>
      <c r="AZD268" s="205"/>
      <c r="AZE268" s="205"/>
      <c r="AZF268" s="205"/>
      <c r="AZG268" s="205"/>
      <c r="AZH268" s="205"/>
      <c r="AZI268" s="205"/>
      <c r="AZJ268" s="205"/>
      <c r="AZK268" s="205"/>
      <c r="AZL268" s="205"/>
      <c r="AZM268" s="205"/>
      <c r="AZN268" s="205"/>
      <c r="AZO268" s="205"/>
      <c r="AZP268" s="205"/>
      <c r="AZQ268" s="205"/>
      <c r="AZR268" s="205"/>
      <c r="AZS268" s="205"/>
      <c r="AZT268" s="205"/>
      <c r="AZU268" s="205"/>
      <c r="AZV268" s="205"/>
      <c r="AZW268" s="205"/>
      <c r="AZX268" s="205"/>
      <c r="AZY268" s="205"/>
      <c r="AZZ268" s="205"/>
      <c r="BAA268" s="205"/>
      <c r="BAB268" s="205"/>
      <c r="BAC268" s="205"/>
      <c r="BAD268" s="205"/>
      <c r="BAE268" s="205"/>
      <c r="BAF268" s="205"/>
      <c r="BAG268" s="205"/>
      <c r="BAH268" s="205"/>
      <c r="BAI268" s="205"/>
      <c r="BAJ268" s="205"/>
      <c r="BAK268" s="205"/>
      <c r="BAL268" s="205"/>
      <c r="BAM268" s="205"/>
      <c r="BAN268" s="205"/>
      <c r="BAO268" s="205"/>
      <c r="BAP268" s="205"/>
      <c r="BAQ268" s="205"/>
      <c r="BAR268" s="205"/>
      <c r="BAS268" s="205"/>
      <c r="BAT268" s="205"/>
      <c r="BAU268" s="205"/>
      <c r="BAV268" s="205"/>
      <c r="BAW268" s="205"/>
      <c r="BAX268" s="205"/>
      <c r="BAY268" s="205"/>
      <c r="BAZ268" s="205"/>
      <c r="BBA268" s="205"/>
      <c r="BBB268" s="205"/>
      <c r="BBC268" s="205"/>
      <c r="BBD268" s="205"/>
      <c r="BBE268" s="205"/>
      <c r="BBF268" s="205"/>
      <c r="BBG268" s="205"/>
      <c r="BBH268" s="205"/>
      <c r="BBI268" s="205"/>
      <c r="BBJ268" s="205"/>
      <c r="BBK268" s="205"/>
      <c r="BBL268" s="205"/>
      <c r="BBM268" s="205"/>
      <c r="BBN268" s="205"/>
      <c r="BBO268" s="205"/>
      <c r="BBP268" s="205"/>
      <c r="BBQ268" s="205"/>
      <c r="BBR268" s="205"/>
      <c r="BBS268" s="205"/>
      <c r="BBT268" s="205"/>
      <c r="BBU268" s="205"/>
      <c r="BBV268" s="205"/>
      <c r="BBW268" s="205"/>
      <c r="BBX268" s="205"/>
      <c r="BBY268" s="205"/>
      <c r="BBZ268" s="205"/>
      <c r="BCA268" s="205"/>
      <c r="BCB268" s="205"/>
      <c r="BCC268" s="205"/>
      <c r="BCD268" s="205"/>
      <c r="BCE268" s="205"/>
      <c r="BCF268" s="205"/>
      <c r="BCG268" s="205"/>
      <c r="BCH268" s="205"/>
      <c r="BCI268" s="205"/>
      <c r="BCJ268" s="205"/>
      <c r="BCK268" s="205"/>
      <c r="BCL268" s="205"/>
      <c r="BCM268" s="205"/>
      <c r="BCN268" s="205"/>
      <c r="BCO268" s="205"/>
      <c r="BCP268" s="205"/>
      <c r="BCQ268" s="205"/>
      <c r="BCR268" s="205"/>
      <c r="BCS268" s="205"/>
      <c r="BCT268" s="205"/>
      <c r="BCU268" s="205"/>
      <c r="BCV268" s="205"/>
      <c r="BCW268" s="205"/>
      <c r="BCX268" s="205"/>
      <c r="BCY268" s="205"/>
      <c r="BCZ268" s="205"/>
      <c r="BDA268" s="205"/>
      <c r="BDB268" s="205"/>
      <c r="BDC268" s="205"/>
      <c r="BDD268" s="205"/>
      <c r="BDE268" s="205"/>
      <c r="BDF268" s="205"/>
      <c r="BDG268" s="205"/>
      <c r="BDH268" s="205"/>
      <c r="BDI268" s="205"/>
      <c r="BDJ268" s="205"/>
      <c r="BDK268" s="205"/>
      <c r="BDL268" s="205"/>
      <c r="BDM268" s="205"/>
      <c r="BDN268" s="205"/>
      <c r="BDO268" s="205"/>
      <c r="BDP268" s="205"/>
      <c r="BDQ268" s="205"/>
      <c r="BDR268" s="205"/>
      <c r="BDS268" s="205"/>
      <c r="BDT268" s="205"/>
      <c r="BDU268" s="205"/>
      <c r="BDV268" s="205"/>
      <c r="BDW268" s="205"/>
      <c r="BDX268" s="205"/>
      <c r="BDY268" s="205"/>
      <c r="BDZ268" s="205"/>
      <c r="BEA268" s="205"/>
      <c r="BEB268" s="205"/>
      <c r="BEC268" s="205"/>
      <c r="BED268" s="205"/>
      <c r="BEE268" s="205"/>
      <c r="BEF268" s="205"/>
      <c r="BEG268" s="205"/>
      <c r="BEH268" s="205"/>
      <c r="BEI268" s="205"/>
      <c r="BEJ268" s="205"/>
      <c r="BEK268" s="205"/>
      <c r="BEL268" s="205"/>
      <c r="BEM268" s="205"/>
      <c r="BEN268" s="205"/>
      <c r="BEO268" s="205"/>
      <c r="BEP268" s="205"/>
      <c r="BEQ268" s="205"/>
      <c r="BER268" s="205"/>
      <c r="BES268" s="205"/>
      <c r="BET268" s="205"/>
      <c r="BEU268" s="205"/>
      <c r="BEV268" s="205"/>
      <c r="BEW268" s="205"/>
      <c r="BEX268" s="205"/>
      <c r="BEY268" s="205"/>
      <c r="BEZ268" s="205"/>
      <c r="BFA268" s="205"/>
      <c r="BFB268" s="205"/>
      <c r="BFC268" s="205"/>
      <c r="BFD268" s="205"/>
      <c r="BFE268" s="205"/>
      <c r="BFF268" s="205"/>
      <c r="BFG268" s="205"/>
      <c r="BFH268" s="205"/>
      <c r="BFI268" s="205"/>
      <c r="BFJ268" s="205"/>
      <c r="BFK268" s="205"/>
      <c r="BFL268" s="205"/>
      <c r="BFM268" s="205"/>
      <c r="BFN268" s="205"/>
      <c r="BFO268" s="205"/>
      <c r="BFP268" s="205"/>
      <c r="BFQ268" s="205"/>
      <c r="BFR268" s="205"/>
      <c r="BFS268" s="205"/>
      <c r="BFT268" s="205"/>
      <c r="BFU268" s="205"/>
      <c r="BFV268" s="205"/>
      <c r="BFW268" s="205"/>
      <c r="BFX268" s="205"/>
      <c r="BFY268" s="205"/>
      <c r="BFZ268" s="205"/>
      <c r="BGA268" s="205"/>
      <c r="BGB268" s="205"/>
      <c r="BGC268" s="205"/>
      <c r="BGD268" s="205"/>
      <c r="BGE268" s="205"/>
      <c r="BGF268" s="205"/>
      <c r="BGG268" s="205"/>
      <c r="BGH268" s="205"/>
      <c r="BGI268" s="205"/>
      <c r="BGJ268" s="205"/>
      <c r="BGK268" s="205"/>
      <c r="BGL268" s="205"/>
      <c r="BGM268" s="205"/>
      <c r="BGN268" s="205"/>
      <c r="BGO268" s="205"/>
      <c r="BGP268" s="205"/>
      <c r="BGQ268" s="205"/>
      <c r="BGR268" s="205"/>
      <c r="BGS268" s="205"/>
      <c r="BGT268" s="205"/>
      <c r="BGU268" s="205"/>
      <c r="BGV268" s="205"/>
      <c r="BGW268" s="205"/>
      <c r="BGX268" s="205"/>
      <c r="BGY268" s="205"/>
      <c r="BGZ268" s="205"/>
      <c r="BHA268" s="205"/>
      <c r="BHB268" s="205"/>
      <c r="BHC268" s="205"/>
      <c r="BHD268" s="205"/>
      <c r="BHE268" s="205"/>
      <c r="BHF268" s="205"/>
      <c r="BHG268" s="205"/>
      <c r="BHH268" s="205"/>
      <c r="BHI268" s="205"/>
      <c r="BHJ268" s="205"/>
      <c r="BHK268" s="205"/>
      <c r="BHL268" s="205"/>
      <c r="BHM268" s="205"/>
      <c r="BHN268" s="205"/>
      <c r="BHO268" s="205"/>
      <c r="BHP268" s="205"/>
      <c r="BHQ268" s="205"/>
      <c r="BHR268" s="205"/>
      <c r="BHS268" s="205"/>
      <c r="BHT268" s="205"/>
      <c r="BHU268" s="205"/>
      <c r="BHV268" s="205"/>
      <c r="BHW268" s="205"/>
      <c r="BHX268" s="205"/>
      <c r="BHY268" s="205"/>
      <c r="BHZ268" s="205"/>
      <c r="BIA268" s="205"/>
      <c r="BIB268" s="205"/>
      <c r="BIC268" s="205"/>
      <c r="BID268" s="205"/>
      <c r="BIE268" s="205"/>
      <c r="BIF268" s="205"/>
      <c r="BIG268" s="205"/>
      <c r="BIH268" s="205"/>
      <c r="BII268" s="205"/>
      <c r="BIJ268" s="205"/>
      <c r="BIK268" s="205"/>
      <c r="BIL268" s="205"/>
      <c r="BIM268" s="205"/>
      <c r="BIN268" s="205"/>
      <c r="BIO268" s="205"/>
      <c r="BIP268" s="205"/>
      <c r="BIQ268" s="205"/>
      <c r="BIR268" s="205"/>
      <c r="BIS268" s="205"/>
      <c r="BIT268" s="205"/>
      <c r="BIU268" s="205"/>
      <c r="BIV268" s="205"/>
      <c r="BIW268" s="205"/>
      <c r="BIX268" s="205"/>
      <c r="BIY268" s="205"/>
      <c r="BIZ268" s="205"/>
      <c r="BJA268" s="205"/>
      <c r="BJB268" s="205"/>
      <c r="BJC268" s="205"/>
      <c r="BJD268" s="205"/>
      <c r="BJE268" s="205"/>
      <c r="BJF268" s="205"/>
      <c r="BJG268" s="205"/>
      <c r="BJH268" s="205"/>
      <c r="BJI268" s="205"/>
      <c r="BJJ268" s="205"/>
      <c r="BJK268" s="205"/>
      <c r="BJL268" s="205"/>
      <c r="BJM268" s="205"/>
      <c r="BJN268" s="205"/>
      <c r="BJO268" s="205"/>
      <c r="BJP268" s="205"/>
      <c r="BJQ268" s="205"/>
      <c r="BJR268" s="205"/>
      <c r="BJS268" s="205"/>
      <c r="BJT268" s="205"/>
      <c r="BJU268" s="205"/>
      <c r="BJV268" s="205"/>
      <c r="BJW268" s="205"/>
      <c r="BJX268" s="205"/>
      <c r="BJY268" s="205"/>
      <c r="BJZ268" s="205"/>
      <c r="BKA268" s="205"/>
      <c r="BKB268" s="205"/>
      <c r="BKC268" s="205"/>
      <c r="BKD268" s="205"/>
      <c r="BKE268" s="205"/>
      <c r="BKF268" s="205"/>
      <c r="BKG268" s="205"/>
      <c r="BKH268" s="205"/>
      <c r="BKI268" s="205"/>
      <c r="BKJ268" s="205"/>
      <c r="BKK268" s="205"/>
      <c r="BKL268" s="205"/>
      <c r="BKM268" s="205"/>
      <c r="BKN268" s="205"/>
      <c r="BKO268" s="205"/>
      <c r="BKP268" s="205"/>
      <c r="BKQ268" s="205"/>
      <c r="BKR268" s="205"/>
      <c r="BKS268" s="205"/>
      <c r="BKT268" s="205"/>
      <c r="BKU268" s="205"/>
      <c r="BKV268" s="205"/>
      <c r="BKW268" s="205"/>
      <c r="BKX268" s="205"/>
      <c r="BKY268" s="205"/>
      <c r="BKZ268" s="205"/>
      <c r="BLA268" s="205"/>
      <c r="BLB268" s="205"/>
      <c r="BLC268" s="205"/>
      <c r="BLD268" s="205"/>
      <c r="BLE268" s="205"/>
      <c r="BLF268" s="205"/>
      <c r="BLG268" s="205"/>
      <c r="BLH268" s="205"/>
      <c r="BLI268" s="205"/>
      <c r="BLJ268" s="205"/>
      <c r="BLK268" s="205"/>
      <c r="BLL268" s="205"/>
      <c r="BLM268" s="205"/>
      <c r="BLN268" s="205"/>
      <c r="BLO268" s="205"/>
      <c r="BLP268" s="205"/>
      <c r="BLQ268" s="205"/>
      <c r="BLR268" s="205"/>
      <c r="BLS268" s="205"/>
      <c r="BLT268" s="205"/>
      <c r="BLU268" s="205"/>
      <c r="BLV268" s="205"/>
      <c r="BLW268" s="205"/>
      <c r="BLX268" s="205"/>
      <c r="BLY268" s="205"/>
      <c r="BLZ268" s="205"/>
      <c r="BMA268" s="205"/>
      <c r="BMB268" s="205"/>
      <c r="BMC268" s="205"/>
      <c r="BMD268" s="205"/>
      <c r="BME268" s="205"/>
      <c r="BMF268" s="205"/>
      <c r="BMG268" s="205"/>
      <c r="BMH268" s="205"/>
      <c r="BMI268" s="205"/>
      <c r="BMJ268" s="205"/>
      <c r="BMK268" s="205"/>
      <c r="BML268" s="205"/>
      <c r="BMM268" s="205"/>
      <c r="BMN268" s="205"/>
      <c r="BMO268" s="205"/>
      <c r="BMP268" s="205"/>
      <c r="BMQ268" s="205"/>
      <c r="BMR268" s="205"/>
      <c r="BMS268" s="205"/>
      <c r="BMT268" s="205"/>
      <c r="BMU268" s="205"/>
      <c r="BMV268" s="205"/>
      <c r="BMW268" s="205"/>
      <c r="BMX268" s="205"/>
      <c r="BMY268" s="205"/>
      <c r="BMZ268" s="205"/>
      <c r="BNA268" s="205"/>
      <c r="BNB268" s="205"/>
      <c r="BNC268" s="205"/>
      <c r="BND268" s="205"/>
      <c r="BNE268" s="205"/>
      <c r="BNF268" s="205"/>
      <c r="BNG268" s="205"/>
      <c r="BNH268" s="205"/>
      <c r="BNI268" s="205"/>
      <c r="BNJ268" s="205"/>
      <c r="BNK268" s="205"/>
      <c r="BNL268" s="205"/>
      <c r="BNM268" s="205"/>
      <c r="BNN268" s="205"/>
      <c r="BNO268" s="205"/>
      <c r="BNP268" s="205"/>
      <c r="BNQ268" s="205"/>
      <c r="BNR268" s="205"/>
      <c r="BNS268" s="205"/>
      <c r="BNT268" s="205"/>
      <c r="BNU268" s="205"/>
      <c r="BNV268" s="205"/>
      <c r="BNW268" s="205"/>
      <c r="BNX268" s="205"/>
      <c r="BNY268" s="205"/>
      <c r="BNZ268" s="205"/>
      <c r="BOA268" s="205"/>
      <c r="BOB268" s="205"/>
      <c r="BOC268" s="205"/>
      <c r="BOD268" s="205"/>
      <c r="BOE268" s="205"/>
      <c r="BOF268" s="205"/>
      <c r="BOG268" s="205"/>
      <c r="BOH268" s="205"/>
      <c r="BOI268" s="205"/>
      <c r="BOJ268" s="205"/>
      <c r="BOK268" s="205"/>
      <c r="BOL268" s="205"/>
      <c r="BOM268" s="205"/>
      <c r="BON268" s="205"/>
      <c r="BOO268" s="205"/>
      <c r="BOP268" s="205"/>
      <c r="BOQ268" s="205"/>
      <c r="BOR268" s="205"/>
      <c r="BOS268" s="205"/>
      <c r="BOT268" s="205"/>
      <c r="BOU268" s="205"/>
      <c r="BOV268" s="205"/>
      <c r="BOW268" s="205"/>
      <c r="BOX268" s="205"/>
      <c r="BOY268" s="205"/>
      <c r="BOZ268" s="205"/>
      <c r="BPA268" s="205"/>
      <c r="BPB268" s="205"/>
      <c r="BPC268" s="205"/>
      <c r="BPD268" s="205"/>
      <c r="BPE268" s="205"/>
      <c r="BPF268" s="205"/>
      <c r="BPG268" s="205"/>
      <c r="BPH268" s="205"/>
      <c r="BPI268" s="205"/>
      <c r="BPJ268" s="205"/>
      <c r="BPK268" s="205"/>
      <c r="BPL268" s="205"/>
      <c r="BPM268" s="205"/>
      <c r="BPN268" s="205"/>
      <c r="BPO268" s="205"/>
      <c r="BPP268" s="205"/>
      <c r="BPQ268" s="205"/>
      <c r="BPR268" s="205"/>
      <c r="BPS268" s="205"/>
      <c r="BPT268" s="205"/>
      <c r="BPU268" s="205"/>
      <c r="BPV268" s="205"/>
      <c r="BPW268" s="205"/>
      <c r="BPX268" s="205"/>
      <c r="BPY268" s="205"/>
      <c r="BPZ268" s="205"/>
      <c r="BQA268" s="205"/>
      <c r="BQB268" s="205"/>
      <c r="BQC268" s="205"/>
      <c r="BQD268" s="205"/>
      <c r="BQE268" s="205"/>
      <c r="BQF268" s="205"/>
      <c r="BQG268" s="205"/>
      <c r="BQH268" s="205"/>
      <c r="BQI268" s="205"/>
      <c r="BQJ268" s="205"/>
      <c r="BQK268" s="205"/>
      <c r="BQL268" s="205"/>
      <c r="BQM268" s="205"/>
      <c r="BQN268" s="205"/>
      <c r="BQO268" s="205"/>
      <c r="BQP268" s="205"/>
      <c r="BQQ268" s="205"/>
      <c r="BQR268" s="205"/>
      <c r="BQS268" s="205"/>
      <c r="BQT268" s="205"/>
      <c r="BQU268" s="205"/>
      <c r="BQV268" s="205"/>
      <c r="BQW268" s="205"/>
      <c r="BQX268" s="205"/>
      <c r="BQY268" s="205"/>
      <c r="BQZ268" s="205"/>
      <c r="BRA268" s="205"/>
      <c r="BRB268" s="205"/>
      <c r="BRC268" s="205"/>
      <c r="BRD268" s="205"/>
      <c r="BRE268" s="205"/>
      <c r="BRF268" s="205"/>
      <c r="BRG268" s="205"/>
      <c r="BRH268" s="205"/>
      <c r="BRI268" s="205"/>
      <c r="BRJ268" s="205"/>
      <c r="BRK268" s="205"/>
      <c r="BRL268" s="205"/>
      <c r="BRM268" s="205"/>
      <c r="BRN268" s="205"/>
      <c r="BRO268" s="205"/>
      <c r="BRP268" s="205"/>
      <c r="BRQ268" s="205"/>
      <c r="BRR268" s="205"/>
      <c r="BRS268" s="205"/>
      <c r="BRT268" s="205"/>
      <c r="BRU268" s="205"/>
      <c r="BRV268" s="205"/>
      <c r="BRW268" s="205"/>
      <c r="BRX268" s="205"/>
      <c r="BRY268" s="205"/>
      <c r="BRZ268" s="205"/>
      <c r="BSA268" s="205"/>
      <c r="BSB268" s="205"/>
      <c r="BSC268" s="205"/>
      <c r="BSD268" s="205"/>
      <c r="BSE268" s="205"/>
      <c r="BSF268" s="205"/>
      <c r="BSG268" s="205"/>
      <c r="BSH268" s="205"/>
      <c r="BSI268" s="205"/>
      <c r="BSJ268" s="205"/>
      <c r="BSK268" s="205"/>
      <c r="BSL268" s="205"/>
      <c r="BSM268" s="205"/>
      <c r="BSN268" s="205"/>
      <c r="BSO268" s="205"/>
      <c r="BSP268" s="205"/>
      <c r="BSQ268" s="205"/>
      <c r="BSR268" s="205"/>
      <c r="BSS268" s="205"/>
      <c r="BST268" s="205"/>
      <c r="BSU268" s="205"/>
      <c r="BSV268" s="205"/>
      <c r="BSW268" s="205"/>
      <c r="BSX268" s="205"/>
      <c r="BSY268" s="205"/>
      <c r="BSZ268" s="205"/>
      <c r="BTA268" s="205"/>
      <c r="BTB268" s="205"/>
      <c r="BTC268" s="205"/>
      <c r="BTD268" s="205"/>
      <c r="BTE268" s="205"/>
      <c r="BTF268" s="205"/>
      <c r="BTG268" s="205"/>
      <c r="BTH268" s="205"/>
      <c r="BTI268" s="205"/>
      <c r="BTJ268" s="205"/>
      <c r="BTK268" s="205"/>
      <c r="BTL268" s="205"/>
      <c r="BTM268" s="205"/>
      <c r="BTN268" s="205"/>
      <c r="BTO268" s="205"/>
      <c r="BTP268" s="205"/>
      <c r="BTQ268" s="205"/>
      <c r="BTR268" s="205"/>
      <c r="BTS268" s="205"/>
      <c r="BTT268" s="205"/>
      <c r="BTU268" s="205"/>
      <c r="BTV268" s="205"/>
      <c r="BTW268" s="205"/>
      <c r="BTX268" s="205"/>
      <c r="BTY268" s="205"/>
      <c r="BTZ268" s="205"/>
      <c r="BUA268" s="205"/>
      <c r="BUB268" s="205"/>
      <c r="BUC268" s="205"/>
      <c r="BUD268" s="205"/>
      <c r="BUE268" s="205"/>
      <c r="BUF268" s="205"/>
      <c r="BUG268" s="205"/>
      <c r="BUH268" s="205"/>
      <c r="BUI268" s="205"/>
      <c r="BUJ268" s="205"/>
      <c r="BUK268" s="205"/>
      <c r="BUL268" s="205"/>
      <c r="BUM268" s="205"/>
      <c r="BUN268" s="205"/>
      <c r="BUO268" s="205"/>
      <c r="BUP268" s="205"/>
      <c r="BUQ268" s="205"/>
      <c r="BUR268" s="205"/>
      <c r="BUS268" s="205"/>
      <c r="BUT268" s="205"/>
      <c r="BUU268" s="205"/>
      <c r="BUV268" s="205"/>
      <c r="BUW268" s="205"/>
      <c r="BUX268" s="205"/>
      <c r="BUY268" s="205"/>
      <c r="BUZ268" s="205"/>
      <c r="BVA268" s="205"/>
      <c r="BVB268" s="205"/>
      <c r="BVC268" s="205"/>
      <c r="BVD268" s="205"/>
      <c r="BVE268" s="205"/>
      <c r="BVF268" s="205"/>
      <c r="BVG268" s="205"/>
      <c r="BVH268" s="205"/>
      <c r="BVI268" s="205"/>
      <c r="BVJ268" s="205"/>
      <c r="BVK268" s="205"/>
      <c r="BVL268" s="205"/>
      <c r="BVM268" s="205"/>
      <c r="BVN268" s="205"/>
      <c r="BVO268" s="205"/>
      <c r="BVP268" s="205"/>
      <c r="BVQ268" s="205"/>
      <c r="BVR268" s="205"/>
      <c r="BVS268" s="205"/>
      <c r="BVT268" s="205"/>
      <c r="BVU268" s="205"/>
      <c r="BVV268" s="205"/>
      <c r="BVW268" s="205"/>
      <c r="BVX268" s="205"/>
      <c r="BVY268" s="205"/>
      <c r="BVZ268" s="205"/>
      <c r="BWA268" s="205"/>
      <c r="BWB268" s="205"/>
      <c r="BWC268" s="205"/>
      <c r="BWD268" s="205"/>
      <c r="BWE268" s="205"/>
      <c r="BWF268" s="205"/>
      <c r="BWG268" s="205"/>
      <c r="BWH268" s="205"/>
      <c r="BWI268" s="205"/>
      <c r="BWJ268" s="205"/>
      <c r="BWK268" s="205"/>
      <c r="BWL268" s="205"/>
      <c r="BWM268" s="205"/>
      <c r="BWN268" s="205"/>
      <c r="BWO268" s="205"/>
      <c r="BWP268" s="205"/>
      <c r="BWQ268" s="205"/>
      <c r="BWR268" s="205"/>
      <c r="BWS268" s="205"/>
      <c r="BWT268" s="205"/>
      <c r="BWU268" s="205"/>
      <c r="BWV268" s="205"/>
      <c r="BWW268" s="205"/>
      <c r="BWX268" s="205"/>
      <c r="BWY268" s="205"/>
      <c r="BWZ268" s="205"/>
      <c r="BXA268" s="205"/>
      <c r="BXB268" s="205"/>
      <c r="BXC268" s="205"/>
      <c r="BXD268" s="205"/>
      <c r="BXE268" s="205"/>
      <c r="BXF268" s="205"/>
      <c r="BXG268" s="205"/>
      <c r="BXH268" s="205"/>
      <c r="BXI268" s="205"/>
      <c r="BXJ268" s="205"/>
      <c r="BXK268" s="205"/>
      <c r="BXL268" s="205"/>
      <c r="BXM268" s="205"/>
      <c r="BXN268" s="205"/>
      <c r="BXO268" s="205"/>
      <c r="BXP268" s="205"/>
      <c r="BXQ268" s="205"/>
      <c r="BXR268" s="205"/>
      <c r="BXS268" s="205"/>
      <c r="BXT268" s="205"/>
      <c r="BXU268" s="205"/>
      <c r="BXV268" s="205"/>
      <c r="BXW268" s="205"/>
      <c r="BXX268" s="205"/>
      <c r="BXY268" s="205"/>
      <c r="BXZ268" s="205"/>
      <c r="BYA268" s="205"/>
      <c r="BYB268" s="205"/>
      <c r="BYC268" s="205"/>
      <c r="BYD268" s="205"/>
      <c r="BYE268" s="205"/>
      <c r="BYF268" s="205"/>
      <c r="BYG268" s="205"/>
      <c r="BYH268" s="205"/>
      <c r="BYI268" s="205"/>
      <c r="BYJ268" s="205"/>
      <c r="BYK268" s="205"/>
      <c r="BYL268" s="205"/>
      <c r="BYM268" s="205"/>
      <c r="BYN268" s="205"/>
      <c r="BYO268" s="205"/>
      <c r="BYP268" s="205"/>
      <c r="BYQ268" s="205"/>
      <c r="BYR268" s="205"/>
      <c r="BYS268" s="205"/>
      <c r="BYT268" s="205"/>
      <c r="BYU268" s="205"/>
      <c r="BYV268" s="205"/>
      <c r="BYW268" s="205"/>
      <c r="BYX268" s="205"/>
      <c r="BYY268" s="205"/>
      <c r="BYZ268" s="205"/>
      <c r="BZA268" s="205"/>
      <c r="BZB268" s="205"/>
      <c r="BZC268" s="205"/>
      <c r="BZD268" s="205"/>
      <c r="BZE268" s="205"/>
      <c r="BZF268" s="205"/>
      <c r="BZG268" s="205"/>
      <c r="BZH268" s="205"/>
      <c r="BZI268" s="205"/>
      <c r="BZJ268" s="205"/>
      <c r="BZK268" s="205"/>
      <c r="BZL268" s="205"/>
      <c r="BZM268" s="205"/>
      <c r="BZN268" s="205"/>
      <c r="BZO268" s="205"/>
      <c r="BZP268" s="205"/>
      <c r="BZQ268" s="205"/>
      <c r="BZR268" s="205"/>
      <c r="BZS268" s="205"/>
      <c r="BZT268" s="205"/>
      <c r="BZU268" s="205"/>
      <c r="BZV268" s="205"/>
      <c r="BZW268" s="205"/>
      <c r="BZX268" s="205"/>
      <c r="BZY268" s="205"/>
      <c r="BZZ268" s="205"/>
      <c r="CAA268" s="205"/>
      <c r="CAB268" s="205"/>
      <c r="CAC268" s="205"/>
      <c r="CAD268" s="205"/>
      <c r="CAE268" s="205"/>
      <c r="CAF268" s="205"/>
      <c r="CAG268" s="205"/>
      <c r="CAH268" s="205"/>
      <c r="CAI268" s="205"/>
      <c r="CAJ268" s="205"/>
      <c r="CAK268" s="205"/>
      <c r="CAL268" s="205"/>
      <c r="CAM268" s="205"/>
      <c r="CAN268" s="205"/>
      <c r="CAO268" s="205"/>
      <c r="CAP268" s="205"/>
      <c r="CAQ268" s="205"/>
      <c r="CAR268" s="205"/>
      <c r="CAS268" s="205"/>
      <c r="CAT268" s="205"/>
      <c r="CAU268" s="205"/>
      <c r="CAV268" s="205"/>
      <c r="CAW268" s="205"/>
      <c r="CAX268" s="205"/>
      <c r="CAY268" s="205"/>
      <c r="CAZ268" s="205"/>
      <c r="CBA268" s="205"/>
      <c r="CBB268" s="205"/>
      <c r="CBC268" s="205"/>
      <c r="CBD268" s="205"/>
      <c r="CBE268" s="205"/>
      <c r="CBF268" s="205"/>
      <c r="CBG268" s="205"/>
      <c r="CBH268" s="205"/>
      <c r="CBI268" s="205"/>
      <c r="CBJ268" s="205"/>
      <c r="CBK268" s="205"/>
      <c r="CBL268" s="205"/>
      <c r="CBM268" s="205"/>
      <c r="CBN268" s="205"/>
      <c r="CBO268" s="205"/>
      <c r="CBP268" s="205"/>
      <c r="CBQ268" s="205"/>
      <c r="CBR268" s="205"/>
      <c r="CBS268" s="205"/>
      <c r="CBT268" s="205"/>
      <c r="CBU268" s="205"/>
      <c r="CBV268" s="205"/>
      <c r="CBW268" s="205"/>
      <c r="CBX268" s="205"/>
      <c r="CBY268" s="205"/>
      <c r="CBZ268" s="205"/>
      <c r="CCA268" s="205"/>
      <c r="CCB268" s="205"/>
      <c r="CCC268" s="205"/>
      <c r="CCD268" s="205"/>
      <c r="CCE268" s="205"/>
      <c r="CCF268" s="205"/>
      <c r="CCG268" s="205"/>
      <c r="CCH268" s="205"/>
      <c r="CCI268" s="205"/>
      <c r="CCJ268" s="205"/>
      <c r="CCK268" s="205"/>
      <c r="CCL268" s="205"/>
      <c r="CCM268" s="205"/>
      <c r="CCN268" s="205"/>
      <c r="CCO268" s="205"/>
      <c r="CCP268" s="205"/>
      <c r="CCQ268" s="205"/>
      <c r="CCR268" s="205"/>
      <c r="CCS268" s="205"/>
      <c r="CCT268" s="205"/>
      <c r="CCU268" s="205"/>
      <c r="CCV268" s="205"/>
      <c r="CCW268" s="205"/>
      <c r="CCX268" s="205"/>
      <c r="CCY268" s="205"/>
      <c r="CCZ268" s="205"/>
      <c r="CDA268" s="205"/>
      <c r="CDB268" s="205"/>
      <c r="CDC268" s="205"/>
      <c r="CDD268" s="205"/>
      <c r="CDE268" s="205"/>
      <c r="CDF268" s="205"/>
      <c r="CDG268" s="205"/>
      <c r="CDH268" s="205"/>
      <c r="CDI268" s="205"/>
      <c r="CDJ268" s="205"/>
      <c r="CDK268" s="205"/>
      <c r="CDL268" s="205"/>
      <c r="CDM268" s="205"/>
      <c r="CDN268" s="205"/>
      <c r="CDO268" s="205"/>
      <c r="CDP268" s="205"/>
      <c r="CDQ268" s="205"/>
      <c r="CDR268" s="205"/>
      <c r="CDS268" s="205"/>
      <c r="CDT268" s="205"/>
      <c r="CDU268" s="205"/>
      <c r="CDV268" s="205"/>
      <c r="CDW268" s="205"/>
      <c r="CDX268" s="205"/>
      <c r="CDY268" s="205"/>
      <c r="CDZ268" s="205"/>
      <c r="CEA268" s="205"/>
      <c r="CEB268" s="205"/>
      <c r="CEC268" s="205"/>
      <c r="CED268" s="205"/>
      <c r="CEE268" s="205"/>
      <c r="CEF268" s="205"/>
      <c r="CEG268" s="205"/>
      <c r="CEH268" s="205"/>
      <c r="CEI268" s="205"/>
      <c r="CEJ268" s="205"/>
      <c r="CEK268" s="205"/>
      <c r="CEL268" s="205"/>
      <c r="CEM268" s="205"/>
      <c r="CEN268" s="205"/>
      <c r="CEO268" s="205"/>
      <c r="CEP268" s="205"/>
      <c r="CEQ268" s="205"/>
      <c r="CER268" s="205"/>
      <c r="CES268" s="205"/>
      <c r="CET268" s="205"/>
      <c r="CEU268" s="205"/>
      <c r="CEV268" s="205"/>
      <c r="CEW268" s="205"/>
      <c r="CEX268" s="205"/>
      <c r="CEY268" s="205"/>
      <c r="CEZ268" s="205"/>
      <c r="CFA268" s="205"/>
      <c r="CFB268" s="205"/>
      <c r="CFC268" s="205"/>
      <c r="CFD268" s="205"/>
      <c r="CFE268" s="205"/>
      <c r="CFF268" s="205"/>
      <c r="CFG268" s="205"/>
      <c r="CFH268" s="205"/>
      <c r="CFI268" s="205"/>
      <c r="CFJ268" s="205"/>
      <c r="CFK268" s="205"/>
      <c r="CFL268" s="205"/>
      <c r="CFM268" s="205"/>
      <c r="CFN268" s="205"/>
      <c r="CFO268" s="205"/>
      <c r="CFP268" s="205"/>
      <c r="CFQ268" s="205"/>
      <c r="CFR268" s="205"/>
      <c r="CFS268" s="205"/>
      <c r="CFT268" s="205"/>
      <c r="CFU268" s="205"/>
      <c r="CFV268" s="205"/>
      <c r="CFW268" s="205"/>
      <c r="CFX268" s="205"/>
      <c r="CFY268" s="205"/>
      <c r="CFZ268" s="205"/>
      <c r="CGA268" s="205"/>
      <c r="CGB268" s="205"/>
      <c r="CGC268" s="205"/>
      <c r="CGD268" s="205"/>
      <c r="CGE268" s="205"/>
      <c r="CGF268" s="205"/>
      <c r="CGG268" s="205"/>
      <c r="CGH268" s="205"/>
      <c r="CGI268" s="205"/>
      <c r="CGJ268" s="205"/>
      <c r="CGK268" s="205"/>
      <c r="CGL268" s="205"/>
      <c r="CGM268" s="205"/>
      <c r="CGN268" s="205"/>
      <c r="CGO268" s="205"/>
      <c r="CGP268" s="205"/>
      <c r="CGQ268" s="205"/>
      <c r="CGR268" s="205"/>
      <c r="CGS268" s="205"/>
      <c r="CGT268" s="205"/>
      <c r="CGU268" s="205"/>
      <c r="CGV268" s="205"/>
      <c r="CGW268" s="205"/>
      <c r="CGX268" s="205"/>
      <c r="CGY268" s="205"/>
      <c r="CGZ268" s="205"/>
      <c r="CHA268" s="205"/>
      <c r="CHB268" s="205"/>
      <c r="CHC268" s="205"/>
      <c r="CHD268" s="205"/>
      <c r="CHE268" s="205"/>
      <c r="CHF268" s="205"/>
      <c r="CHG268" s="205"/>
      <c r="CHH268" s="205"/>
      <c r="CHI268" s="205"/>
      <c r="CHJ268" s="205"/>
      <c r="CHK268" s="205"/>
      <c r="CHL268" s="205"/>
      <c r="CHM268" s="205"/>
      <c r="CHN268" s="205"/>
      <c r="CHO268" s="205"/>
      <c r="CHP268" s="205"/>
      <c r="CHQ268" s="205"/>
      <c r="CHR268" s="205"/>
      <c r="CHS268" s="205"/>
      <c r="CHT268" s="205"/>
      <c r="CHU268" s="205"/>
      <c r="CHV268" s="205"/>
      <c r="CHW268" s="205"/>
      <c r="CHX268" s="205"/>
      <c r="CHY268" s="205"/>
      <c r="CHZ268" s="205"/>
      <c r="CIA268" s="205"/>
      <c r="CIB268" s="205"/>
      <c r="CIC268" s="205"/>
      <c r="CID268" s="205"/>
      <c r="CIE268" s="205"/>
      <c r="CIF268" s="205"/>
      <c r="CIG268" s="205"/>
      <c r="CIH268" s="205"/>
      <c r="CII268" s="205"/>
      <c r="CIJ268" s="205"/>
      <c r="CIK268" s="205"/>
      <c r="CIL268" s="205"/>
      <c r="CIM268" s="205"/>
      <c r="CIN268" s="205"/>
      <c r="CIO268" s="205"/>
      <c r="CIP268" s="205"/>
      <c r="CIQ268" s="205"/>
      <c r="CIR268" s="205"/>
      <c r="CIS268" s="205"/>
      <c r="CIT268" s="205"/>
      <c r="CIU268" s="205"/>
      <c r="CIV268" s="205"/>
      <c r="CIW268" s="205"/>
      <c r="CIX268" s="205"/>
      <c r="CIY268" s="205"/>
      <c r="CIZ268" s="205"/>
      <c r="CJA268" s="205"/>
      <c r="CJB268" s="205"/>
      <c r="CJC268" s="205"/>
      <c r="CJD268" s="205"/>
      <c r="CJE268" s="205"/>
      <c r="CJF268" s="205"/>
      <c r="CJG268" s="205"/>
      <c r="CJH268" s="205"/>
      <c r="CJI268" s="205"/>
      <c r="CJJ268" s="205"/>
      <c r="CJK268" s="205"/>
      <c r="CJL268" s="205"/>
      <c r="CJM268" s="205"/>
      <c r="CJN268" s="205"/>
      <c r="CJO268" s="205"/>
      <c r="CJP268" s="205"/>
      <c r="CJQ268" s="205"/>
      <c r="CJR268" s="205"/>
      <c r="CJS268" s="205"/>
      <c r="CJT268" s="205"/>
      <c r="CJU268" s="205"/>
      <c r="CJV268" s="205"/>
      <c r="CJW268" s="205"/>
      <c r="CJX268" s="205"/>
      <c r="CJY268" s="205"/>
      <c r="CJZ268" s="205"/>
      <c r="CKA268" s="205"/>
      <c r="CKB268" s="205"/>
      <c r="CKC268" s="205"/>
      <c r="CKD268" s="205"/>
      <c r="CKE268" s="205"/>
      <c r="CKF268" s="205"/>
      <c r="CKG268" s="205"/>
      <c r="CKH268" s="205"/>
      <c r="CKI268" s="205"/>
      <c r="CKJ268" s="205"/>
      <c r="CKK268" s="205"/>
      <c r="CKL268" s="205"/>
      <c r="CKM268" s="205"/>
      <c r="CKN268" s="205"/>
      <c r="CKO268" s="205"/>
      <c r="CKP268" s="205"/>
      <c r="CKQ268" s="205"/>
      <c r="CKR268" s="205"/>
      <c r="CKS268" s="205"/>
      <c r="CKT268" s="205"/>
      <c r="CKU268" s="205"/>
      <c r="CKV268" s="205"/>
      <c r="CKW268" s="205"/>
      <c r="CKX268" s="205"/>
      <c r="CKY268" s="205"/>
      <c r="CKZ268" s="205"/>
      <c r="CLA268" s="205"/>
      <c r="CLB268" s="205"/>
      <c r="CLC268" s="205"/>
      <c r="CLD268" s="205"/>
      <c r="CLE268" s="205"/>
      <c r="CLF268" s="205"/>
      <c r="CLG268" s="205"/>
      <c r="CLH268" s="205"/>
      <c r="CLI268" s="205"/>
      <c r="CLJ268" s="205"/>
      <c r="CLK268" s="205"/>
      <c r="CLL268" s="205"/>
      <c r="CLM268" s="205"/>
      <c r="CLN268" s="205"/>
      <c r="CLO268" s="205"/>
      <c r="CLP268" s="205"/>
      <c r="CLQ268" s="205"/>
      <c r="CLR268" s="205"/>
      <c r="CLS268" s="205"/>
      <c r="CLT268" s="205"/>
      <c r="CLU268" s="205"/>
      <c r="CLV268" s="205"/>
      <c r="CLW268" s="205"/>
      <c r="CLX268" s="205"/>
      <c r="CLY268" s="205"/>
      <c r="CLZ268" s="205"/>
      <c r="CMA268" s="205"/>
      <c r="CMB268" s="205"/>
      <c r="CMC268" s="205"/>
      <c r="CMD268" s="205"/>
      <c r="CME268" s="205"/>
      <c r="CMF268" s="205"/>
      <c r="CMG268" s="205"/>
      <c r="CMH268" s="205"/>
      <c r="CMI268" s="205"/>
      <c r="CMJ268" s="205"/>
      <c r="CMK268" s="205"/>
      <c r="CML268" s="205"/>
      <c r="CMM268" s="205"/>
      <c r="CMN268" s="205"/>
      <c r="CMO268" s="205"/>
      <c r="CMP268" s="205"/>
      <c r="CMQ268" s="205"/>
      <c r="CMR268" s="205"/>
      <c r="CMS268" s="205"/>
      <c r="CMT268" s="205"/>
      <c r="CMU268" s="205"/>
      <c r="CMV268" s="205"/>
      <c r="CMW268" s="205"/>
      <c r="CMX268" s="205"/>
      <c r="CMY268" s="205"/>
      <c r="CMZ268" s="205"/>
      <c r="CNA268" s="205"/>
      <c r="CNB268" s="205"/>
      <c r="CNC268" s="205"/>
      <c r="CND268" s="205"/>
      <c r="CNE268" s="205"/>
      <c r="CNF268" s="205"/>
      <c r="CNG268" s="205"/>
      <c r="CNH268" s="205"/>
      <c r="CNI268" s="205"/>
      <c r="CNJ268" s="205"/>
      <c r="CNK268" s="205"/>
      <c r="CNL268" s="205"/>
      <c r="CNM268" s="205"/>
      <c r="CNN268" s="205"/>
      <c r="CNO268" s="205"/>
      <c r="CNP268" s="205"/>
      <c r="CNQ268" s="205"/>
      <c r="CNR268" s="205"/>
      <c r="CNS268" s="205"/>
      <c r="CNT268" s="205"/>
      <c r="CNU268" s="205"/>
      <c r="CNV268" s="205"/>
      <c r="CNW268" s="205"/>
      <c r="CNX268" s="205"/>
      <c r="CNY268" s="205"/>
      <c r="CNZ268" s="205"/>
      <c r="COA268" s="205"/>
      <c r="COB268" s="205"/>
      <c r="COC268" s="205"/>
      <c r="COD268" s="205"/>
      <c r="COE268" s="205"/>
      <c r="COF268" s="205"/>
      <c r="COG268" s="205"/>
      <c r="COH268" s="205"/>
      <c r="COI268" s="205"/>
      <c r="COJ268" s="205"/>
      <c r="COK268" s="205"/>
      <c r="COL268" s="205"/>
      <c r="COM268" s="205"/>
      <c r="CON268" s="205"/>
      <c r="COO268" s="205"/>
      <c r="COP268" s="205"/>
      <c r="COQ268" s="205"/>
      <c r="COR268" s="205"/>
      <c r="COS268" s="205"/>
      <c r="COT268" s="205"/>
      <c r="COU268" s="205"/>
      <c r="COV268" s="205"/>
      <c r="COW268" s="205"/>
      <c r="COX268" s="205"/>
      <c r="COY268" s="205"/>
      <c r="COZ268" s="205"/>
      <c r="CPA268" s="205"/>
      <c r="CPB268" s="205"/>
      <c r="CPC268" s="205"/>
      <c r="CPD268" s="205"/>
      <c r="CPE268" s="205"/>
      <c r="CPF268" s="205"/>
      <c r="CPG268" s="205"/>
      <c r="CPH268" s="205"/>
      <c r="CPI268" s="205"/>
      <c r="CPJ268" s="205"/>
      <c r="CPK268" s="205"/>
      <c r="CPL268" s="205"/>
      <c r="CPM268" s="205"/>
      <c r="CPN268" s="205"/>
      <c r="CPO268" s="205"/>
      <c r="CPP268" s="205"/>
      <c r="CPQ268" s="205"/>
      <c r="CPR268" s="205"/>
      <c r="CPS268" s="205"/>
      <c r="CPT268" s="205"/>
      <c r="CPU268" s="205"/>
      <c r="CPV268" s="205"/>
      <c r="CPW268" s="205"/>
      <c r="CPX268" s="205"/>
      <c r="CPY268" s="205"/>
      <c r="CPZ268" s="205"/>
      <c r="CQA268" s="205"/>
      <c r="CQB268" s="205"/>
      <c r="CQC268" s="205"/>
      <c r="CQD268" s="205"/>
      <c r="CQE268" s="205"/>
      <c r="CQF268" s="205"/>
      <c r="CQG268" s="205"/>
      <c r="CQH268" s="205"/>
      <c r="CQI268" s="205"/>
      <c r="CQJ268" s="205"/>
      <c r="CQK268" s="205"/>
      <c r="CQL268" s="205"/>
      <c r="CQM268" s="205"/>
      <c r="CQN268" s="205"/>
      <c r="CQO268" s="205"/>
      <c r="CQP268" s="205"/>
      <c r="CQQ268" s="205"/>
      <c r="CQR268" s="205"/>
      <c r="CQS268" s="205"/>
      <c r="CQT268" s="205"/>
      <c r="CQU268" s="205"/>
      <c r="CQV268" s="205"/>
      <c r="CQW268" s="205"/>
      <c r="CQX268" s="205"/>
      <c r="CQY268" s="205"/>
      <c r="CQZ268" s="205"/>
      <c r="CRA268" s="205"/>
      <c r="CRB268" s="205"/>
      <c r="CRC268" s="205"/>
      <c r="CRD268" s="205"/>
      <c r="CRE268" s="205"/>
      <c r="CRF268" s="205"/>
      <c r="CRG268" s="205"/>
      <c r="CRH268" s="205"/>
      <c r="CRI268" s="205"/>
      <c r="CRJ268" s="205"/>
      <c r="CRK268" s="205"/>
      <c r="CRL268" s="205"/>
      <c r="CRM268" s="205"/>
      <c r="CRN268" s="205"/>
      <c r="CRO268" s="205"/>
      <c r="CRP268" s="205"/>
      <c r="CRQ268" s="205"/>
      <c r="CRR268" s="205"/>
      <c r="CRS268" s="205"/>
      <c r="CRT268" s="205"/>
      <c r="CRU268" s="205"/>
      <c r="CRV268" s="205"/>
      <c r="CRW268" s="205"/>
      <c r="CRX268" s="205"/>
      <c r="CRY268" s="205"/>
      <c r="CRZ268" s="205"/>
      <c r="CSA268" s="205"/>
      <c r="CSB268" s="205"/>
      <c r="CSC268" s="205"/>
      <c r="CSD268" s="205"/>
      <c r="CSE268" s="205"/>
      <c r="CSF268" s="205"/>
      <c r="CSG268" s="205"/>
      <c r="CSH268" s="205"/>
      <c r="CSI268" s="205"/>
      <c r="CSJ268" s="205"/>
      <c r="CSK268" s="205"/>
      <c r="CSL268" s="205"/>
      <c r="CSM268" s="205"/>
      <c r="CSN268" s="205"/>
      <c r="CSO268" s="205"/>
      <c r="CSP268" s="205"/>
      <c r="CSQ268" s="205"/>
      <c r="CSR268" s="205"/>
      <c r="CSS268" s="205"/>
      <c r="CST268" s="205"/>
      <c r="CSU268" s="205"/>
      <c r="CSV268" s="205"/>
      <c r="CSW268" s="205"/>
      <c r="CSX268" s="205"/>
      <c r="CSY268" s="205"/>
      <c r="CSZ268" s="205"/>
      <c r="CTA268" s="205"/>
      <c r="CTB268" s="205"/>
      <c r="CTC268" s="205"/>
      <c r="CTD268" s="205"/>
      <c r="CTE268" s="205"/>
      <c r="CTF268" s="205"/>
      <c r="CTG268" s="205"/>
      <c r="CTH268" s="205"/>
      <c r="CTI268" s="205"/>
      <c r="CTJ268" s="205"/>
      <c r="CTK268" s="205"/>
      <c r="CTL268" s="205"/>
      <c r="CTM268" s="205"/>
      <c r="CTN268" s="205"/>
      <c r="CTO268" s="205"/>
      <c r="CTP268" s="205"/>
      <c r="CTQ268" s="205"/>
      <c r="CTR268" s="205"/>
      <c r="CTS268" s="205"/>
      <c r="CTT268" s="205"/>
      <c r="CTU268" s="205"/>
      <c r="CTV268" s="205"/>
      <c r="CTW268" s="205"/>
      <c r="CTX268" s="205"/>
      <c r="CTY268" s="205"/>
      <c r="CTZ268" s="205"/>
      <c r="CUA268" s="205"/>
      <c r="CUB268" s="205"/>
      <c r="CUC268" s="205"/>
      <c r="CUD268" s="205"/>
      <c r="CUE268" s="205"/>
      <c r="CUF268" s="205"/>
      <c r="CUG268" s="205"/>
      <c r="CUH268" s="205"/>
      <c r="CUI268" s="205"/>
      <c r="CUJ268" s="205"/>
      <c r="CUK268" s="205"/>
      <c r="CUL268" s="205"/>
      <c r="CUM268" s="205"/>
      <c r="CUN268" s="205"/>
      <c r="CUO268" s="205"/>
      <c r="CUP268" s="205"/>
      <c r="CUQ268" s="205"/>
      <c r="CUR268" s="205"/>
      <c r="CUS268" s="205"/>
      <c r="CUT268" s="205"/>
      <c r="CUU268" s="205"/>
      <c r="CUV268" s="205"/>
      <c r="CUW268" s="205"/>
      <c r="CUX268" s="205"/>
      <c r="CUY268" s="205"/>
      <c r="CUZ268" s="205"/>
      <c r="CVA268" s="205"/>
      <c r="CVB268" s="205"/>
      <c r="CVC268" s="205"/>
      <c r="CVD268" s="205"/>
      <c r="CVE268" s="205"/>
      <c r="CVF268" s="205"/>
      <c r="CVG268" s="205"/>
      <c r="CVH268" s="205"/>
      <c r="CVI268" s="205"/>
      <c r="CVJ268" s="205"/>
      <c r="CVK268" s="205"/>
      <c r="CVL268" s="205"/>
      <c r="CVM268" s="205"/>
      <c r="CVN268" s="205"/>
      <c r="CVO268" s="205"/>
      <c r="CVP268" s="205"/>
      <c r="CVQ268" s="205"/>
      <c r="CVR268" s="205"/>
      <c r="CVS268" s="205"/>
      <c r="CVT268" s="205"/>
      <c r="CVU268" s="205"/>
      <c r="CVV268" s="205"/>
      <c r="CVW268" s="205"/>
      <c r="CVX268" s="205"/>
      <c r="CVY268" s="205"/>
      <c r="CVZ268" s="205"/>
      <c r="CWA268" s="205"/>
      <c r="CWB268" s="205"/>
      <c r="CWC268" s="205"/>
      <c r="CWD268" s="205"/>
      <c r="CWE268" s="205"/>
      <c r="CWF268" s="205"/>
      <c r="CWG268" s="205"/>
      <c r="CWH268" s="205"/>
      <c r="CWI268" s="205"/>
      <c r="CWJ268" s="205"/>
      <c r="CWK268" s="205"/>
      <c r="CWL268" s="205"/>
      <c r="CWM268" s="205"/>
      <c r="CWN268" s="205"/>
      <c r="CWO268" s="205"/>
      <c r="CWP268" s="205"/>
      <c r="CWQ268" s="205"/>
      <c r="CWR268" s="205"/>
      <c r="CWS268" s="205"/>
      <c r="CWT268" s="205"/>
      <c r="CWU268" s="205"/>
      <c r="CWV268" s="205"/>
      <c r="CWW268" s="205"/>
      <c r="CWX268" s="205"/>
      <c r="CWY268" s="205"/>
      <c r="CWZ268" s="205"/>
      <c r="CXA268" s="205"/>
      <c r="CXB268" s="205"/>
      <c r="CXC268" s="205"/>
      <c r="CXD268" s="205"/>
      <c r="CXE268" s="205"/>
      <c r="CXF268" s="205"/>
      <c r="CXG268" s="205"/>
      <c r="CXH268" s="205"/>
      <c r="CXI268" s="205"/>
      <c r="CXJ268" s="205"/>
      <c r="CXK268" s="205"/>
      <c r="CXL268" s="205"/>
      <c r="CXM268" s="205"/>
      <c r="CXN268" s="205"/>
      <c r="CXO268" s="205"/>
      <c r="CXP268" s="205"/>
      <c r="CXQ268" s="205"/>
      <c r="CXR268" s="205"/>
      <c r="CXS268" s="205"/>
      <c r="CXT268" s="205"/>
      <c r="CXU268" s="205"/>
      <c r="CXV268" s="205"/>
      <c r="CXW268" s="205"/>
      <c r="CXX268" s="205"/>
      <c r="CXY268" s="205"/>
      <c r="CXZ268" s="205"/>
      <c r="CYA268" s="205"/>
      <c r="CYB268" s="205"/>
      <c r="CYC268" s="205"/>
      <c r="CYD268" s="205"/>
      <c r="CYE268" s="205"/>
      <c r="CYF268" s="205"/>
      <c r="CYG268" s="205"/>
      <c r="CYH268" s="205"/>
      <c r="CYI268" s="205"/>
      <c r="CYJ268" s="205"/>
      <c r="CYK268" s="205"/>
      <c r="CYL268" s="205"/>
      <c r="CYM268" s="205"/>
      <c r="CYN268" s="205"/>
      <c r="CYO268" s="205"/>
      <c r="CYP268" s="205"/>
      <c r="CYQ268" s="205"/>
      <c r="CYR268" s="205"/>
      <c r="CYS268" s="205"/>
      <c r="CYT268" s="205"/>
      <c r="CYU268" s="205"/>
      <c r="CYV268" s="205"/>
      <c r="CYW268" s="205"/>
      <c r="CYX268" s="205"/>
      <c r="CYY268" s="205"/>
      <c r="CYZ268" s="205"/>
      <c r="CZA268" s="205"/>
      <c r="CZB268" s="205"/>
      <c r="CZC268" s="205"/>
      <c r="CZD268" s="205"/>
      <c r="CZE268" s="205"/>
      <c r="CZF268" s="205"/>
      <c r="CZG268" s="205"/>
      <c r="CZH268" s="205"/>
      <c r="CZI268" s="205"/>
      <c r="CZJ268" s="205"/>
      <c r="CZK268" s="205"/>
      <c r="CZL268" s="205"/>
      <c r="CZM268" s="205"/>
      <c r="CZN268" s="205"/>
      <c r="CZO268" s="205"/>
      <c r="CZP268" s="205"/>
      <c r="CZQ268" s="205"/>
      <c r="CZR268" s="205"/>
      <c r="CZS268" s="205"/>
      <c r="CZT268" s="205"/>
      <c r="CZU268" s="205"/>
      <c r="CZV268" s="205"/>
      <c r="CZW268" s="205"/>
      <c r="CZX268" s="205"/>
      <c r="CZY268" s="205"/>
      <c r="CZZ268" s="205"/>
      <c r="DAA268" s="205"/>
      <c r="DAB268" s="205"/>
      <c r="DAC268" s="205"/>
      <c r="DAD268" s="205"/>
      <c r="DAE268" s="205"/>
      <c r="DAF268" s="205"/>
      <c r="DAG268" s="205"/>
      <c r="DAH268" s="205"/>
      <c r="DAI268" s="205"/>
      <c r="DAJ268" s="205"/>
      <c r="DAK268" s="205"/>
      <c r="DAL268" s="205"/>
      <c r="DAM268" s="205"/>
      <c r="DAN268" s="205"/>
      <c r="DAO268" s="205"/>
      <c r="DAP268" s="205"/>
      <c r="DAQ268" s="205"/>
      <c r="DAR268" s="205"/>
      <c r="DAS268" s="205"/>
      <c r="DAT268" s="205"/>
      <c r="DAU268" s="205"/>
      <c r="DAV268" s="205"/>
      <c r="DAW268" s="205"/>
      <c r="DAX268" s="205"/>
      <c r="DAY268" s="205"/>
      <c r="DAZ268" s="205"/>
      <c r="DBA268" s="205"/>
      <c r="DBB268" s="205"/>
      <c r="DBC268" s="205"/>
      <c r="DBD268" s="205"/>
      <c r="DBE268" s="205"/>
      <c r="DBF268" s="205"/>
      <c r="DBG268" s="205"/>
      <c r="DBH268" s="205"/>
      <c r="DBI268" s="205"/>
      <c r="DBJ268" s="205"/>
      <c r="DBK268" s="205"/>
      <c r="DBL268" s="205"/>
      <c r="DBM268" s="205"/>
      <c r="DBN268" s="205"/>
      <c r="DBO268" s="205"/>
      <c r="DBP268" s="205"/>
      <c r="DBQ268" s="205"/>
      <c r="DBR268" s="205"/>
      <c r="DBS268" s="205"/>
      <c r="DBT268" s="205"/>
      <c r="DBU268" s="205"/>
      <c r="DBV268" s="205"/>
      <c r="DBW268" s="205"/>
      <c r="DBX268" s="205"/>
      <c r="DBY268" s="205"/>
      <c r="DBZ268" s="205"/>
      <c r="DCA268" s="205"/>
      <c r="DCB268" s="205"/>
      <c r="DCC268" s="205"/>
      <c r="DCD268" s="205"/>
      <c r="DCE268" s="205"/>
      <c r="DCF268" s="205"/>
      <c r="DCG268" s="205"/>
      <c r="DCH268" s="205"/>
      <c r="DCI268" s="205"/>
      <c r="DCJ268" s="205"/>
      <c r="DCK268" s="205"/>
      <c r="DCL268" s="205"/>
      <c r="DCM268" s="205"/>
      <c r="DCN268" s="205"/>
      <c r="DCO268" s="205"/>
      <c r="DCP268" s="205"/>
      <c r="DCQ268" s="205"/>
      <c r="DCR268" s="205"/>
      <c r="DCS268" s="205"/>
      <c r="DCT268" s="205"/>
      <c r="DCU268" s="205"/>
      <c r="DCV268" s="205"/>
      <c r="DCW268" s="205"/>
      <c r="DCX268" s="205"/>
      <c r="DCY268" s="205"/>
      <c r="DCZ268" s="205"/>
      <c r="DDA268" s="205"/>
      <c r="DDB268" s="205"/>
      <c r="DDC268" s="205"/>
      <c r="DDD268" s="205"/>
      <c r="DDE268" s="205"/>
      <c r="DDF268" s="205"/>
      <c r="DDG268" s="205"/>
      <c r="DDH268" s="205"/>
      <c r="DDI268" s="205"/>
      <c r="DDJ268" s="205"/>
      <c r="DDK268" s="205"/>
      <c r="DDL268" s="205"/>
      <c r="DDM268" s="205"/>
      <c r="DDN268" s="205"/>
      <c r="DDO268" s="205"/>
      <c r="DDP268" s="205"/>
      <c r="DDQ268" s="205"/>
      <c r="DDR268" s="205"/>
      <c r="DDS268" s="205"/>
      <c r="DDT268" s="205"/>
      <c r="DDU268" s="205"/>
      <c r="DDV268" s="205"/>
      <c r="DDW268" s="205"/>
      <c r="DDX268" s="205"/>
      <c r="DDY268" s="205"/>
      <c r="DDZ268" s="205"/>
      <c r="DEA268" s="205"/>
      <c r="DEB268" s="205"/>
      <c r="DEC268" s="205"/>
      <c r="DED268" s="205"/>
      <c r="DEE268" s="205"/>
      <c r="DEF268" s="205"/>
      <c r="DEG268" s="205"/>
      <c r="DEH268" s="205"/>
      <c r="DEI268" s="205"/>
      <c r="DEJ268" s="205"/>
      <c r="DEK268" s="205"/>
      <c r="DEL268" s="205"/>
      <c r="DEM268" s="205"/>
      <c r="DEN268" s="205"/>
      <c r="DEO268" s="205"/>
      <c r="DEP268" s="205"/>
      <c r="DEQ268" s="205"/>
      <c r="DER268" s="205"/>
      <c r="DES268" s="205"/>
      <c r="DET268" s="205"/>
      <c r="DEU268" s="205"/>
      <c r="DEV268" s="205"/>
      <c r="DEW268" s="205"/>
      <c r="DEX268" s="205"/>
      <c r="DEY268" s="205"/>
      <c r="DEZ268" s="205"/>
      <c r="DFA268" s="205"/>
      <c r="DFB268" s="205"/>
      <c r="DFC268" s="205"/>
      <c r="DFD268" s="205"/>
      <c r="DFE268" s="205"/>
      <c r="DFF268" s="205"/>
      <c r="DFG268" s="205"/>
      <c r="DFH268" s="205"/>
      <c r="DFI268" s="205"/>
      <c r="DFJ268" s="205"/>
      <c r="DFK268" s="205"/>
      <c r="DFL268" s="205"/>
      <c r="DFM268" s="205"/>
      <c r="DFN268" s="205"/>
      <c r="DFO268" s="205"/>
      <c r="DFP268" s="205"/>
      <c r="DFQ268" s="205"/>
      <c r="DFR268" s="205"/>
      <c r="DFS268" s="205"/>
      <c r="DFT268" s="205"/>
      <c r="DFU268" s="205"/>
      <c r="DFV268" s="205"/>
      <c r="DFW268" s="205"/>
      <c r="DFX268" s="205"/>
      <c r="DFY268" s="205"/>
      <c r="DFZ268" s="205"/>
      <c r="DGA268" s="205"/>
      <c r="DGB268" s="205"/>
      <c r="DGC268" s="205"/>
      <c r="DGD268" s="205"/>
      <c r="DGE268" s="205"/>
      <c r="DGF268" s="205"/>
      <c r="DGG268" s="205"/>
      <c r="DGH268" s="205"/>
      <c r="DGI268" s="205"/>
      <c r="DGJ268" s="205"/>
      <c r="DGK268" s="205"/>
      <c r="DGL268" s="205"/>
      <c r="DGM268" s="205"/>
      <c r="DGN268" s="205"/>
      <c r="DGO268" s="205"/>
      <c r="DGP268" s="205"/>
      <c r="DGQ268" s="205"/>
      <c r="DGR268" s="205"/>
      <c r="DGS268" s="205"/>
      <c r="DGT268" s="205"/>
      <c r="DGU268" s="205"/>
      <c r="DGV268" s="205"/>
      <c r="DGW268" s="205"/>
      <c r="DGX268" s="205"/>
      <c r="DGY268" s="205"/>
      <c r="DGZ268" s="205"/>
      <c r="DHA268" s="205"/>
      <c r="DHB268" s="205"/>
      <c r="DHC268" s="205"/>
      <c r="DHD268" s="205"/>
      <c r="DHE268" s="205"/>
      <c r="DHF268" s="205"/>
      <c r="DHG268" s="205"/>
      <c r="DHH268" s="205"/>
      <c r="DHI268" s="205"/>
      <c r="DHJ268" s="205"/>
      <c r="DHK268" s="205"/>
      <c r="DHL268" s="205"/>
      <c r="DHM268" s="205"/>
      <c r="DHN268" s="205"/>
      <c r="DHO268" s="205"/>
      <c r="DHP268" s="205"/>
      <c r="DHQ268" s="205"/>
      <c r="DHR268" s="205"/>
      <c r="DHS268" s="205"/>
      <c r="DHT268" s="205"/>
      <c r="DHU268" s="205"/>
      <c r="DHV268" s="205"/>
      <c r="DHW268" s="205"/>
      <c r="DHX268" s="205"/>
      <c r="DHY268" s="205"/>
      <c r="DHZ268" s="205"/>
      <c r="DIA268" s="205"/>
      <c r="DIB268" s="205"/>
      <c r="DIC268" s="205"/>
      <c r="DID268" s="205"/>
      <c r="DIE268" s="205"/>
      <c r="DIF268" s="205"/>
      <c r="DIG268" s="205"/>
      <c r="DIH268" s="205"/>
      <c r="DII268" s="205"/>
      <c r="DIJ268" s="205"/>
      <c r="DIK268" s="205"/>
      <c r="DIL268" s="205"/>
      <c r="DIM268" s="205"/>
      <c r="DIN268" s="205"/>
      <c r="DIO268" s="205"/>
      <c r="DIP268" s="205"/>
      <c r="DIQ268" s="205"/>
      <c r="DIR268" s="205"/>
      <c r="DIS268" s="205"/>
      <c r="DIT268" s="205"/>
      <c r="DIU268" s="205"/>
      <c r="DIV268" s="205"/>
      <c r="DIW268" s="205"/>
      <c r="DIX268" s="205"/>
      <c r="DIY268" s="205"/>
      <c r="DIZ268" s="205"/>
      <c r="DJA268" s="205"/>
      <c r="DJB268" s="205"/>
      <c r="DJC268" s="205"/>
      <c r="DJD268" s="205"/>
      <c r="DJE268" s="205"/>
      <c r="DJF268" s="205"/>
      <c r="DJG268" s="205"/>
      <c r="DJH268" s="205"/>
      <c r="DJI268" s="205"/>
      <c r="DJJ268" s="205"/>
      <c r="DJK268" s="205"/>
      <c r="DJL268" s="205"/>
      <c r="DJM268" s="205"/>
      <c r="DJN268" s="205"/>
      <c r="DJO268" s="205"/>
      <c r="DJP268" s="205"/>
      <c r="DJQ268" s="205"/>
      <c r="DJR268" s="205"/>
      <c r="DJS268" s="205"/>
      <c r="DJT268" s="205"/>
      <c r="DJU268" s="205"/>
      <c r="DJV268" s="205"/>
      <c r="DJW268" s="205"/>
      <c r="DJX268" s="205"/>
      <c r="DJY268" s="205"/>
      <c r="DJZ268" s="205"/>
      <c r="DKA268" s="205"/>
      <c r="DKB268" s="205"/>
      <c r="DKC268" s="205"/>
      <c r="DKD268" s="205"/>
      <c r="DKE268" s="205"/>
      <c r="DKF268" s="205"/>
      <c r="DKG268" s="205"/>
      <c r="DKH268" s="205"/>
      <c r="DKI268" s="205"/>
      <c r="DKJ268" s="205"/>
      <c r="DKK268" s="205"/>
      <c r="DKL268" s="205"/>
      <c r="DKM268" s="205"/>
      <c r="DKN268" s="205"/>
      <c r="DKO268" s="205"/>
      <c r="DKP268" s="205"/>
      <c r="DKQ268" s="205"/>
      <c r="DKR268" s="205"/>
      <c r="DKS268" s="205"/>
      <c r="DKT268" s="205"/>
      <c r="DKU268" s="205"/>
      <c r="DKV268" s="205"/>
      <c r="DKW268" s="205"/>
      <c r="DKX268" s="205"/>
      <c r="DKY268" s="205"/>
      <c r="DKZ268" s="205"/>
      <c r="DLA268" s="205"/>
      <c r="DLB268" s="205"/>
      <c r="DLC268" s="205"/>
      <c r="DLD268" s="205"/>
      <c r="DLE268" s="205"/>
      <c r="DLF268" s="205"/>
      <c r="DLG268" s="205"/>
      <c r="DLH268" s="205"/>
      <c r="DLI268" s="205"/>
      <c r="DLJ268" s="205"/>
      <c r="DLK268" s="205"/>
      <c r="DLL268" s="205"/>
      <c r="DLM268" s="205"/>
      <c r="DLN268" s="205"/>
      <c r="DLO268" s="205"/>
      <c r="DLP268" s="205"/>
      <c r="DLQ268" s="205"/>
      <c r="DLR268" s="205"/>
      <c r="DLS268" s="205"/>
      <c r="DLT268" s="205"/>
      <c r="DLU268" s="205"/>
      <c r="DLV268" s="205"/>
      <c r="DLW268" s="205"/>
      <c r="DLX268" s="205"/>
      <c r="DLY268" s="205"/>
      <c r="DLZ268" s="205"/>
      <c r="DMA268" s="205"/>
      <c r="DMB268" s="205"/>
      <c r="DMC268" s="205"/>
      <c r="DMD268" s="205"/>
      <c r="DME268" s="205"/>
      <c r="DMF268" s="205"/>
      <c r="DMG268" s="205"/>
      <c r="DMH268" s="205"/>
      <c r="DMI268" s="205"/>
      <c r="DMJ268" s="205"/>
      <c r="DMK268" s="205"/>
      <c r="DML268" s="205"/>
      <c r="DMM268" s="205"/>
      <c r="DMN268" s="205"/>
      <c r="DMO268" s="205"/>
      <c r="DMP268" s="205"/>
      <c r="DMQ268" s="205"/>
      <c r="DMR268" s="205"/>
      <c r="DMS268" s="205"/>
      <c r="DMT268" s="205"/>
      <c r="DMU268" s="205"/>
      <c r="DMV268" s="205"/>
      <c r="DMW268" s="205"/>
      <c r="DMX268" s="205"/>
      <c r="DMY268" s="205"/>
      <c r="DMZ268" s="205"/>
      <c r="DNA268" s="205"/>
      <c r="DNB268" s="205"/>
      <c r="DNC268" s="205"/>
      <c r="DND268" s="205"/>
      <c r="DNE268" s="205"/>
      <c r="DNF268" s="205"/>
      <c r="DNG268" s="205"/>
      <c r="DNH268" s="205"/>
      <c r="DNI268" s="205"/>
      <c r="DNJ268" s="205"/>
      <c r="DNK268" s="205"/>
      <c r="DNL268" s="205"/>
      <c r="DNM268" s="205"/>
      <c r="DNN268" s="205"/>
      <c r="DNO268" s="205"/>
      <c r="DNP268" s="205"/>
      <c r="DNQ268" s="205"/>
      <c r="DNR268" s="205"/>
      <c r="DNS268" s="205"/>
      <c r="DNT268" s="205"/>
      <c r="DNU268" s="205"/>
      <c r="DNV268" s="205"/>
      <c r="DNW268" s="205"/>
      <c r="DNX268" s="205"/>
      <c r="DNY268" s="205"/>
      <c r="DNZ268" s="205"/>
      <c r="DOA268" s="205"/>
      <c r="DOB268" s="205"/>
      <c r="DOC268" s="205"/>
      <c r="DOD268" s="205"/>
      <c r="DOE268" s="205"/>
      <c r="DOF268" s="205"/>
      <c r="DOG268" s="205"/>
      <c r="DOH268" s="205"/>
      <c r="DOI268" s="205"/>
      <c r="DOJ268" s="205"/>
      <c r="DOK268" s="205"/>
      <c r="DOL268" s="205"/>
      <c r="DOM268" s="205"/>
      <c r="DON268" s="205"/>
      <c r="DOO268" s="205"/>
      <c r="DOP268" s="205"/>
      <c r="DOQ268" s="205"/>
      <c r="DOR268" s="205"/>
      <c r="DOS268" s="205"/>
      <c r="DOT268" s="205"/>
      <c r="DOU268" s="205"/>
      <c r="DOV268" s="205"/>
      <c r="DOW268" s="205"/>
      <c r="DOX268" s="205"/>
      <c r="DOY268" s="205"/>
      <c r="DOZ268" s="205"/>
      <c r="DPA268" s="205"/>
      <c r="DPB268" s="205"/>
      <c r="DPC268" s="205"/>
      <c r="DPD268" s="205"/>
      <c r="DPE268" s="205"/>
      <c r="DPF268" s="205"/>
      <c r="DPG268" s="205"/>
      <c r="DPH268" s="205"/>
      <c r="DPI268" s="205"/>
      <c r="DPJ268" s="205"/>
      <c r="DPK268" s="205"/>
      <c r="DPL268" s="205"/>
      <c r="DPM268" s="205"/>
      <c r="DPN268" s="205"/>
      <c r="DPO268" s="205"/>
      <c r="DPP268" s="205"/>
      <c r="DPQ268" s="205"/>
      <c r="DPR268" s="205"/>
      <c r="DPS268" s="205"/>
      <c r="DPT268" s="205"/>
      <c r="DPU268" s="205"/>
      <c r="DPV268" s="205"/>
      <c r="DPW268" s="205"/>
      <c r="DPX268" s="205"/>
      <c r="DPY268" s="205"/>
      <c r="DPZ268" s="205"/>
      <c r="DQA268" s="205"/>
      <c r="DQB268" s="205"/>
      <c r="DQC268" s="205"/>
      <c r="DQD268" s="205"/>
      <c r="DQE268" s="205"/>
      <c r="DQF268" s="205"/>
      <c r="DQG268" s="205"/>
      <c r="DQH268" s="205"/>
      <c r="DQI268" s="205"/>
      <c r="DQJ268" s="205"/>
      <c r="DQK268" s="205"/>
      <c r="DQL268" s="205"/>
      <c r="DQM268" s="205"/>
      <c r="DQN268" s="205"/>
      <c r="DQO268" s="205"/>
      <c r="DQP268" s="205"/>
      <c r="DQQ268" s="205"/>
      <c r="DQR268" s="205"/>
      <c r="DQS268" s="205"/>
      <c r="DQT268" s="205"/>
      <c r="DQU268" s="205"/>
      <c r="DQV268" s="205"/>
      <c r="DQW268" s="205"/>
      <c r="DQX268" s="205"/>
      <c r="DQY268" s="205"/>
      <c r="DQZ268" s="205"/>
      <c r="DRA268" s="205"/>
      <c r="DRB268" s="205"/>
      <c r="DRC268" s="205"/>
      <c r="DRD268" s="205"/>
      <c r="DRE268" s="205"/>
      <c r="DRF268" s="205"/>
      <c r="DRG268" s="205"/>
      <c r="DRH268" s="205"/>
      <c r="DRI268" s="205"/>
      <c r="DRJ268" s="205"/>
      <c r="DRK268" s="205"/>
      <c r="DRL268" s="205"/>
      <c r="DRM268" s="205"/>
      <c r="DRN268" s="205"/>
      <c r="DRO268" s="205"/>
      <c r="DRP268" s="205"/>
      <c r="DRQ268" s="205"/>
      <c r="DRR268" s="205"/>
      <c r="DRS268" s="205"/>
      <c r="DRT268" s="205"/>
      <c r="DRU268" s="205"/>
      <c r="DRV268" s="205"/>
      <c r="DRW268" s="205"/>
      <c r="DRX268" s="205"/>
      <c r="DRY268" s="205"/>
      <c r="DRZ268" s="205"/>
      <c r="DSA268" s="205"/>
      <c r="DSB268" s="205"/>
      <c r="DSC268" s="205"/>
      <c r="DSD268" s="205"/>
      <c r="DSE268" s="205"/>
      <c r="DSF268" s="205"/>
      <c r="DSG268" s="205"/>
      <c r="DSH268" s="205"/>
      <c r="DSI268" s="205"/>
      <c r="DSJ268" s="205"/>
      <c r="DSK268" s="205"/>
      <c r="DSL268" s="205"/>
      <c r="DSM268" s="205"/>
      <c r="DSN268" s="205"/>
      <c r="DSO268" s="205"/>
      <c r="DSP268" s="205"/>
      <c r="DSQ268" s="205"/>
      <c r="DSR268" s="205"/>
      <c r="DSS268" s="205"/>
      <c r="DST268" s="205"/>
      <c r="DSU268" s="205"/>
      <c r="DSV268" s="205"/>
      <c r="DSW268" s="205"/>
      <c r="DSX268" s="205"/>
      <c r="DSY268" s="205"/>
      <c r="DSZ268" s="205"/>
      <c r="DTA268" s="205"/>
      <c r="DTB268" s="205"/>
      <c r="DTC268" s="205"/>
      <c r="DTD268" s="205"/>
      <c r="DTE268" s="205"/>
      <c r="DTF268" s="205"/>
      <c r="DTG268" s="205"/>
      <c r="DTH268" s="205"/>
      <c r="DTI268" s="205"/>
      <c r="DTJ268" s="205"/>
      <c r="DTK268" s="205"/>
      <c r="DTL268" s="205"/>
      <c r="DTM268" s="205"/>
      <c r="DTN268" s="205"/>
      <c r="DTO268" s="205"/>
      <c r="DTP268" s="205"/>
      <c r="DTQ268" s="205"/>
      <c r="DTR268" s="205"/>
      <c r="DTS268" s="205"/>
      <c r="DTT268" s="205"/>
      <c r="DTU268" s="205"/>
      <c r="DTV268" s="205"/>
      <c r="DTW268" s="205"/>
      <c r="DTX268" s="205"/>
      <c r="DTY268" s="205"/>
      <c r="DTZ268" s="205"/>
      <c r="DUA268" s="205"/>
      <c r="DUB268" s="205"/>
      <c r="DUC268" s="205"/>
      <c r="DUD268" s="205"/>
      <c r="DUE268" s="205"/>
      <c r="DUF268" s="205"/>
      <c r="DUG268" s="205"/>
      <c r="DUH268" s="205"/>
      <c r="DUI268" s="205"/>
      <c r="DUJ268" s="205"/>
      <c r="DUK268" s="205"/>
      <c r="DUL268" s="205"/>
      <c r="DUM268" s="205"/>
      <c r="DUN268" s="205"/>
      <c r="DUO268" s="205"/>
      <c r="DUP268" s="205"/>
      <c r="DUQ268" s="205"/>
      <c r="DUR268" s="205"/>
      <c r="DUS268" s="205"/>
      <c r="DUT268" s="205"/>
      <c r="DUU268" s="205"/>
      <c r="DUV268" s="205"/>
      <c r="DUW268" s="205"/>
      <c r="DUX268" s="205"/>
      <c r="DUY268" s="205"/>
      <c r="DUZ268" s="205"/>
      <c r="DVA268" s="205"/>
      <c r="DVB268" s="205"/>
      <c r="DVC268" s="205"/>
      <c r="DVD268" s="205"/>
      <c r="DVE268" s="205"/>
      <c r="DVF268" s="205"/>
      <c r="DVG268" s="205"/>
      <c r="DVH268" s="205"/>
      <c r="DVI268" s="205"/>
      <c r="DVJ268" s="205"/>
      <c r="DVK268" s="205"/>
      <c r="DVL268" s="205"/>
      <c r="DVM268" s="205"/>
      <c r="DVN268" s="205"/>
      <c r="DVO268" s="205"/>
      <c r="DVP268" s="205"/>
      <c r="DVQ268" s="205"/>
      <c r="DVR268" s="205"/>
      <c r="DVS268" s="205"/>
      <c r="DVT268" s="205"/>
      <c r="DVU268" s="205"/>
      <c r="DVV268" s="205"/>
      <c r="DVW268" s="205"/>
      <c r="DVX268" s="205"/>
      <c r="DVY268" s="205"/>
      <c r="DVZ268" s="205"/>
      <c r="DWA268" s="205"/>
      <c r="DWB268" s="205"/>
      <c r="DWC268" s="205"/>
      <c r="DWD268" s="205"/>
      <c r="DWE268" s="205"/>
      <c r="DWF268" s="205"/>
      <c r="DWG268" s="205"/>
      <c r="DWH268" s="205"/>
      <c r="DWI268" s="205"/>
      <c r="DWJ268" s="205"/>
      <c r="DWK268" s="205"/>
      <c r="DWL268" s="205"/>
      <c r="DWM268" s="205"/>
      <c r="DWN268" s="205"/>
      <c r="DWO268" s="205"/>
      <c r="DWP268" s="205"/>
      <c r="DWQ268" s="205"/>
      <c r="DWR268" s="205"/>
      <c r="DWS268" s="205"/>
      <c r="DWT268" s="205"/>
      <c r="DWU268" s="205"/>
      <c r="DWV268" s="205"/>
      <c r="DWW268" s="205"/>
      <c r="DWX268" s="205"/>
      <c r="DWY268" s="205"/>
      <c r="DWZ268" s="205"/>
      <c r="DXA268" s="205"/>
      <c r="DXB268" s="205"/>
      <c r="DXC268" s="205"/>
      <c r="DXD268" s="205"/>
      <c r="DXE268" s="205"/>
      <c r="DXF268" s="205"/>
      <c r="DXG268" s="205"/>
      <c r="DXH268" s="205"/>
      <c r="DXI268" s="205"/>
      <c r="DXJ268" s="205"/>
      <c r="DXK268" s="205"/>
      <c r="DXL268" s="205"/>
      <c r="DXM268" s="205"/>
      <c r="DXN268" s="205"/>
      <c r="DXO268" s="205"/>
      <c r="DXP268" s="205"/>
      <c r="DXQ268" s="205"/>
      <c r="DXR268" s="205"/>
      <c r="DXS268" s="205"/>
      <c r="DXT268" s="205"/>
      <c r="DXU268" s="205"/>
      <c r="DXV268" s="205"/>
      <c r="DXW268" s="205"/>
      <c r="DXX268" s="205"/>
      <c r="DXY268" s="205"/>
      <c r="DXZ268" s="205"/>
      <c r="DYA268" s="205"/>
      <c r="DYB268" s="205"/>
      <c r="DYC268" s="205"/>
      <c r="DYD268" s="205"/>
      <c r="DYE268" s="205"/>
      <c r="DYF268" s="205"/>
      <c r="DYG268" s="205"/>
      <c r="DYH268" s="205"/>
      <c r="DYI268" s="205"/>
      <c r="DYJ268" s="205"/>
      <c r="DYK268" s="205"/>
      <c r="DYL268" s="205"/>
      <c r="DYM268" s="205"/>
      <c r="DYN268" s="205"/>
      <c r="DYO268" s="205"/>
      <c r="DYP268" s="205"/>
      <c r="DYQ268" s="205"/>
      <c r="DYR268" s="205"/>
      <c r="DYS268" s="205"/>
      <c r="DYT268" s="205"/>
      <c r="DYU268" s="205"/>
      <c r="DYV268" s="205"/>
      <c r="DYW268" s="205"/>
      <c r="DYX268" s="205"/>
      <c r="DYY268" s="205"/>
      <c r="DYZ268" s="205"/>
      <c r="DZA268" s="205"/>
      <c r="DZB268" s="205"/>
      <c r="DZC268" s="205"/>
      <c r="DZD268" s="205"/>
      <c r="DZE268" s="205"/>
      <c r="DZF268" s="205"/>
      <c r="DZG268" s="205"/>
      <c r="DZH268" s="205"/>
      <c r="DZI268" s="205"/>
      <c r="DZJ268" s="205"/>
      <c r="DZK268" s="205"/>
      <c r="DZL268" s="205"/>
      <c r="DZM268" s="205"/>
      <c r="DZN268" s="205"/>
      <c r="DZO268" s="205"/>
      <c r="DZP268" s="205"/>
      <c r="DZQ268" s="205"/>
      <c r="DZR268" s="205"/>
      <c r="DZS268" s="205"/>
      <c r="DZT268" s="205"/>
      <c r="DZU268" s="205"/>
      <c r="DZV268" s="205"/>
      <c r="DZW268" s="205"/>
      <c r="DZX268" s="205"/>
      <c r="DZY268" s="205"/>
      <c r="DZZ268" s="205"/>
      <c r="EAA268" s="205"/>
      <c r="EAB268" s="205"/>
      <c r="EAC268" s="205"/>
      <c r="EAD268" s="205"/>
      <c r="EAE268" s="205"/>
      <c r="EAF268" s="205"/>
      <c r="EAG268" s="205"/>
      <c r="EAH268" s="205"/>
      <c r="EAI268" s="205"/>
      <c r="EAJ268" s="205"/>
      <c r="EAK268" s="205"/>
      <c r="EAL268" s="205"/>
      <c r="EAM268" s="205"/>
      <c r="EAN268" s="205"/>
      <c r="EAO268" s="205"/>
      <c r="EAP268" s="205"/>
      <c r="EAQ268" s="205"/>
      <c r="EAR268" s="205"/>
      <c r="EAS268" s="205"/>
      <c r="EAT268" s="205"/>
      <c r="EAU268" s="205"/>
      <c r="EAV268" s="205"/>
      <c r="EAW268" s="205"/>
      <c r="EAX268" s="205"/>
      <c r="EAY268" s="205"/>
      <c r="EAZ268" s="205"/>
      <c r="EBA268" s="205"/>
      <c r="EBB268" s="205"/>
      <c r="EBC268" s="205"/>
      <c r="EBD268" s="205"/>
      <c r="EBE268" s="205"/>
      <c r="EBF268" s="205"/>
      <c r="EBG268" s="205"/>
      <c r="EBH268" s="205"/>
      <c r="EBI268" s="205"/>
      <c r="EBJ268" s="205"/>
      <c r="EBK268" s="205"/>
      <c r="EBL268" s="205"/>
      <c r="EBM268" s="205"/>
      <c r="EBN268" s="205"/>
      <c r="EBO268" s="205"/>
      <c r="EBP268" s="205"/>
      <c r="EBQ268" s="205"/>
      <c r="EBR268" s="205"/>
      <c r="EBS268" s="205"/>
      <c r="EBT268" s="205"/>
      <c r="EBU268" s="205"/>
      <c r="EBV268" s="205"/>
      <c r="EBW268" s="205"/>
      <c r="EBX268" s="205"/>
      <c r="EBY268" s="205"/>
      <c r="EBZ268" s="205"/>
      <c r="ECA268" s="205"/>
      <c r="ECB268" s="205"/>
      <c r="ECC268" s="205"/>
      <c r="ECD268" s="205"/>
      <c r="ECE268" s="205"/>
      <c r="ECF268" s="205"/>
      <c r="ECG268" s="205"/>
      <c r="ECH268" s="205"/>
      <c r="ECI268" s="205"/>
      <c r="ECJ268" s="205"/>
      <c r="ECK268" s="205"/>
      <c r="ECL268" s="205"/>
      <c r="ECM268" s="205"/>
      <c r="ECN268" s="205"/>
      <c r="ECO268" s="205"/>
      <c r="ECP268" s="205"/>
      <c r="ECQ268" s="205"/>
      <c r="ECR268" s="205"/>
      <c r="ECS268" s="205"/>
      <c r="ECT268" s="205"/>
      <c r="ECU268" s="205"/>
      <c r="ECV268" s="205"/>
      <c r="ECW268" s="205"/>
      <c r="ECX268" s="205"/>
      <c r="ECY268" s="205"/>
      <c r="ECZ268" s="205"/>
      <c r="EDA268" s="205"/>
      <c r="EDB268" s="205"/>
      <c r="EDC268" s="205"/>
      <c r="EDD268" s="205"/>
      <c r="EDE268" s="205"/>
      <c r="EDF268" s="205"/>
      <c r="EDG268" s="205"/>
      <c r="EDH268" s="205"/>
      <c r="EDI268" s="205"/>
      <c r="EDJ268" s="205"/>
      <c r="EDK268" s="205"/>
      <c r="EDL268" s="205"/>
      <c r="EDM268" s="205"/>
      <c r="EDN268" s="205"/>
      <c r="EDO268" s="205"/>
      <c r="EDP268" s="205"/>
      <c r="EDQ268" s="205"/>
      <c r="EDR268" s="205"/>
      <c r="EDS268" s="205"/>
      <c r="EDT268" s="205"/>
      <c r="EDU268" s="205"/>
      <c r="EDV268" s="205"/>
      <c r="EDW268" s="205"/>
      <c r="EDX268" s="205"/>
      <c r="EDY268" s="205"/>
      <c r="EDZ268" s="205"/>
      <c r="EEA268" s="205"/>
      <c r="EEB268" s="205"/>
      <c r="EEC268" s="205"/>
      <c r="EED268" s="205"/>
      <c r="EEE268" s="205"/>
      <c r="EEF268" s="205"/>
      <c r="EEG268" s="205"/>
      <c r="EEH268" s="205"/>
      <c r="EEI268" s="205"/>
      <c r="EEJ268" s="205"/>
      <c r="EEK268" s="205"/>
      <c r="EEL268" s="205"/>
      <c r="EEM268" s="205"/>
      <c r="EEN268" s="205"/>
      <c r="EEO268" s="205"/>
      <c r="EEP268" s="205"/>
      <c r="EEQ268" s="205"/>
      <c r="EER268" s="205"/>
      <c r="EES268" s="205"/>
      <c r="EET268" s="205"/>
      <c r="EEU268" s="205"/>
      <c r="EEV268" s="205"/>
      <c r="EEW268" s="205"/>
      <c r="EEX268" s="205"/>
      <c r="EEY268" s="205"/>
      <c r="EEZ268" s="205"/>
      <c r="EFA268" s="205"/>
      <c r="EFB268" s="205"/>
      <c r="EFC268" s="205"/>
      <c r="EFD268" s="205"/>
      <c r="EFE268" s="205"/>
      <c r="EFF268" s="205"/>
      <c r="EFG268" s="205"/>
      <c r="EFH268" s="205"/>
      <c r="EFI268" s="205"/>
      <c r="EFJ268" s="205"/>
      <c r="EFK268" s="205"/>
      <c r="EFL268" s="205"/>
      <c r="EFM268" s="205"/>
      <c r="EFN268" s="205"/>
      <c r="EFO268" s="205"/>
      <c r="EFP268" s="205"/>
      <c r="EFQ268" s="205"/>
      <c r="EFR268" s="205"/>
      <c r="EFS268" s="205"/>
      <c r="EFT268" s="205"/>
      <c r="EFU268" s="205"/>
      <c r="EFV268" s="205"/>
      <c r="EFW268" s="205"/>
      <c r="EFX268" s="205"/>
      <c r="EFY268" s="205"/>
      <c r="EFZ268" s="205"/>
      <c r="EGA268" s="205"/>
      <c r="EGB268" s="205"/>
      <c r="EGC268" s="205"/>
      <c r="EGD268" s="205"/>
      <c r="EGE268" s="205"/>
      <c r="EGF268" s="205"/>
      <c r="EGG268" s="205"/>
      <c r="EGH268" s="205"/>
      <c r="EGI268" s="205"/>
      <c r="EGJ268" s="205"/>
      <c r="EGK268" s="205"/>
      <c r="EGL268" s="205"/>
      <c r="EGM268" s="205"/>
      <c r="EGN268" s="205"/>
      <c r="EGO268" s="205"/>
      <c r="EGP268" s="205"/>
      <c r="EGQ268" s="205"/>
      <c r="EGR268" s="205"/>
      <c r="EGS268" s="205"/>
      <c r="EGT268" s="205"/>
      <c r="EGU268" s="205"/>
      <c r="EGV268" s="205"/>
      <c r="EGW268" s="205"/>
      <c r="EGX268" s="205"/>
      <c r="EGY268" s="205"/>
      <c r="EGZ268" s="205"/>
      <c r="EHA268" s="205"/>
      <c r="EHB268" s="205"/>
      <c r="EHC268" s="205"/>
      <c r="EHD268" s="205"/>
      <c r="EHE268" s="205"/>
      <c r="EHF268" s="205"/>
      <c r="EHG268" s="205"/>
      <c r="EHH268" s="205"/>
      <c r="EHI268" s="205"/>
      <c r="EHJ268" s="205"/>
      <c r="EHK268" s="205"/>
      <c r="EHL268" s="205"/>
      <c r="EHM268" s="205"/>
      <c r="EHN268" s="205"/>
      <c r="EHO268" s="205"/>
      <c r="EHP268" s="205"/>
      <c r="EHQ268" s="205"/>
      <c r="EHR268" s="205"/>
      <c r="EHS268" s="205"/>
      <c r="EHT268" s="205"/>
      <c r="EHU268" s="205"/>
      <c r="EHV268" s="205"/>
      <c r="EHW268" s="205"/>
      <c r="EHX268" s="205"/>
      <c r="EHY268" s="205"/>
      <c r="EHZ268" s="205"/>
      <c r="EIA268" s="205"/>
      <c r="EIB268" s="205"/>
      <c r="EIC268" s="205"/>
      <c r="EID268" s="205"/>
      <c r="EIE268" s="205"/>
      <c r="EIF268" s="205"/>
      <c r="EIG268" s="205"/>
      <c r="EIH268" s="205"/>
      <c r="EII268" s="205"/>
      <c r="EIJ268" s="205"/>
      <c r="EIK268" s="205"/>
      <c r="EIL268" s="205"/>
      <c r="EIM268" s="205"/>
      <c r="EIN268" s="205"/>
      <c r="EIO268" s="205"/>
      <c r="EIP268" s="205"/>
      <c r="EIQ268" s="205"/>
      <c r="EIR268" s="205"/>
      <c r="EIS268" s="205"/>
      <c r="EIT268" s="205"/>
      <c r="EIU268" s="205"/>
      <c r="EIV268" s="205"/>
      <c r="EIW268" s="205"/>
      <c r="EIX268" s="205"/>
      <c r="EIY268" s="205"/>
      <c r="EIZ268" s="205"/>
      <c r="EJA268" s="205"/>
      <c r="EJB268" s="205"/>
      <c r="EJC268" s="205"/>
      <c r="EJD268" s="205"/>
      <c r="EJE268" s="205"/>
      <c r="EJF268" s="205"/>
      <c r="EJG268" s="205"/>
      <c r="EJH268" s="205"/>
      <c r="EJI268" s="205"/>
      <c r="EJJ268" s="205"/>
      <c r="EJK268" s="205"/>
      <c r="EJL268" s="205"/>
      <c r="EJM268" s="205"/>
      <c r="EJN268" s="205"/>
      <c r="EJO268" s="205"/>
      <c r="EJP268" s="205"/>
      <c r="EJQ268" s="205"/>
      <c r="EJR268" s="205"/>
      <c r="EJS268" s="205"/>
      <c r="EJT268" s="205"/>
      <c r="EJU268" s="205"/>
      <c r="EJV268" s="205"/>
      <c r="EJW268" s="205"/>
      <c r="EJX268" s="205"/>
      <c r="EJY268" s="205"/>
      <c r="EJZ268" s="205"/>
      <c r="EKA268" s="205"/>
      <c r="EKB268" s="205"/>
      <c r="EKC268" s="205"/>
      <c r="EKD268" s="205"/>
      <c r="EKE268" s="205"/>
      <c r="EKF268" s="205"/>
      <c r="EKG268" s="205"/>
      <c r="EKH268" s="205"/>
      <c r="EKI268" s="205"/>
      <c r="EKJ268" s="205"/>
      <c r="EKK268" s="205"/>
      <c r="EKL268" s="205"/>
      <c r="EKM268" s="205"/>
      <c r="EKN268" s="205"/>
      <c r="EKO268" s="205"/>
      <c r="EKP268" s="205"/>
      <c r="EKQ268" s="205"/>
      <c r="EKR268" s="205"/>
      <c r="EKS268" s="205"/>
      <c r="EKT268" s="205"/>
      <c r="EKU268" s="205"/>
      <c r="EKV268" s="205"/>
      <c r="EKW268" s="205"/>
      <c r="EKX268" s="205"/>
      <c r="EKY268" s="205"/>
      <c r="EKZ268" s="205"/>
      <c r="ELA268" s="205"/>
      <c r="ELB268" s="205"/>
      <c r="ELC268" s="205"/>
      <c r="ELD268" s="205"/>
      <c r="ELE268" s="205"/>
      <c r="ELF268" s="205"/>
      <c r="ELG268" s="205"/>
      <c r="ELH268" s="205"/>
      <c r="ELI268" s="205"/>
      <c r="ELJ268" s="205"/>
      <c r="ELK268" s="205"/>
      <c r="ELL268" s="205"/>
      <c r="ELM268" s="205"/>
      <c r="ELN268" s="205"/>
      <c r="ELO268" s="205"/>
      <c r="ELP268" s="205"/>
      <c r="ELQ268" s="205"/>
      <c r="ELR268" s="205"/>
      <c r="ELS268" s="205"/>
      <c r="ELT268" s="205"/>
      <c r="ELU268" s="205"/>
      <c r="ELV268" s="205"/>
      <c r="ELW268" s="205"/>
      <c r="ELX268" s="205"/>
      <c r="ELY268" s="205"/>
      <c r="ELZ268" s="205"/>
      <c r="EMA268" s="205"/>
      <c r="EMB268" s="205"/>
      <c r="EMC268" s="205"/>
      <c r="EMD268" s="205"/>
      <c r="EME268" s="205"/>
      <c r="EMF268" s="205"/>
      <c r="EMG268" s="205"/>
      <c r="EMH268" s="205"/>
      <c r="EMI268" s="205"/>
      <c r="EMJ268" s="205"/>
      <c r="EMK268" s="205"/>
      <c r="EML268" s="205"/>
      <c r="EMM268" s="205"/>
      <c r="EMN268" s="205"/>
      <c r="EMO268" s="205"/>
      <c r="EMP268" s="205"/>
      <c r="EMQ268" s="205"/>
      <c r="EMR268" s="205"/>
      <c r="EMS268" s="205"/>
      <c r="EMT268" s="205"/>
      <c r="EMU268" s="205"/>
      <c r="EMV268" s="205"/>
      <c r="EMW268" s="205"/>
      <c r="EMX268" s="205"/>
      <c r="EMY268" s="205"/>
      <c r="EMZ268" s="205"/>
      <c r="ENA268" s="205"/>
      <c r="ENB268" s="205"/>
      <c r="ENC268" s="205"/>
      <c r="END268" s="205"/>
      <c r="ENE268" s="205"/>
      <c r="ENF268" s="205"/>
      <c r="ENG268" s="205"/>
      <c r="ENH268" s="205"/>
      <c r="ENI268" s="205"/>
      <c r="ENJ268" s="205"/>
      <c r="ENK268" s="205"/>
      <c r="ENL268" s="205"/>
      <c r="ENM268" s="205"/>
      <c r="ENN268" s="205"/>
      <c r="ENO268" s="205"/>
      <c r="ENP268" s="205"/>
      <c r="ENQ268" s="205"/>
      <c r="ENR268" s="205"/>
      <c r="ENS268" s="205"/>
      <c r="ENT268" s="205"/>
      <c r="ENU268" s="205"/>
      <c r="ENV268" s="205"/>
      <c r="ENW268" s="205"/>
      <c r="ENX268" s="205"/>
      <c r="ENY268" s="205"/>
      <c r="ENZ268" s="205"/>
      <c r="EOA268" s="205"/>
      <c r="EOB268" s="205"/>
      <c r="EOC268" s="205"/>
      <c r="EOD268" s="205"/>
      <c r="EOE268" s="205"/>
      <c r="EOF268" s="205"/>
      <c r="EOG268" s="205"/>
      <c r="EOH268" s="205"/>
      <c r="EOI268" s="205"/>
      <c r="EOJ268" s="205"/>
      <c r="EOK268" s="205"/>
      <c r="EOL268" s="205"/>
      <c r="EOM268" s="205"/>
      <c r="EON268" s="205"/>
      <c r="EOO268" s="205"/>
      <c r="EOP268" s="205"/>
      <c r="EOQ268" s="205"/>
      <c r="EOR268" s="205"/>
      <c r="EOS268" s="205"/>
      <c r="EOT268" s="205"/>
      <c r="EOU268" s="205"/>
      <c r="EOV268" s="205"/>
      <c r="EOW268" s="205"/>
      <c r="EOX268" s="205"/>
      <c r="EOY268" s="205"/>
      <c r="EOZ268" s="205"/>
      <c r="EPA268" s="205"/>
      <c r="EPB268" s="205"/>
      <c r="EPC268" s="205"/>
      <c r="EPD268" s="205"/>
      <c r="EPE268" s="205"/>
      <c r="EPF268" s="205"/>
      <c r="EPG268" s="205"/>
      <c r="EPH268" s="205"/>
      <c r="EPI268" s="205"/>
      <c r="EPJ268" s="205"/>
      <c r="EPK268" s="205"/>
      <c r="EPL268" s="205"/>
      <c r="EPM268" s="205"/>
      <c r="EPN268" s="205"/>
      <c r="EPO268" s="205"/>
      <c r="EPP268" s="205"/>
      <c r="EPQ268" s="205"/>
      <c r="EPR268" s="205"/>
      <c r="EPS268" s="205"/>
      <c r="EPT268" s="205"/>
      <c r="EPU268" s="205"/>
      <c r="EPV268" s="205"/>
      <c r="EPW268" s="205"/>
      <c r="EPX268" s="205"/>
      <c r="EPY268" s="205"/>
      <c r="EPZ268" s="205"/>
      <c r="EQA268" s="205"/>
      <c r="EQB268" s="205"/>
      <c r="EQC268" s="205"/>
      <c r="EQD268" s="205"/>
      <c r="EQE268" s="205"/>
      <c r="EQF268" s="205"/>
      <c r="EQG268" s="205"/>
      <c r="EQH268" s="205"/>
      <c r="EQI268" s="205"/>
      <c r="EQJ268" s="205"/>
      <c r="EQK268" s="205"/>
      <c r="EQL268" s="205"/>
      <c r="EQM268" s="205"/>
      <c r="EQN268" s="205"/>
      <c r="EQO268" s="205"/>
      <c r="EQP268" s="205"/>
      <c r="EQQ268" s="205"/>
      <c r="EQR268" s="205"/>
      <c r="EQS268" s="205"/>
      <c r="EQT268" s="205"/>
      <c r="EQU268" s="205"/>
      <c r="EQV268" s="205"/>
      <c r="EQW268" s="205"/>
      <c r="EQX268" s="205"/>
      <c r="EQY268" s="205"/>
      <c r="EQZ268" s="205"/>
      <c r="ERA268" s="205"/>
      <c r="ERB268" s="205"/>
      <c r="ERC268" s="205"/>
      <c r="ERD268" s="205"/>
      <c r="ERE268" s="205"/>
      <c r="ERF268" s="205"/>
      <c r="ERG268" s="205"/>
      <c r="ERH268" s="205"/>
      <c r="ERI268" s="205"/>
      <c r="ERJ268" s="205"/>
      <c r="ERK268" s="205"/>
      <c r="ERL268" s="205"/>
      <c r="ERM268" s="205"/>
      <c r="ERN268" s="205"/>
      <c r="ERO268" s="205"/>
      <c r="ERP268" s="205"/>
      <c r="ERQ268" s="205"/>
      <c r="ERR268" s="205"/>
      <c r="ERS268" s="205"/>
      <c r="ERT268" s="205"/>
      <c r="ERU268" s="205"/>
      <c r="ERV268" s="205"/>
      <c r="ERW268" s="205"/>
      <c r="ERX268" s="205"/>
      <c r="ERY268" s="205"/>
      <c r="ERZ268" s="205"/>
      <c r="ESA268" s="205"/>
      <c r="ESB268" s="205"/>
      <c r="ESC268" s="205"/>
      <c r="ESD268" s="205"/>
      <c r="ESE268" s="205"/>
      <c r="ESF268" s="205"/>
      <c r="ESG268" s="205"/>
      <c r="ESH268" s="205"/>
      <c r="ESI268" s="205"/>
      <c r="ESJ268" s="205"/>
      <c r="ESK268" s="205"/>
      <c r="ESL268" s="205"/>
      <c r="ESM268" s="205"/>
      <c r="ESN268" s="205"/>
      <c r="ESO268" s="205"/>
      <c r="ESP268" s="205"/>
      <c r="ESQ268" s="205"/>
      <c r="ESR268" s="205"/>
      <c r="ESS268" s="205"/>
      <c r="EST268" s="205"/>
      <c r="ESU268" s="205"/>
      <c r="ESV268" s="205"/>
      <c r="ESW268" s="205"/>
      <c r="ESX268" s="205"/>
      <c r="ESY268" s="205"/>
      <c r="ESZ268" s="205"/>
      <c r="ETA268" s="205"/>
      <c r="ETB268" s="205"/>
      <c r="ETC268" s="205"/>
      <c r="ETD268" s="205"/>
      <c r="ETE268" s="205"/>
      <c r="ETF268" s="205"/>
      <c r="ETG268" s="205"/>
      <c r="ETH268" s="205"/>
      <c r="ETI268" s="205"/>
      <c r="ETJ268" s="205"/>
      <c r="ETK268" s="205"/>
      <c r="ETL268" s="205"/>
      <c r="ETM268" s="205"/>
      <c r="ETN268" s="205"/>
      <c r="ETO268" s="205"/>
      <c r="ETP268" s="205"/>
      <c r="ETQ268" s="205"/>
      <c r="ETR268" s="205"/>
      <c r="ETS268" s="205"/>
      <c r="ETT268" s="205"/>
      <c r="ETU268" s="205"/>
      <c r="ETV268" s="205"/>
      <c r="ETW268" s="205"/>
      <c r="ETX268" s="205"/>
      <c r="ETY268" s="205"/>
      <c r="ETZ268" s="205"/>
      <c r="EUA268" s="205"/>
      <c r="EUB268" s="205"/>
      <c r="EUC268" s="205"/>
      <c r="EUD268" s="205"/>
      <c r="EUE268" s="205"/>
      <c r="EUF268" s="205"/>
      <c r="EUG268" s="205"/>
      <c r="EUH268" s="205"/>
      <c r="EUI268" s="205"/>
      <c r="EUJ268" s="205"/>
      <c r="EUK268" s="205"/>
      <c r="EUL268" s="205"/>
      <c r="EUM268" s="205"/>
      <c r="EUN268" s="205"/>
      <c r="EUO268" s="205"/>
      <c r="EUP268" s="205"/>
      <c r="EUQ268" s="205"/>
      <c r="EUR268" s="205"/>
      <c r="EUS268" s="205"/>
      <c r="EUT268" s="205"/>
      <c r="EUU268" s="205"/>
      <c r="EUV268" s="205"/>
      <c r="EUW268" s="205"/>
      <c r="EUX268" s="205"/>
      <c r="EUY268" s="205"/>
      <c r="EUZ268" s="205"/>
      <c r="EVA268" s="205"/>
      <c r="EVB268" s="205"/>
      <c r="EVC268" s="205"/>
      <c r="EVD268" s="205"/>
      <c r="EVE268" s="205"/>
      <c r="EVF268" s="205"/>
      <c r="EVG268" s="205"/>
      <c r="EVH268" s="205"/>
      <c r="EVI268" s="205"/>
      <c r="EVJ268" s="205"/>
      <c r="EVK268" s="205"/>
      <c r="EVL268" s="205"/>
      <c r="EVM268" s="205"/>
      <c r="EVN268" s="205"/>
      <c r="EVO268" s="205"/>
      <c r="EVP268" s="205"/>
      <c r="EVQ268" s="205"/>
      <c r="EVR268" s="205"/>
      <c r="EVS268" s="205"/>
      <c r="EVT268" s="205"/>
      <c r="EVU268" s="205"/>
      <c r="EVV268" s="205"/>
      <c r="EVW268" s="205"/>
      <c r="EVX268" s="205"/>
      <c r="EVY268" s="205"/>
      <c r="EVZ268" s="205"/>
      <c r="EWA268" s="205"/>
      <c r="EWB268" s="205"/>
      <c r="EWC268" s="205"/>
      <c r="EWD268" s="205"/>
      <c r="EWE268" s="205"/>
      <c r="EWF268" s="205"/>
      <c r="EWG268" s="205"/>
      <c r="EWH268" s="205"/>
      <c r="EWI268" s="205"/>
      <c r="EWJ268" s="205"/>
      <c r="EWK268" s="205"/>
      <c r="EWL268" s="205"/>
      <c r="EWM268" s="205"/>
      <c r="EWN268" s="205"/>
      <c r="EWO268" s="205"/>
      <c r="EWP268" s="205"/>
      <c r="EWQ268" s="205"/>
      <c r="EWR268" s="205"/>
      <c r="EWS268" s="205"/>
      <c r="EWT268" s="205"/>
      <c r="EWU268" s="205"/>
      <c r="EWV268" s="205"/>
      <c r="EWW268" s="205"/>
      <c r="EWX268" s="205"/>
      <c r="EWY268" s="205"/>
      <c r="EWZ268" s="205"/>
      <c r="EXA268" s="205"/>
      <c r="EXB268" s="205"/>
      <c r="EXC268" s="205"/>
      <c r="EXD268" s="205"/>
      <c r="EXE268" s="205"/>
      <c r="EXF268" s="205"/>
      <c r="EXG268" s="205"/>
      <c r="EXH268" s="205"/>
      <c r="EXI268" s="205"/>
      <c r="EXJ268" s="205"/>
      <c r="EXK268" s="205"/>
      <c r="EXL268" s="205"/>
      <c r="EXM268" s="205"/>
      <c r="EXN268" s="205"/>
      <c r="EXO268" s="205"/>
      <c r="EXP268" s="205"/>
      <c r="EXQ268" s="205"/>
      <c r="EXR268" s="205"/>
      <c r="EXS268" s="205"/>
      <c r="EXT268" s="205"/>
      <c r="EXU268" s="205"/>
      <c r="EXV268" s="205"/>
      <c r="EXW268" s="205"/>
      <c r="EXX268" s="205"/>
      <c r="EXY268" s="205"/>
      <c r="EXZ268" s="205"/>
      <c r="EYA268" s="205"/>
      <c r="EYB268" s="205"/>
      <c r="EYC268" s="205"/>
      <c r="EYD268" s="205"/>
      <c r="EYE268" s="205"/>
      <c r="EYF268" s="205"/>
      <c r="EYG268" s="205"/>
      <c r="EYH268" s="205"/>
      <c r="EYI268" s="205"/>
      <c r="EYJ268" s="205"/>
      <c r="EYK268" s="205"/>
      <c r="EYL268" s="205"/>
      <c r="EYM268" s="205"/>
      <c r="EYN268" s="205"/>
      <c r="EYO268" s="205"/>
      <c r="EYP268" s="205"/>
      <c r="EYQ268" s="205"/>
      <c r="EYR268" s="205"/>
      <c r="EYS268" s="205"/>
      <c r="EYT268" s="205"/>
      <c r="EYU268" s="205"/>
      <c r="EYV268" s="205"/>
      <c r="EYW268" s="205"/>
      <c r="EYX268" s="205"/>
      <c r="EYY268" s="205"/>
      <c r="EYZ268" s="205"/>
      <c r="EZA268" s="205"/>
      <c r="EZB268" s="205"/>
      <c r="EZC268" s="205"/>
      <c r="EZD268" s="205"/>
      <c r="EZE268" s="205"/>
      <c r="EZF268" s="205"/>
      <c r="EZG268" s="205"/>
      <c r="EZH268" s="205"/>
      <c r="EZI268" s="205"/>
      <c r="EZJ268" s="205"/>
      <c r="EZK268" s="205"/>
      <c r="EZL268" s="205"/>
      <c r="EZM268" s="205"/>
      <c r="EZN268" s="205"/>
      <c r="EZO268" s="205"/>
      <c r="EZP268" s="205"/>
      <c r="EZQ268" s="205"/>
      <c r="EZR268" s="205"/>
      <c r="EZS268" s="205"/>
      <c r="EZT268" s="205"/>
      <c r="EZU268" s="205"/>
      <c r="EZV268" s="205"/>
      <c r="EZW268" s="205"/>
      <c r="EZX268" s="205"/>
      <c r="EZY268" s="205"/>
      <c r="EZZ268" s="205"/>
      <c r="FAA268" s="205"/>
      <c r="FAB268" s="205"/>
      <c r="FAC268" s="205"/>
      <c r="FAD268" s="205"/>
      <c r="FAE268" s="205"/>
      <c r="FAF268" s="205"/>
      <c r="FAG268" s="205"/>
      <c r="FAH268" s="205"/>
      <c r="FAI268" s="205"/>
      <c r="FAJ268" s="205"/>
      <c r="FAK268" s="205"/>
      <c r="FAL268" s="205"/>
      <c r="FAM268" s="205"/>
      <c r="FAN268" s="205"/>
      <c r="FAO268" s="205"/>
      <c r="FAP268" s="205"/>
      <c r="FAQ268" s="205"/>
      <c r="FAR268" s="205"/>
      <c r="FAS268" s="205"/>
      <c r="FAT268" s="205"/>
      <c r="FAU268" s="205"/>
      <c r="FAV268" s="205"/>
      <c r="FAW268" s="205"/>
      <c r="FAX268" s="205"/>
      <c r="FAY268" s="205"/>
      <c r="FAZ268" s="205"/>
      <c r="FBA268" s="205"/>
      <c r="FBB268" s="205"/>
      <c r="FBC268" s="205"/>
      <c r="FBD268" s="205"/>
      <c r="FBE268" s="205"/>
      <c r="FBF268" s="205"/>
      <c r="FBG268" s="205"/>
      <c r="FBH268" s="205"/>
      <c r="FBI268" s="205"/>
      <c r="FBJ268" s="205"/>
      <c r="FBK268" s="205"/>
      <c r="FBL268" s="205"/>
      <c r="FBM268" s="205"/>
      <c r="FBN268" s="205"/>
      <c r="FBO268" s="205"/>
      <c r="FBP268" s="205"/>
      <c r="FBQ268" s="205"/>
      <c r="FBR268" s="205"/>
      <c r="FBS268" s="205"/>
      <c r="FBT268" s="205"/>
      <c r="FBU268" s="205"/>
      <c r="FBV268" s="205"/>
      <c r="FBW268" s="205"/>
      <c r="FBX268" s="205"/>
      <c r="FBY268" s="205"/>
      <c r="FBZ268" s="205"/>
      <c r="FCA268" s="205"/>
      <c r="FCB268" s="205"/>
      <c r="FCC268" s="205"/>
      <c r="FCD268" s="205"/>
      <c r="FCE268" s="205"/>
      <c r="FCF268" s="205"/>
      <c r="FCG268" s="205"/>
      <c r="FCH268" s="205"/>
      <c r="FCI268" s="205"/>
      <c r="FCJ268" s="205"/>
      <c r="FCK268" s="205"/>
      <c r="FCL268" s="205"/>
      <c r="FCM268" s="205"/>
      <c r="FCN268" s="205"/>
      <c r="FCO268" s="205"/>
      <c r="FCP268" s="205"/>
      <c r="FCQ268" s="205"/>
      <c r="FCR268" s="205"/>
      <c r="FCS268" s="205"/>
      <c r="FCT268" s="205"/>
      <c r="FCU268" s="205"/>
      <c r="FCV268" s="205"/>
      <c r="FCW268" s="205"/>
      <c r="FCX268" s="205"/>
      <c r="FCY268" s="205"/>
      <c r="FCZ268" s="205"/>
      <c r="FDA268" s="205"/>
      <c r="FDB268" s="205"/>
      <c r="FDC268" s="205"/>
      <c r="FDD268" s="205"/>
      <c r="FDE268" s="205"/>
      <c r="FDF268" s="205"/>
      <c r="FDG268" s="205"/>
      <c r="FDH268" s="205"/>
      <c r="FDI268" s="205"/>
      <c r="FDJ268" s="205"/>
      <c r="FDK268" s="205"/>
      <c r="FDL268" s="205"/>
      <c r="FDM268" s="205"/>
      <c r="FDN268" s="205"/>
      <c r="FDO268" s="205"/>
      <c r="FDP268" s="205"/>
      <c r="FDQ268" s="205"/>
      <c r="FDR268" s="205"/>
      <c r="FDS268" s="205"/>
      <c r="FDT268" s="205"/>
      <c r="FDU268" s="205"/>
      <c r="FDV268" s="205"/>
      <c r="FDW268" s="205"/>
      <c r="FDX268" s="205"/>
      <c r="FDY268" s="205"/>
      <c r="FDZ268" s="205"/>
      <c r="FEA268" s="205"/>
      <c r="FEB268" s="205"/>
      <c r="FEC268" s="205"/>
      <c r="FED268" s="205"/>
      <c r="FEE268" s="205"/>
      <c r="FEF268" s="205"/>
      <c r="FEG268" s="205"/>
      <c r="FEH268" s="205"/>
      <c r="FEI268" s="205"/>
      <c r="FEJ268" s="205"/>
      <c r="FEK268" s="205"/>
      <c r="FEL268" s="205"/>
      <c r="FEM268" s="205"/>
      <c r="FEN268" s="205"/>
      <c r="FEO268" s="205"/>
      <c r="FEP268" s="205"/>
      <c r="FEQ268" s="205"/>
      <c r="FER268" s="205"/>
      <c r="FES268" s="205"/>
      <c r="FET268" s="205"/>
      <c r="FEU268" s="205"/>
      <c r="FEV268" s="205"/>
      <c r="FEW268" s="205"/>
      <c r="FEX268" s="205"/>
      <c r="FEY268" s="205"/>
      <c r="FEZ268" s="205"/>
      <c r="FFA268" s="205"/>
      <c r="FFB268" s="205"/>
      <c r="FFC268" s="205"/>
      <c r="FFD268" s="205"/>
      <c r="FFE268" s="205"/>
      <c r="FFF268" s="205"/>
      <c r="FFG268" s="205"/>
      <c r="FFH268" s="205"/>
      <c r="FFI268" s="205"/>
      <c r="FFJ268" s="205"/>
      <c r="FFK268" s="205"/>
      <c r="FFL268" s="205"/>
      <c r="FFM268" s="205"/>
      <c r="FFN268" s="205"/>
      <c r="FFO268" s="205"/>
      <c r="FFP268" s="205"/>
      <c r="FFQ268" s="205"/>
      <c r="FFR268" s="205"/>
      <c r="FFS268" s="205"/>
      <c r="FFT268" s="205"/>
      <c r="FFU268" s="205"/>
      <c r="FFV268" s="205"/>
      <c r="FFW268" s="205"/>
      <c r="FFX268" s="205"/>
      <c r="FFY268" s="205"/>
      <c r="FFZ268" s="205"/>
      <c r="FGA268" s="205"/>
      <c r="FGB268" s="205"/>
      <c r="FGC268" s="205"/>
      <c r="FGD268" s="205"/>
      <c r="FGE268" s="205"/>
      <c r="FGF268" s="205"/>
      <c r="FGG268" s="205"/>
      <c r="FGH268" s="205"/>
      <c r="FGI268" s="205"/>
      <c r="FGJ268" s="205"/>
      <c r="FGK268" s="205"/>
      <c r="FGL268" s="205"/>
      <c r="FGM268" s="205"/>
      <c r="FGN268" s="205"/>
      <c r="FGO268" s="205"/>
      <c r="FGP268" s="205"/>
      <c r="FGQ268" s="205"/>
      <c r="FGR268" s="205"/>
      <c r="FGS268" s="205"/>
      <c r="FGT268" s="205"/>
      <c r="FGU268" s="205"/>
      <c r="FGV268" s="205"/>
      <c r="FGW268" s="205"/>
      <c r="FGX268" s="205"/>
      <c r="FGY268" s="205"/>
      <c r="FGZ268" s="205"/>
      <c r="FHA268" s="205"/>
      <c r="FHB268" s="205"/>
      <c r="FHC268" s="205"/>
      <c r="FHD268" s="205"/>
      <c r="FHE268" s="205"/>
      <c r="FHF268" s="205"/>
      <c r="FHG268" s="205"/>
      <c r="FHH268" s="205"/>
      <c r="FHI268" s="205"/>
      <c r="FHJ268" s="205"/>
      <c r="FHK268" s="205"/>
      <c r="FHL268" s="205"/>
      <c r="FHM268" s="205"/>
      <c r="FHN268" s="205"/>
      <c r="FHO268" s="205"/>
      <c r="FHP268" s="205"/>
      <c r="FHQ268" s="205"/>
      <c r="FHR268" s="205"/>
      <c r="FHS268" s="205"/>
      <c r="FHT268" s="205"/>
      <c r="FHU268" s="205"/>
      <c r="FHV268" s="205"/>
      <c r="FHW268" s="205"/>
      <c r="FHX268" s="205"/>
      <c r="FHY268" s="205"/>
      <c r="FHZ268" s="205"/>
      <c r="FIA268" s="205"/>
      <c r="FIB268" s="205"/>
      <c r="FIC268" s="205"/>
      <c r="FID268" s="205"/>
      <c r="FIE268" s="205"/>
      <c r="FIF268" s="205"/>
      <c r="FIG268" s="205"/>
      <c r="FIH268" s="205"/>
      <c r="FII268" s="205"/>
      <c r="FIJ268" s="205"/>
      <c r="FIK268" s="205"/>
      <c r="FIL268" s="205"/>
      <c r="FIM268" s="205"/>
      <c r="FIN268" s="205"/>
      <c r="FIO268" s="205"/>
      <c r="FIP268" s="205"/>
      <c r="FIQ268" s="205"/>
      <c r="FIR268" s="205"/>
      <c r="FIS268" s="205"/>
      <c r="FIT268" s="205"/>
      <c r="FIU268" s="205"/>
      <c r="FIV268" s="205"/>
      <c r="FIW268" s="205"/>
      <c r="FIX268" s="205"/>
      <c r="FIY268" s="205"/>
      <c r="FIZ268" s="205"/>
      <c r="FJA268" s="205"/>
      <c r="FJB268" s="205"/>
      <c r="FJC268" s="205"/>
      <c r="FJD268" s="205"/>
      <c r="FJE268" s="205"/>
      <c r="FJF268" s="205"/>
      <c r="FJG268" s="205"/>
      <c r="FJH268" s="205"/>
      <c r="FJI268" s="205"/>
      <c r="FJJ268" s="205"/>
      <c r="FJK268" s="205"/>
      <c r="FJL268" s="205"/>
      <c r="FJM268" s="205"/>
      <c r="FJN268" s="205"/>
      <c r="FJO268" s="205"/>
      <c r="FJP268" s="205"/>
      <c r="FJQ268" s="205"/>
      <c r="FJR268" s="205"/>
      <c r="FJS268" s="205"/>
      <c r="FJT268" s="205"/>
      <c r="FJU268" s="205"/>
      <c r="FJV268" s="205"/>
      <c r="FJW268" s="205"/>
      <c r="FJX268" s="205"/>
      <c r="FJY268" s="205"/>
      <c r="FJZ268" s="205"/>
      <c r="FKA268" s="205"/>
      <c r="FKB268" s="205"/>
      <c r="FKC268" s="205"/>
      <c r="FKD268" s="205"/>
      <c r="FKE268" s="205"/>
      <c r="FKF268" s="205"/>
      <c r="FKG268" s="205"/>
      <c r="FKH268" s="205"/>
      <c r="FKI268" s="205"/>
      <c r="FKJ268" s="205"/>
      <c r="FKK268" s="205"/>
      <c r="FKL268" s="205"/>
      <c r="FKM268" s="205"/>
      <c r="FKN268" s="205"/>
      <c r="FKO268" s="205"/>
      <c r="FKP268" s="205"/>
      <c r="FKQ268" s="205"/>
      <c r="FKR268" s="205"/>
      <c r="FKS268" s="205"/>
      <c r="FKT268" s="205"/>
      <c r="FKU268" s="205"/>
      <c r="FKV268" s="205"/>
      <c r="FKW268" s="205"/>
      <c r="FKX268" s="205"/>
      <c r="FKY268" s="205"/>
      <c r="FKZ268" s="205"/>
      <c r="FLA268" s="205"/>
      <c r="FLB268" s="205"/>
      <c r="FLC268" s="205"/>
      <c r="FLD268" s="205"/>
      <c r="FLE268" s="205"/>
      <c r="FLF268" s="205"/>
      <c r="FLG268" s="205"/>
      <c r="FLH268" s="205"/>
      <c r="FLI268" s="205"/>
      <c r="FLJ268" s="205"/>
      <c r="FLK268" s="205"/>
      <c r="FLL268" s="205"/>
      <c r="FLM268" s="205"/>
      <c r="FLN268" s="205"/>
      <c r="FLO268" s="205"/>
      <c r="FLP268" s="205"/>
      <c r="FLQ268" s="205"/>
      <c r="FLR268" s="205"/>
      <c r="FLS268" s="205"/>
      <c r="FLT268" s="205"/>
      <c r="FLU268" s="205"/>
      <c r="FLV268" s="205"/>
      <c r="FLW268" s="205"/>
      <c r="FLX268" s="205"/>
      <c r="FLY268" s="205"/>
      <c r="FLZ268" s="205"/>
      <c r="FMA268" s="205"/>
      <c r="FMB268" s="205"/>
      <c r="FMC268" s="205"/>
      <c r="FMD268" s="205"/>
      <c r="FME268" s="205"/>
      <c r="FMF268" s="205"/>
      <c r="FMG268" s="205"/>
      <c r="FMH268" s="205"/>
      <c r="FMI268" s="205"/>
      <c r="FMJ268" s="205"/>
      <c r="FMK268" s="205"/>
      <c r="FML268" s="205"/>
      <c r="FMM268" s="205"/>
      <c r="FMN268" s="205"/>
      <c r="FMO268" s="205"/>
      <c r="FMP268" s="205"/>
      <c r="FMQ268" s="205"/>
      <c r="FMR268" s="205"/>
      <c r="FMS268" s="205"/>
      <c r="FMT268" s="205"/>
      <c r="FMU268" s="205"/>
      <c r="FMV268" s="205"/>
      <c r="FMW268" s="205"/>
      <c r="FMX268" s="205"/>
      <c r="FMY268" s="205"/>
      <c r="FMZ268" s="205"/>
      <c r="FNA268" s="205"/>
      <c r="FNB268" s="205"/>
      <c r="FNC268" s="205"/>
      <c r="FND268" s="205"/>
      <c r="FNE268" s="205"/>
      <c r="FNF268" s="205"/>
      <c r="FNG268" s="205"/>
      <c r="FNH268" s="205"/>
      <c r="FNI268" s="205"/>
      <c r="FNJ268" s="205"/>
      <c r="FNK268" s="205"/>
      <c r="FNL268" s="205"/>
      <c r="FNM268" s="205"/>
      <c r="FNN268" s="205"/>
      <c r="FNO268" s="205"/>
      <c r="FNP268" s="205"/>
      <c r="FNQ268" s="205"/>
      <c r="FNR268" s="205"/>
      <c r="FNS268" s="205"/>
      <c r="FNT268" s="205"/>
      <c r="FNU268" s="205"/>
      <c r="FNV268" s="205"/>
      <c r="FNW268" s="205"/>
      <c r="FNX268" s="205"/>
      <c r="FNY268" s="205"/>
      <c r="FNZ268" s="205"/>
      <c r="FOA268" s="205"/>
      <c r="FOB268" s="205"/>
      <c r="FOC268" s="205"/>
      <c r="FOD268" s="205"/>
      <c r="FOE268" s="205"/>
      <c r="FOF268" s="205"/>
      <c r="FOG268" s="205"/>
      <c r="FOH268" s="205"/>
      <c r="FOI268" s="205"/>
      <c r="FOJ268" s="205"/>
      <c r="FOK268" s="205"/>
      <c r="FOL268" s="205"/>
      <c r="FOM268" s="205"/>
      <c r="FON268" s="205"/>
      <c r="FOO268" s="205"/>
      <c r="FOP268" s="205"/>
      <c r="FOQ268" s="205"/>
      <c r="FOR268" s="205"/>
      <c r="FOS268" s="205"/>
      <c r="FOT268" s="205"/>
      <c r="FOU268" s="205"/>
      <c r="FOV268" s="205"/>
      <c r="FOW268" s="205"/>
      <c r="FOX268" s="205"/>
      <c r="FOY268" s="205"/>
      <c r="FOZ268" s="205"/>
      <c r="FPA268" s="205"/>
      <c r="FPB268" s="205"/>
      <c r="FPC268" s="205"/>
      <c r="FPD268" s="205"/>
      <c r="FPE268" s="205"/>
      <c r="FPF268" s="205"/>
      <c r="FPG268" s="205"/>
      <c r="FPH268" s="205"/>
      <c r="FPI268" s="205"/>
      <c r="FPJ268" s="205"/>
      <c r="FPK268" s="205"/>
      <c r="FPL268" s="205"/>
      <c r="FPM268" s="205"/>
      <c r="FPN268" s="205"/>
      <c r="FPO268" s="205"/>
      <c r="FPP268" s="205"/>
      <c r="FPQ268" s="205"/>
      <c r="FPR268" s="205"/>
      <c r="FPS268" s="205"/>
      <c r="FPT268" s="205"/>
      <c r="FPU268" s="205"/>
      <c r="FPV268" s="205"/>
      <c r="FPW268" s="205"/>
      <c r="FPX268" s="205"/>
      <c r="FPY268" s="205"/>
      <c r="FPZ268" s="205"/>
      <c r="FQA268" s="205"/>
      <c r="FQB268" s="205"/>
      <c r="FQC268" s="205"/>
      <c r="FQD268" s="205"/>
      <c r="FQE268" s="205"/>
      <c r="FQF268" s="205"/>
      <c r="FQG268" s="205"/>
      <c r="FQH268" s="205"/>
      <c r="FQI268" s="205"/>
      <c r="FQJ268" s="205"/>
      <c r="FQK268" s="205"/>
      <c r="FQL268" s="205"/>
      <c r="FQM268" s="205"/>
      <c r="FQN268" s="205"/>
      <c r="FQO268" s="205"/>
      <c r="FQP268" s="205"/>
      <c r="FQQ268" s="205"/>
      <c r="FQR268" s="205"/>
      <c r="FQS268" s="205"/>
      <c r="FQT268" s="205"/>
      <c r="FQU268" s="205"/>
      <c r="FQV268" s="205"/>
      <c r="FQW268" s="205"/>
      <c r="FQX268" s="205"/>
      <c r="FQY268" s="205"/>
      <c r="FQZ268" s="205"/>
      <c r="FRA268" s="205"/>
      <c r="FRB268" s="205"/>
      <c r="FRC268" s="205"/>
      <c r="FRD268" s="205"/>
      <c r="FRE268" s="205"/>
      <c r="FRF268" s="205"/>
      <c r="FRG268" s="205"/>
      <c r="FRH268" s="205"/>
      <c r="FRI268" s="205"/>
      <c r="FRJ268" s="205"/>
      <c r="FRK268" s="205"/>
      <c r="FRL268" s="205"/>
      <c r="FRM268" s="205"/>
      <c r="FRN268" s="205"/>
      <c r="FRO268" s="205"/>
      <c r="FRP268" s="205"/>
      <c r="FRQ268" s="205"/>
      <c r="FRR268" s="205"/>
      <c r="FRS268" s="205"/>
      <c r="FRT268" s="205"/>
      <c r="FRU268" s="205"/>
      <c r="FRV268" s="205"/>
      <c r="FRW268" s="205"/>
      <c r="FRX268" s="205"/>
      <c r="FRY268" s="205"/>
      <c r="FRZ268" s="205"/>
      <c r="FSA268" s="205"/>
      <c r="FSB268" s="205"/>
      <c r="FSC268" s="205"/>
      <c r="FSD268" s="205"/>
      <c r="FSE268" s="205"/>
      <c r="FSF268" s="205"/>
      <c r="FSG268" s="205"/>
      <c r="FSH268" s="205"/>
      <c r="FSI268" s="205"/>
      <c r="FSJ268" s="205"/>
      <c r="FSK268" s="205"/>
      <c r="FSL268" s="205"/>
      <c r="FSM268" s="205"/>
      <c r="FSN268" s="205"/>
      <c r="FSO268" s="205"/>
      <c r="FSP268" s="205"/>
      <c r="FSQ268" s="205"/>
      <c r="FSR268" s="205"/>
      <c r="FSS268" s="205"/>
      <c r="FST268" s="205"/>
      <c r="FSU268" s="205"/>
      <c r="FSV268" s="205"/>
      <c r="FSW268" s="205"/>
      <c r="FSX268" s="205"/>
      <c r="FSY268" s="205"/>
      <c r="FSZ268" s="205"/>
      <c r="FTA268" s="205"/>
      <c r="FTB268" s="205"/>
      <c r="FTC268" s="205"/>
      <c r="FTD268" s="205"/>
      <c r="FTE268" s="205"/>
      <c r="FTF268" s="205"/>
      <c r="FTG268" s="205"/>
      <c r="FTH268" s="205"/>
      <c r="FTI268" s="205"/>
      <c r="FTJ268" s="205"/>
      <c r="FTK268" s="205"/>
      <c r="FTL268" s="205"/>
      <c r="FTM268" s="205"/>
      <c r="FTN268" s="205"/>
      <c r="FTO268" s="205"/>
      <c r="FTP268" s="205"/>
      <c r="FTQ268" s="205"/>
      <c r="FTR268" s="205"/>
      <c r="FTS268" s="205"/>
      <c r="FTT268" s="205"/>
      <c r="FTU268" s="205"/>
      <c r="FTV268" s="205"/>
      <c r="FTW268" s="205"/>
      <c r="FTX268" s="205"/>
      <c r="FTY268" s="205"/>
      <c r="FTZ268" s="205"/>
      <c r="FUA268" s="205"/>
      <c r="FUB268" s="205"/>
      <c r="FUC268" s="205"/>
      <c r="FUD268" s="205"/>
      <c r="FUE268" s="205"/>
      <c r="FUF268" s="205"/>
      <c r="FUG268" s="205"/>
      <c r="FUH268" s="205"/>
      <c r="FUI268" s="205"/>
      <c r="FUJ268" s="205"/>
      <c r="FUK268" s="205"/>
      <c r="FUL268" s="205"/>
      <c r="FUM268" s="205"/>
      <c r="FUN268" s="205"/>
      <c r="FUO268" s="205"/>
      <c r="FUP268" s="205"/>
      <c r="FUQ268" s="205"/>
      <c r="FUR268" s="205"/>
      <c r="FUS268" s="205"/>
      <c r="FUT268" s="205"/>
      <c r="FUU268" s="205"/>
      <c r="FUV268" s="205"/>
      <c r="FUW268" s="205"/>
      <c r="FUX268" s="205"/>
      <c r="FUY268" s="205"/>
      <c r="FUZ268" s="205"/>
      <c r="FVA268" s="205"/>
      <c r="FVB268" s="205"/>
      <c r="FVC268" s="205"/>
      <c r="FVD268" s="205"/>
      <c r="FVE268" s="205"/>
      <c r="FVF268" s="205"/>
      <c r="FVG268" s="205"/>
      <c r="FVH268" s="205"/>
      <c r="FVI268" s="205"/>
      <c r="FVJ268" s="205"/>
      <c r="FVK268" s="205"/>
      <c r="FVL268" s="205"/>
      <c r="FVM268" s="205"/>
      <c r="FVN268" s="205"/>
      <c r="FVO268" s="205"/>
      <c r="FVP268" s="205"/>
      <c r="FVQ268" s="205"/>
      <c r="FVR268" s="205"/>
      <c r="FVS268" s="205"/>
      <c r="FVT268" s="205"/>
      <c r="FVU268" s="205"/>
      <c r="FVV268" s="205"/>
      <c r="FVW268" s="205"/>
      <c r="FVX268" s="205"/>
      <c r="FVY268" s="205"/>
      <c r="FVZ268" s="205"/>
      <c r="FWA268" s="205"/>
      <c r="FWB268" s="205"/>
      <c r="FWC268" s="205"/>
      <c r="FWD268" s="205"/>
      <c r="FWE268" s="205"/>
      <c r="FWF268" s="205"/>
      <c r="FWG268" s="205"/>
      <c r="FWH268" s="205"/>
      <c r="FWI268" s="205"/>
      <c r="FWJ268" s="205"/>
      <c r="FWK268" s="205"/>
      <c r="FWL268" s="205"/>
      <c r="FWM268" s="205"/>
      <c r="FWN268" s="205"/>
      <c r="FWO268" s="205"/>
      <c r="FWP268" s="205"/>
      <c r="FWQ268" s="205"/>
      <c r="FWR268" s="205"/>
      <c r="FWS268" s="205"/>
      <c r="FWT268" s="205"/>
      <c r="FWU268" s="205"/>
      <c r="FWV268" s="205"/>
      <c r="FWW268" s="205"/>
      <c r="FWX268" s="205"/>
      <c r="FWY268" s="205"/>
      <c r="FWZ268" s="205"/>
      <c r="FXA268" s="205"/>
      <c r="FXB268" s="205"/>
      <c r="FXC268" s="205"/>
      <c r="FXD268" s="205"/>
      <c r="FXE268" s="205"/>
      <c r="FXF268" s="205"/>
      <c r="FXG268" s="205"/>
      <c r="FXH268" s="205"/>
      <c r="FXI268" s="205"/>
      <c r="FXJ268" s="205"/>
      <c r="FXK268" s="205"/>
      <c r="FXL268" s="205"/>
      <c r="FXM268" s="205"/>
      <c r="FXN268" s="205"/>
      <c r="FXO268" s="205"/>
      <c r="FXP268" s="205"/>
      <c r="FXQ268" s="205"/>
      <c r="FXR268" s="205"/>
      <c r="FXS268" s="205"/>
      <c r="FXT268" s="205"/>
      <c r="FXU268" s="205"/>
      <c r="FXV268" s="205"/>
      <c r="FXW268" s="205"/>
      <c r="FXX268" s="205"/>
      <c r="FXY268" s="205"/>
      <c r="FXZ268" s="205"/>
      <c r="FYA268" s="205"/>
      <c r="FYB268" s="205"/>
      <c r="FYC268" s="205"/>
      <c r="FYD268" s="205"/>
      <c r="FYE268" s="205"/>
      <c r="FYF268" s="205"/>
      <c r="FYG268" s="205"/>
      <c r="FYH268" s="205"/>
      <c r="FYI268" s="205"/>
      <c r="FYJ268" s="205"/>
      <c r="FYK268" s="205"/>
      <c r="FYL268" s="205"/>
      <c r="FYM268" s="205"/>
      <c r="FYN268" s="205"/>
      <c r="FYO268" s="205"/>
      <c r="FYP268" s="205"/>
      <c r="FYQ268" s="205"/>
      <c r="FYR268" s="205"/>
      <c r="FYS268" s="205"/>
      <c r="FYT268" s="205"/>
      <c r="FYU268" s="205"/>
      <c r="FYV268" s="205"/>
      <c r="FYW268" s="205"/>
      <c r="FYX268" s="205"/>
      <c r="FYY268" s="205"/>
      <c r="FYZ268" s="205"/>
      <c r="FZA268" s="205"/>
      <c r="FZB268" s="205"/>
      <c r="FZC268" s="205"/>
      <c r="FZD268" s="205"/>
      <c r="FZE268" s="205"/>
      <c r="FZF268" s="205"/>
      <c r="FZG268" s="205"/>
      <c r="FZH268" s="205"/>
      <c r="FZI268" s="205"/>
      <c r="FZJ268" s="205"/>
      <c r="FZK268" s="205"/>
      <c r="FZL268" s="205"/>
      <c r="FZM268" s="205"/>
      <c r="FZN268" s="205"/>
      <c r="FZO268" s="205"/>
      <c r="FZP268" s="205"/>
      <c r="FZQ268" s="205"/>
      <c r="FZR268" s="205"/>
      <c r="FZS268" s="205"/>
      <c r="FZT268" s="205"/>
      <c r="FZU268" s="205"/>
      <c r="FZV268" s="205"/>
      <c r="FZW268" s="205"/>
      <c r="FZX268" s="205"/>
      <c r="FZY268" s="205"/>
      <c r="FZZ268" s="205"/>
      <c r="GAA268" s="205"/>
      <c r="GAB268" s="205"/>
      <c r="GAC268" s="205"/>
      <c r="GAD268" s="205"/>
      <c r="GAE268" s="205"/>
      <c r="GAF268" s="205"/>
      <c r="GAG268" s="205"/>
      <c r="GAH268" s="205"/>
      <c r="GAI268" s="205"/>
      <c r="GAJ268" s="205"/>
      <c r="GAK268" s="205"/>
      <c r="GAL268" s="205"/>
      <c r="GAM268" s="205"/>
      <c r="GAN268" s="205"/>
      <c r="GAO268" s="205"/>
      <c r="GAP268" s="205"/>
      <c r="GAQ268" s="205"/>
      <c r="GAR268" s="205"/>
      <c r="GAS268" s="205"/>
      <c r="GAT268" s="205"/>
      <c r="GAU268" s="205"/>
      <c r="GAV268" s="205"/>
      <c r="GAW268" s="205"/>
      <c r="GAX268" s="205"/>
      <c r="GAY268" s="205"/>
      <c r="GAZ268" s="205"/>
      <c r="GBA268" s="205"/>
      <c r="GBB268" s="205"/>
      <c r="GBC268" s="205"/>
      <c r="GBD268" s="205"/>
      <c r="GBE268" s="205"/>
      <c r="GBF268" s="205"/>
      <c r="GBG268" s="205"/>
      <c r="GBH268" s="205"/>
      <c r="GBI268" s="205"/>
      <c r="GBJ268" s="205"/>
      <c r="GBK268" s="205"/>
      <c r="GBL268" s="205"/>
      <c r="GBM268" s="205"/>
      <c r="GBN268" s="205"/>
      <c r="GBO268" s="205"/>
      <c r="GBP268" s="205"/>
      <c r="GBQ268" s="205"/>
      <c r="GBR268" s="205"/>
      <c r="GBS268" s="205"/>
      <c r="GBT268" s="205"/>
      <c r="GBU268" s="205"/>
      <c r="GBV268" s="205"/>
      <c r="GBW268" s="205"/>
      <c r="GBX268" s="205"/>
      <c r="GBY268" s="205"/>
      <c r="GBZ268" s="205"/>
      <c r="GCA268" s="205"/>
      <c r="GCB268" s="205"/>
      <c r="GCC268" s="205"/>
      <c r="GCD268" s="205"/>
      <c r="GCE268" s="205"/>
      <c r="GCF268" s="205"/>
      <c r="GCG268" s="205"/>
      <c r="GCH268" s="205"/>
      <c r="GCI268" s="205"/>
      <c r="GCJ268" s="205"/>
      <c r="GCK268" s="205"/>
      <c r="GCL268" s="205"/>
      <c r="GCM268" s="205"/>
      <c r="GCN268" s="205"/>
      <c r="GCO268" s="205"/>
      <c r="GCP268" s="205"/>
      <c r="GCQ268" s="205"/>
      <c r="GCR268" s="205"/>
      <c r="GCS268" s="205"/>
      <c r="GCT268" s="205"/>
      <c r="GCU268" s="205"/>
      <c r="GCV268" s="205"/>
      <c r="GCW268" s="205"/>
      <c r="GCX268" s="205"/>
      <c r="GCY268" s="205"/>
      <c r="GCZ268" s="205"/>
      <c r="GDA268" s="205"/>
      <c r="GDB268" s="205"/>
      <c r="GDC268" s="205"/>
      <c r="GDD268" s="205"/>
      <c r="GDE268" s="205"/>
      <c r="GDF268" s="205"/>
      <c r="GDG268" s="205"/>
      <c r="GDH268" s="205"/>
      <c r="GDI268" s="205"/>
      <c r="GDJ268" s="205"/>
      <c r="GDK268" s="205"/>
      <c r="GDL268" s="205"/>
      <c r="GDM268" s="205"/>
      <c r="GDN268" s="205"/>
      <c r="GDO268" s="205"/>
      <c r="GDP268" s="205"/>
      <c r="GDQ268" s="205"/>
      <c r="GDR268" s="205"/>
      <c r="GDS268" s="205"/>
      <c r="GDT268" s="205"/>
      <c r="GDU268" s="205"/>
      <c r="GDV268" s="205"/>
      <c r="GDW268" s="205"/>
      <c r="GDX268" s="205"/>
      <c r="GDY268" s="205"/>
      <c r="GDZ268" s="205"/>
      <c r="GEA268" s="205"/>
      <c r="GEB268" s="205"/>
      <c r="GEC268" s="205"/>
      <c r="GED268" s="205"/>
      <c r="GEE268" s="205"/>
      <c r="GEF268" s="205"/>
      <c r="GEG268" s="205"/>
      <c r="GEH268" s="205"/>
      <c r="GEI268" s="205"/>
      <c r="GEJ268" s="205"/>
      <c r="GEK268" s="205"/>
      <c r="GEL268" s="205"/>
      <c r="GEM268" s="205"/>
      <c r="GEN268" s="205"/>
      <c r="GEO268" s="205"/>
      <c r="GEP268" s="205"/>
      <c r="GEQ268" s="205"/>
      <c r="GER268" s="205"/>
      <c r="GES268" s="205"/>
      <c r="GET268" s="205"/>
      <c r="GEU268" s="205"/>
      <c r="GEV268" s="205"/>
      <c r="GEW268" s="205"/>
      <c r="GEX268" s="205"/>
      <c r="GEY268" s="205"/>
      <c r="GEZ268" s="205"/>
      <c r="GFA268" s="205"/>
      <c r="GFB268" s="205"/>
      <c r="GFC268" s="205"/>
      <c r="GFD268" s="205"/>
      <c r="GFE268" s="205"/>
      <c r="GFF268" s="205"/>
      <c r="GFG268" s="205"/>
      <c r="GFH268" s="205"/>
      <c r="GFI268" s="205"/>
      <c r="GFJ268" s="205"/>
      <c r="GFK268" s="205"/>
      <c r="GFL268" s="205"/>
      <c r="GFM268" s="205"/>
      <c r="GFN268" s="205"/>
      <c r="GFO268" s="205"/>
      <c r="GFP268" s="205"/>
      <c r="GFQ268" s="205"/>
      <c r="GFR268" s="205"/>
      <c r="GFS268" s="205"/>
      <c r="GFT268" s="205"/>
      <c r="GFU268" s="205"/>
      <c r="GFV268" s="205"/>
      <c r="GFW268" s="205"/>
      <c r="GFX268" s="205"/>
      <c r="GFY268" s="205"/>
      <c r="GFZ268" s="205"/>
      <c r="GGA268" s="205"/>
      <c r="GGB268" s="205"/>
      <c r="GGC268" s="205"/>
      <c r="GGD268" s="205"/>
      <c r="GGE268" s="205"/>
      <c r="GGF268" s="205"/>
      <c r="GGG268" s="205"/>
      <c r="GGH268" s="205"/>
      <c r="GGI268" s="205"/>
      <c r="GGJ268" s="205"/>
      <c r="GGK268" s="205"/>
      <c r="GGL268" s="205"/>
      <c r="GGM268" s="205"/>
      <c r="GGN268" s="205"/>
      <c r="GGO268" s="205"/>
      <c r="GGP268" s="205"/>
      <c r="GGQ268" s="205"/>
      <c r="GGR268" s="205"/>
      <c r="GGS268" s="205"/>
      <c r="GGT268" s="205"/>
      <c r="GGU268" s="205"/>
      <c r="GGV268" s="205"/>
      <c r="GGW268" s="205"/>
      <c r="GGX268" s="205"/>
      <c r="GGY268" s="205"/>
      <c r="GGZ268" s="205"/>
      <c r="GHA268" s="205"/>
      <c r="GHB268" s="205"/>
      <c r="GHC268" s="205"/>
      <c r="GHD268" s="205"/>
      <c r="GHE268" s="205"/>
      <c r="GHF268" s="205"/>
      <c r="GHG268" s="205"/>
      <c r="GHH268" s="205"/>
      <c r="GHI268" s="205"/>
      <c r="GHJ268" s="205"/>
      <c r="GHK268" s="205"/>
      <c r="GHL268" s="205"/>
      <c r="GHM268" s="205"/>
      <c r="GHN268" s="205"/>
      <c r="GHO268" s="205"/>
      <c r="GHP268" s="205"/>
      <c r="GHQ268" s="205"/>
      <c r="GHR268" s="205"/>
      <c r="GHS268" s="205"/>
      <c r="GHT268" s="205"/>
      <c r="GHU268" s="205"/>
      <c r="GHV268" s="205"/>
      <c r="GHW268" s="205"/>
      <c r="GHX268" s="205"/>
      <c r="GHY268" s="205"/>
      <c r="GHZ268" s="205"/>
      <c r="GIA268" s="205"/>
      <c r="GIB268" s="205"/>
      <c r="GIC268" s="205"/>
      <c r="GID268" s="205"/>
      <c r="GIE268" s="205"/>
      <c r="GIF268" s="205"/>
      <c r="GIG268" s="205"/>
      <c r="GIH268" s="205"/>
      <c r="GII268" s="205"/>
      <c r="GIJ268" s="205"/>
      <c r="GIK268" s="205"/>
      <c r="GIL268" s="205"/>
      <c r="GIM268" s="205"/>
      <c r="GIN268" s="205"/>
      <c r="GIO268" s="205"/>
      <c r="GIP268" s="205"/>
      <c r="GIQ268" s="205"/>
      <c r="GIR268" s="205"/>
      <c r="GIS268" s="205"/>
      <c r="GIT268" s="205"/>
      <c r="GIU268" s="205"/>
      <c r="GIV268" s="205"/>
      <c r="GIW268" s="205"/>
      <c r="GIX268" s="205"/>
      <c r="GIY268" s="205"/>
      <c r="GIZ268" s="205"/>
      <c r="GJA268" s="205"/>
      <c r="GJB268" s="205"/>
      <c r="GJC268" s="205"/>
      <c r="GJD268" s="205"/>
      <c r="GJE268" s="205"/>
      <c r="GJF268" s="205"/>
      <c r="GJG268" s="205"/>
      <c r="GJH268" s="205"/>
      <c r="GJI268" s="205"/>
      <c r="GJJ268" s="205"/>
      <c r="GJK268" s="205"/>
      <c r="GJL268" s="205"/>
      <c r="GJM268" s="205"/>
      <c r="GJN268" s="205"/>
      <c r="GJO268" s="205"/>
      <c r="GJP268" s="205"/>
      <c r="GJQ268" s="205"/>
      <c r="GJR268" s="205"/>
      <c r="GJS268" s="205"/>
      <c r="GJT268" s="205"/>
      <c r="GJU268" s="205"/>
      <c r="GJV268" s="205"/>
      <c r="GJW268" s="205"/>
      <c r="GJX268" s="205"/>
      <c r="GJY268" s="205"/>
      <c r="GJZ268" s="205"/>
      <c r="GKA268" s="205"/>
      <c r="GKB268" s="205"/>
      <c r="GKC268" s="205"/>
      <c r="GKD268" s="205"/>
      <c r="GKE268" s="205"/>
      <c r="GKF268" s="205"/>
      <c r="GKG268" s="205"/>
      <c r="GKH268" s="205"/>
      <c r="GKI268" s="205"/>
      <c r="GKJ268" s="205"/>
      <c r="GKK268" s="205"/>
      <c r="GKL268" s="205"/>
      <c r="GKM268" s="205"/>
      <c r="GKN268" s="205"/>
      <c r="GKO268" s="205"/>
      <c r="GKP268" s="205"/>
      <c r="GKQ268" s="205"/>
      <c r="GKR268" s="205"/>
      <c r="GKS268" s="205"/>
      <c r="GKT268" s="205"/>
      <c r="GKU268" s="205"/>
      <c r="GKV268" s="205"/>
      <c r="GKW268" s="205"/>
      <c r="GKX268" s="205"/>
      <c r="GKY268" s="205"/>
      <c r="GKZ268" s="205"/>
      <c r="GLA268" s="205"/>
      <c r="GLB268" s="205"/>
      <c r="GLC268" s="205"/>
      <c r="GLD268" s="205"/>
      <c r="GLE268" s="205"/>
      <c r="GLF268" s="205"/>
      <c r="GLG268" s="205"/>
      <c r="GLH268" s="205"/>
      <c r="GLI268" s="205"/>
      <c r="GLJ268" s="205"/>
      <c r="GLK268" s="205"/>
      <c r="GLL268" s="205"/>
      <c r="GLM268" s="205"/>
      <c r="GLN268" s="205"/>
      <c r="GLO268" s="205"/>
      <c r="GLP268" s="205"/>
      <c r="GLQ268" s="205"/>
      <c r="GLR268" s="205"/>
      <c r="GLS268" s="205"/>
      <c r="GLT268" s="205"/>
      <c r="GLU268" s="205"/>
      <c r="GLV268" s="205"/>
      <c r="GLW268" s="205"/>
      <c r="GLX268" s="205"/>
      <c r="GLY268" s="205"/>
      <c r="GLZ268" s="205"/>
      <c r="GMA268" s="205"/>
      <c r="GMB268" s="205"/>
      <c r="GMC268" s="205"/>
      <c r="GMD268" s="205"/>
      <c r="GME268" s="205"/>
      <c r="GMF268" s="205"/>
      <c r="GMG268" s="205"/>
      <c r="GMH268" s="205"/>
      <c r="GMI268" s="205"/>
      <c r="GMJ268" s="205"/>
      <c r="GMK268" s="205"/>
      <c r="GML268" s="205"/>
      <c r="GMM268" s="205"/>
      <c r="GMN268" s="205"/>
      <c r="GMO268" s="205"/>
      <c r="GMP268" s="205"/>
      <c r="GMQ268" s="205"/>
      <c r="GMR268" s="205"/>
      <c r="GMS268" s="205"/>
      <c r="GMT268" s="205"/>
      <c r="GMU268" s="205"/>
      <c r="GMV268" s="205"/>
      <c r="GMW268" s="205"/>
      <c r="GMX268" s="205"/>
      <c r="GMY268" s="205"/>
      <c r="GMZ268" s="205"/>
      <c r="GNA268" s="205"/>
      <c r="GNB268" s="205"/>
      <c r="GNC268" s="205"/>
      <c r="GND268" s="205"/>
      <c r="GNE268" s="205"/>
      <c r="GNF268" s="205"/>
      <c r="GNG268" s="205"/>
      <c r="GNH268" s="205"/>
      <c r="GNI268" s="205"/>
      <c r="GNJ268" s="205"/>
      <c r="GNK268" s="205"/>
      <c r="GNL268" s="205"/>
      <c r="GNM268" s="205"/>
      <c r="GNN268" s="205"/>
      <c r="GNO268" s="205"/>
      <c r="GNP268" s="205"/>
      <c r="GNQ268" s="205"/>
      <c r="GNR268" s="205"/>
      <c r="GNS268" s="205"/>
      <c r="GNT268" s="205"/>
      <c r="GNU268" s="205"/>
      <c r="GNV268" s="205"/>
      <c r="GNW268" s="205"/>
      <c r="GNX268" s="205"/>
      <c r="GNY268" s="205"/>
      <c r="GNZ268" s="205"/>
      <c r="GOA268" s="205"/>
      <c r="GOB268" s="205"/>
      <c r="GOC268" s="205"/>
      <c r="GOD268" s="205"/>
      <c r="GOE268" s="205"/>
      <c r="GOF268" s="205"/>
      <c r="GOG268" s="205"/>
      <c r="GOH268" s="205"/>
      <c r="GOI268" s="205"/>
      <c r="GOJ268" s="205"/>
      <c r="GOK268" s="205"/>
      <c r="GOL268" s="205"/>
      <c r="GOM268" s="205"/>
      <c r="GON268" s="205"/>
      <c r="GOO268" s="205"/>
      <c r="GOP268" s="205"/>
      <c r="GOQ268" s="205"/>
      <c r="GOR268" s="205"/>
      <c r="GOS268" s="205"/>
      <c r="GOT268" s="205"/>
      <c r="GOU268" s="205"/>
      <c r="GOV268" s="205"/>
      <c r="GOW268" s="205"/>
      <c r="GOX268" s="205"/>
      <c r="GOY268" s="205"/>
      <c r="GOZ268" s="205"/>
      <c r="GPA268" s="205"/>
      <c r="GPB268" s="205"/>
      <c r="GPC268" s="205"/>
      <c r="GPD268" s="205"/>
      <c r="GPE268" s="205"/>
      <c r="GPF268" s="205"/>
      <c r="GPG268" s="205"/>
      <c r="GPH268" s="205"/>
      <c r="GPI268" s="205"/>
      <c r="GPJ268" s="205"/>
      <c r="GPK268" s="205"/>
      <c r="GPL268" s="205"/>
      <c r="GPM268" s="205"/>
      <c r="GPN268" s="205"/>
      <c r="GPO268" s="205"/>
      <c r="GPP268" s="205"/>
      <c r="GPQ268" s="205"/>
      <c r="GPR268" s="205"/>
      <c r="GPS268" s="205"/>
      <c r="GPT268" s="205"/>
      <c r="GPU268" s="205"/>
      <c r="GPV268" s="205"/>
      <c r="GPW268" s="205"/>
      <c r="GPX268" s="205"/>
      <c r="GPY268" s="205"/>
      <c r="GPZ268" s="205"/>
      <c r="GQA268" s="205"/>
      <c r="GQB268" s="205"/>
      <c r="GQC268" s="205"/>
      <c r="GQD268" s="205"/>
      <c r="GQE268" s="205"/>
      <c r="GQF268" s="205"/>
      <c r="GQG268" s="205"/>
      <c r="GQH268" s="205"/>
      <c r="GQI268" s="205"/>
      <c r="GQJ268" s="205"/>
      <c r="GQK268" s="205"/>
      <c r="GQL268" s="205"/>
      <c r="GQM268" s="205"/>
      <c r="GQN268" s="205"/>
      <c r="GQO268" s="205"/>
      <c r="GQP268" s="205"/>
      <c r="GQQ268" s="205"/>
      <c r="GQR268" s="205"/>
      <c r="GQS268" s="205"/>
      <c r="GQT268" s="205"/>
      <c r="GQU268" s="205"/>
      <c r="GQV268" s="205"/>
      <c r="GQW268" s="205"/>
      <c r="GQX268" s="205"/>
      <c r="GQY268" s="205"/>
      <c r="GQZ268" s="205"/>
      <c r="GRA268" s="205"/>
      <c r="GRB268" s="205"/>
      <c r="GRC268" s="205"/>
      <c r="GRD268" s="205"/>
      <c r="GRE268" s="205"/>
      <c r="GRF268" s="205"/>
      <c r="GRG268" s="205"/>
      <c r="GRH268" s="205"/>
      <c r="GRI268" s="205"/>
      <c r="GRJ268" s="205"/>
      <c r="GRK268" s="205"/>
      <c r="GRL268" s="205"/>
      <c r="GRM268" s="205"/>
      <c r="GRN268" s="205"/>
      <c r="GRO268" s="205"/>
      <c r="GRP268" s="205"/>
      <c r="GRQ268" s="205"/>
      <c r="GRR268" s="205"/>
      <c r="GRS268" s="205"/>
      <c r="GRT268" s="205"/>
      <c r="GRU268" s="205"/>
      <c r="GRV268" s="205"/>
      <c r="GRW268" s="205"/>
      <c r="GRX268" s="205"/>
      <c r="GRY268" s="205"/>
      <c r="GRZ268" s="205"/>
      <c r="GSA268" s="205"/>
      <c r="GSB268" s="205"/>
      <c r="GSC268" s="205"/>
      <c r="GSD268" s="205"/>
      <c r="GSE268" s="205"/>
      <c r="GSF268" s="205"/>
      <c r="GSG268" s="205"/>
      <c r="GSH268" s="205"/>
      <c r="GSI268" s="205"/>
      <c r="GSJ268" s="205"/>
      <c r="GSK268" s="205"/>
      <c r="GSL268" s="205"/>
      <c r="GSM268" s="205"/>
      <c r="GSN268" s="205"/>
      <c r="GSO268" s="205"/>
      <c r="GSP268" s="205"/>
      <c r="GSQ268" s="205"/>
      <c r="GSR268" s="205"/>
      <c r="GSS268" s="205"/>
      <c r="GST268" s="205"/>
      <c r="GSU268" s="205"/>
      <c r="GSV268" s="205"/>
      <c r="GSW268" s="205"/>
      <c r="GSX268" s="205"/>
      <c r="GSY268" s="205"/>
      <c r="GSZ268" s="205"/>
      <c r="GTA268" s="205"/>
      <c r="GTB268" s="205"/>
      <c r="GTC268" s="205"/>
      <c r="GTD268" s="205"/>
      <c r="GTE268" s="205"/>
      <c r="GTF268" s="205"/>
      <c r="GTG268" s="205"/>
      <c r="GTH268" s="205"/>
      <c r="GTI268" s="205"/>
      <c r="GTJ268" s="205"/>
      <c r="GTK268" s="205"/>
      <c r="GTL268" s="205"/>
      <c r="GTM268" s="205"/>
      <c r="GTN268" s="205"/>
      <c r="GTO268" s="205"/>
      <c r="GTP268" s="205"/>
      <c r="GTQ268" s="205"/>
      <c r="GTR268" s="205"/>
      <c r="GTS268" s="205"/>
      <c r="GTT268" s="205"/>
      <c r="GTU268" s="205"/>
      <c r="GTV268" s="205"/>
      <c r="GTW268" s="205"/>
      <c r="GTX268" s="205"/>
      <c r="GTY268" s="205"/>
      <c r="GTZ268" s="205"/>
      <c r="GUA268" s="205"/>
      <c r="GUB268" s="205"/>
      <c r="GUC268" s="205"/>
      <c r="GUD268" s="205"/>
      <c r="GUE268" s="205"/>
      <c r="GUF268" s="205"/>
      <c r="GUG268" s="205"/>
      <c r="GUH268" s="205"/>
      <c r="GUI268" s="205"/>
      <c r="GUJ268" s="205"/>
      <c r="GUK268" s="205"/>
      <c r="GUL268" s="205"/>
      <c r="GUM268" s="205"/>
      <c r="GUN268" s="205"/>
      <c r="GUO268" s="205"/>
      <c r="GUP268" s="205"/>
      <c r="GUQ268" s="205"/>
      <c r="GUR268" s="205"/>
      <c r="GUS268" s="205"/>
      <c r="GUT268" s="205"/>
      <c r="GUU268" s="205"/>
      <c r="GUV268" s="205"/>
      <c r="GUW268" s="205"/>
      <c r="GUX268" s="205"/>
      <c r="GUY268" s="205"/>
      <c r="GUZ268" s="205"/>
      <c r="GVA268" s="205"/>
      <c r="GVB268" s="205"/>
      <c r="GVC268" s="205"/>
      <c r="GVD268" s="205"/>
      <c r="GVE268" s="205"/>
      <c r="GVF268" s="205"/>
      <c r="GVG268" s="205"/>
      <c r="GVH268" s="205"/>
      <c r="GVI268" s="205"/>
      <c r="GVJ268" s="205"/>
      <c r="GVK268" s="205"/>
      <c r="GVL268" s="205"/>
      <c r="GVM268" s="205"/>
      <c r="GVN268" s="205"/>
      <c r="GVO268" s="205"/>
      <c r="GVP268" s="205"/>
      <c r="GVQ268" s="205"/>
      <c r="GVR268" s="205"/>
      <c r="GVS268" s="205"/>
      <c r="GVT268" s="205"/>
      <c r="GVU268" s="205"/>
      <c r="GVV268" s="205"/>
      <c r="GVW268" s="205"/>
      <c r="GVX268" s="205"/>
      <c r="GVY268" s="205"/>
      <c r="GVZ268" s="205"/>
      <c r="GWA268" s="205"/>
      <c r="GWB268" s="205"/>
      <c r="GWC268" s="205"/>
      <c r="GWD268" s="205"/>
      <c r="GWE268" s="205"/>
      <c r="GWF268" s="205"/>
      <c r="GWG268" s="205"/>
      <c r="GWH268" s="205"/>
      <c r="GWI268" s="205"/>
      <c r="GWJ268" s="205"/>
      <c r="GWK268" s="205"/>
      <c r="GWL268" s="205"/>
      <c r="GWM268" s="205"/>
      <c r="GWN268" s="205"/>
      <c r="GWO268" s="205"/>
      <c r="GWP268" s="205"/>
      <c r="GWQ268" s="205"/>
      <c r="GWR268" s="205"/>
      <c r="GWS268" s="205"/>
      <c r="GWT268" s="205"/>
      <c r="GWU268" s="205"/>
      <c r="GWV268" s="205"/>
      <c r="GWW268" s="205"/>
      <c r="GWX268" s="205"/>
      <c r="GWY268" s="205"/>
      <c r="GWZ268" s="205"/>
      <c r="GXA268" s="205"/>
      <c r="GXB268" s="205"/>
      <c r="GXC268" s="205"/>
      <c r="GXD268" s="205"/>
      <c r="GXE268" s="205"/>
      <c r="GXF268" s="205"/>
      <c r="GXG268" s="205"/>
      <c r="GXH268" s="205"/>
      <c r="GXI268" s="205"/>
      <c r="GXJ268" s="205"/>
      <c r="GXK268" s="205"/>
      <c r="GXL268" s="205"/>
      <c r="GXM268" s="205"/>
      <c r="GXN268" s="205"/>
      <c r="GXO268" s="205"/>
      <c r="GXP268" s="205"/>
      <c r="GXQ268" s="205"/>
      <c r="GXR268" s="205"/>
      <c r="GXS268" s="205"/>
      <c r="GXT268" s="205"/>
      <c r="GXU268" s="205"/>
      <c r="GXV268" s="205"/>
      <c r="GXW268" s="205"/>
      <c r="GXX268" s="205"/>
      <c r="GXY268" s="205"/>
      <c r="GXZ268" s="205"/>
      <c r="GYA268" s="205"/>
      <c r="GYB268" s="205"/>
      <c r="GYC268" s="205"/>
      <c r="GYD268" s="205"/>
      <c r="GYE268" s="205"/>
      <c r="GYF268" s="205"/>
      <c r="GYG268" s="205"/>
      <c r="GYH268" s="205"/>
      <c r="GYI268" s="205"/>
      <c r="GYJ268" s="205"/>
      <c r="GYK268" s="205"/>
      <c r="GYL268" s="205"/>
      <c r="GYM268" s="205"/>
      <c r="GYN268" s="205"/>
      <c r="GYO268" s="205"/>
      <c r="GYP268" s="205"/>
      <c r="GYQ268" s="205"/>
      <c r="GYR268" s="205"/>
      <c r="GYS268" s="205"/>
      <c r="GYT268" s="205"/>
      <c r="GYU268" s="205"/>
      <c r="GYV268" s="205"/>
      <c r="GYW268" s="205"/>
      <c r="GYX268" s="205"/>
      <c r="GYY268" s="205"/>
      <c r="GYZ268" s="205"/>
      <c r="GZA268" s="205"/>
      <c r="GZB268" s="205"/>
      <c r="GZC268" s="205"/>
      <c r="GZD268" s="205"/>
      <c r="GZE268" s="205"/>
      <c r="GZF268" s="205"/>
      <c r="GZG268" s="205"/>
      <c r="GZH268" s="205"/>
      <c r="GZI268" s="205"/>
      <c r="GZJ268" s="205"/>
      <c r="GZK268" s="205"/>
      <c r="GZL268" s="205"/>
      <c r="GZM268" s="205"/>
      <c r="GZN268" s="205"/>
      <c r="GZO268" s="205"/>
      <c r="GZP268" s="205"/>
      <c r="GZQ268" s="205"/>
      <c r="GZR268" s="205"/>
      <c r="GZS268" s="205"/>
      <c r="GZT268" s="205"/>
      <c r="GZU268" s="205"/>
      <c r="GZV268" s="205"/>
      <c r="GZW268" s="205"/>
      <c r="GZX268" s="205"/>
      <c r="GZY268" s="205"/>
      <c r="GZZ268" s="205"/>
      <c r="HAA268" s="205"/>
      <c r="HAB268" s="205"/>
      <c r="HAC268" s="205"/>
      <c r="HAD268" s="205"/>
      <c r="HAE268" s="205"/>
      <c r="HAF268" s="205"/>
      <c r="HAG268" s="205"/>
      <c r="HAH268" s="205"/>
      <c r="HAI268" s="205"/>
      <c r="HAJ268" s="205"/>
      <c r="HAK268" s="205"/>
      <c r="HAL268" s="205"/>
      <c r="HAM268" s="205"/>
      <c r="HAN268" s="205"/>
      <c r="HAO268" s="205"/>
      <c r="HAP268" s="205"/>
      <c r="HAQ268" s="205"/>
      <c r="HAR268" s="205"/>
      <c r="HAS268" s="205"/>
      <c r="HAT268" s="205"/>
      <c r="HAU268" s="205"/>
      <c r="HAV268" s="205"/>
      <c r="HAW268" s="205"/>
      <c r="HAX268" s="205"/>
      <c r="HAY268" s="205"/>
      <c r="HAZ268" s="205"/>
      <c r="HBA268" s="205"/>
      <c r="HBB268" s="205"/>
      <c r="HBC268" s="205"/>
      <c r="HBD268" s="205"/>
      <c r="HBE268" s="205"/>
      <c r="HBF268" s="205"/>
      <c r="HBG268" s="205"/>
      <c r="HBH268" s="205"/>
      <c r="HBI268" s="205"/>
      <c r="HBJ268" s="205"/>
      <c r="HBK268" s="205"/>
      <c r="HBL268" s="205"/>
      <c r="HBM268" s="205"/>
      <c r="HBN268" s="205"/>
      <c r="HBO268" s="205"/>
      <c r="HBP268" s="205"/>
      <c r="HBQ268" s="205"/>
      <c r="HBR268" s="205"/>
      <c r="HBS268" s="205"/>
      <c r="HBT268" s="205"/>
      <c r="HBU268" s="205"/>
      <c r="HBV268" s="205"/>
      <c r="HBW268" s="205"/>
      <c r="HBX268" s="205"/>
      <c r="HBY268" s="205"/>
      <c r="HBZ268" s="205"/>
      <c r="HCA268" s="205"/>
      <c r="HCB268" s="205"/>
      <c r="HCC268" s="205"/>
      <c r="HCD268" s="205"/>
      <c r="HCE268" s="205"/>
      <c r="HCF268" s="205"/>
      <c r="HCG268" s="205"/>
      <c r="HCH268" s="205"/>
      <c r="HCI268" s="205"/>
      <c r="HCJ268" s="205"/>
      <c r="HCK268" s="205"/>
      <c r="HCL268" s="205"/>
      <c r="HCM268" s="205"/>
      <c r="HCN268" s="205"/>
      <c r="HCO268" s="205"/>
      <c r="HCP268" s="205"/>
      <c r="HCQ268" s="205"/>
      <c r="HCR268" s="205"/>
      <c r="HCS268" s="205"/>
      <c r="HCT268" s="205"/>
      <c r="HCU268" s="205"/>
      <c r="HCV268" s="205"/>
      <c r="HCW268" s="205"/>
      <c r="HCX268" s="205"/>
      <c r="HCY268" s="205"/>
      <c r="HCZ268" s="205"/>
      <c r="HDA268" s="205"/>
      <c r="HDB268" s="205"/>
      <c r="HDC268" s="205"/>
      <c r="HDD268" s="205"/>
      <c r="HDE268" s="205"/>
      <c r="HDF268" s="205"/>
      <c r="HDG268" s="205"/>
      <c r="HDH268" s="205"/>
      <c r="HDI268" s="205"/>
      <c r="HDJ268" s="205"/>
      <c r="HDK268" s="205"/>
      <c r="HDL268" s="205"/>
      <c r="HDM268" s="205"/>
      <c r="HDN268" s="205"/>
      <c r="HDO268" s="205"/>
      <c r="HDP268" s="205"/>
      <c r="HDQ268" s="205"/>
      <c r="HDR268" s="205"/>
      <c r="HDS268" s="205"/>
      <c r="HDT268" s="205"/>
      <c r="HDU268" s="205"/>
      <c r="HDV268" s="205"/>
      <c r="HDW268" s="205"/>
      <c r="HDX268" s="205"/>
      <c r="HDY268" s="205"/>
      <c r="HDZ268" s="205"/>
      <c r="HEA268" s="205"/>
      <c r="HEB268" s="205"/>
      <c r="HEC268" s="205"/>
      <c r="HED268" s="205"/>
      <c r="HEE268" s="205"/>
      <c r="HEF268" s="205"/>
      <c r="HEG268" s="205"/>
      <c r="HEH268" s="205"/>
      <c r="HEI268" s="205"/>
      <c r="HEJ268" s="205"/>
      <c r="HEK268" s="205"/>
      <c r="HEL268" s="205"/>
      <c r="HEM268" s="205"/>
      <c r="HEN268" s="205"/>
      <c r="HEO268" s="205"/>
      <c r="HEP268" s="205"/>
      <c r="HEQ268" s="205"/>
      <c r="HER268" s="205"/>
      <c r="HES268" s="205"/>
      <c r="HET268" s="205"/>
      <c r="HEU268" s="205"/>
      <c r="HEV268" s="205"/>
      <c r="HEW268" s="205"/>
      <c r="HEX268" s="205"/>
      <c r="HEY268" s="205"/>
      <c r="HEZ268" s="205"/>
      <c r="HFA268" s="205"/>
      <c r="HFB268" s="205"/>
      <c r="HFC268" s="205"/>
      <c r="HFD268" s="205"/>
      <c r="HFE268" s="205"/>
      <c r="HFF268" s="205"/>
      <c r="HFG268" s="205"/>
      <c r="HFH268" s="205"/>
      <c r="HFI268" s="205"/>
      <c r="HFJ268" s="205"/>
      <c r="HFK268" s="205"/>
      <c r="HFL268" s="205"/>
      <c r="HFM268" s="205"/>
      <c r="HFN268" s="205"/>
      <c r="HFO268" s="205"/>
      <c r="HFP268" s="205"/>
      <c r="HFQ268" s="205"/>
      <c r="HFR268" s="205"/>
      <c r="HFS268" s="205"/>
      <c r="HFT268" s="205"/>
      <c r="HFU268" s="205"/>
      <c r="HFV268" s="205"/>
      <c r="HFW268" s="205"/>
      <c r="HFX268" s="205"/>
      <c r="HFY268" s="205"/>
      <c r="HFZ268" s="205"/>
      <c r="HGA268" s="205"/>
      <c r="HGB268" s="205"/>
      <c r="HGC268" s="205"/>
      <c r="HGD268" s="205"/>
      <c r="HGE268" s="205"/>
      <c r="HGF268" s="205"/>
      <c r="HGG268" s="205"/>
      <c r="HGH268" s="205"/>
      <c r="HGI268" s="205"/>
      <c r="HGJ268" s="205"/>
      <c r="HGK268" s="205"/>
      <c r="HGL268" s="205"/>
      <c r="HGM268" s="205"/>
      <c r="HGN268" s="205"/>
      <c r="HGO268" s="205"/>
      <c r="HGP268" s="205"/>
      <c r="HGQ268" s="205"/>
      <c r="HGR268" s="205"/>
      <c r="HGS268" s="205"/>
      <c r="HGT268" s="205"/>
      <c r="HGU268" s="205"/>
      <c r="HGV268" s="205"/>
      <c r="HGW268" s="205"/>
      <c r="HGX268" s="205"/>
      <c r="HGY268" s="205"/>
      <c r="HGZ268" s="205"/>
      <c r="HHA268" s="205"/>
      <c r="HHB268" s="205"/>
      <c r="HHC268" s="205"/>
      <c r="HHD268" s="205"/>
      <c r="HHE268" s="205"/>
      <c r="HHF268" s="205"/>
      <c r="HHG268" s="205"/>
      <c r="HHH268" s="205"/>
      <c r="HHI268" s="205"/>
      <c r="HHJ268" s="205"/>
      <c r="HHK268" s="205"/>
      <c r="HHL268" s="205"/>
      <c r="HHM268" s="205"/>
      <c r="HHN268" s="205"/>
      <c r="HHO268" s="205"/>
      <c r="HHP268" s="205"/>
      <c r="HHQ268" s="205"/>
      <c r="HHR268" s="205"/>
      <c r="HHS268" s="205"/>
      <c r="HHT268" s="205"/>
      <c r="HHU268" s="205"/>
      <c r="HHV268" s="205"/>
      <c r="HHW268" s="205"/>
      <c r="HHX268" s="205"/>
      <c r="HHY268" s="205"/>
      <c r="HHZ268" s="205"/>
      <c r="HIA268" s="205"/>
      <c r="HIB268" s="205"/>
      <c r="HIC268" s="205"/>
      <c r="HID268" s="205"/>
      <c r="HIE268" s="205"/>
      <c r="HIF268" s="205"/>
      <c r="HIG268" s="205"/>
      <c r="HIH268" s="205"/>
      <c r="HII268" s="205"/>
      <c r="HIJ268" s="205"/>
      <c r="HIK268" s="205"/>
      <c r="HIL268" s="205"/>
      <c r="HIM268" s="205"/>
      <c r="HIN268" s="205"/>
      <c r="HIO268" s="205"/>
      <c r="HIP268" s="205"/>
      <c r="HIQ268" s="205"/>
      <c r="HIR268" s="205"/>
      <c r="HIS268" s="205"/>
      <c r="HIT268" s="205"/>
      <c r="HIU268" s="205"/>
      <c r="HIV268" s="205"/>
      <c r="HIW268" s="205"/>
      <c r="HIX268" s="205"/>
      <c r="HIY268" s="205"/>
      <c r="HIZ268" s="205"/>
      <c r="HJA268" s="205"/>
      <c r="HJB268" s="205"/>
      <c r="HJC268" s="205"/>
      <c r="HJD268" s="205"/>
      <c r="HJE268" s="205"/>
      <c r="HJF268" s="205"/>
      <c r="HJG268" s="205"/>
      <c r="HJH268" s="205"/>
      <c r="HJI268" s="205"/>
      <c r="HJJ268" s="205"/>
      <c r="HJK268" s="205"/>
      <c r="HJL268" s="205"/>
      <c r="HJM268" s="205"/>
      <c r="HJN268" s="205"/>
      <c r="HJO268" s="205"/>
      <c r="HJP268" s="205"/>
      <c r="HJQ268" s="205"/>
      <c r="HJR268" s="205"/>
      <c r="HJS268" s="205"/>
      <c r="HJT268" s="205"/>
      <c r="HJU268" s="205"/>
      <c r="HJV268" s="205"/>
      <c r="HJW268" s="205"/>
      <c r="HJX268" s="205"/>
      <c r="HJY268" s="205"/>
      <c r="HJZ268" s="205"/>
      <c r="HKA268" s="205"/>
      <c r="HKB268" s="205"/>
      <c r="HKC268" s="205"/>
      <c r="HKD268" s="205"/>
      <c r="HKE268" s="205"/>
      <c r="HKF268" s="205"/>
      <c r="HKG268" s="205"/>
      <c r="HKH268" s="205"/>
      <c r="HKI268" s="205"/>
      <c r="HKJ268" s="205"/>
      <c r="HKK268" s="205"/>
      <c r="HKL268" s="205"/>
      <c r="HKM268" s="205"/>
      <c r="HKN268" s="205"/>
      <c r="HKO268" s="205"/>
      <c r="HKP268" s="205"/>
      <c r="HKQ268" s="205"/>
      <c r="HKR268" s="205"/>
      <c r="HKS268" s="205"/>
      <c r="HKT268" s="205"/>
      <c r="HKU268" s="205"/>
      <c r="HKV268" s="205"/>
      <c r="HKW268" s="205"/>
      <c r="HKX268" s="205"/>
      <c r="HKY268" s="205"/>
      <c r="HKZ268" s="205"/>
      <c r="HLA268" s="205"/>
      <c r="HLB268" s="205"/>
      <c r="HLC268" s="205"/>
      <c r="HLD268" s="205"/>
      <c r="HLE268" s="205"/>
      <c r="HLF268" s="205"/>
      <c r="HLG268" s="205"/>
      <c r="HLH268" s="205"/>
      <c r="HLI268" s="205"/>
      <c r="HLJ268" s="205"/>
      <c r="HLK268" s="205"/>
      <c r="HLL268" s="205"/>
      <c r="HLM268" s="205"/>
      <c r="HLN268" s="205"/>
      <c r="HLO268" s="205"/>
      <c r="HLP268" s="205"/>
      <c r="HLQ268" s="205"/>
      <c r="HLR268" s="205"/>
      <c r="HLS268" s="205"/>
      <c r="HLT268" s="205"/>
      <c r="HLU268" s="205"/>
      <c r="HLV268" s="205"/>
      <c r="HLW268" s="205"/>
      <c r="HLX268" s="205"/>
      <c r="HLY268" s="205"/>
      <c r="HLZ268" s="205"/>
      <c r="HMA268" s="205"/>
      <c r="HMB268" s="205"/>
      <c r="HMC268" s="205"/>
      <c r="HMD268" s="205"/>
      <c r="HME268" s="205"/>
      <c r="HMF268" s="205"/>
      <c r="HMG268" s="205"/>
      <c r="HMH268" s="205"/>
      <c r="HMI268" s="205"/>
      <c r="HMJ268" s="205"/>
      <c r="HMK268" s="205"/>
      <c r="HML268" s="205"/>
      <c r="HMM268" s="205"/>
      <c r="HMN268" s="205"/>
      <c r="HMO268" s="205"/>
      <c r="HMP268" s="205"/>
      <c r="HMQ268" s="205"/>
      <c r="HMR268" s="205"/>
      <c r="HMS268" s="205"/>
      <c r="HMT268" s="205"/>
      <c r="HMU268" s="205"/>
      <c r="HMV268" s="205"/>
      <c r="HMW268" s="205"/>
      <c r="HMX268" s="205"/>
      <c r="HMY268" s="205"/>
      <c r="HMZ268" s="205"/>
      <c r="HNA268" s="205"/>
      <c r="HNB268" s="205"/>
      <c r="HNC268" s="205"/>
      <c r="HND268" s="205"/>
      <c r="HNE268" s="205"/>
      <c r="HNF268" s="205"/>
      <c r="HNG268" s="205"/>
      <c r="HNH268" s="205"/>
      <c r="HNI268" s="205"/>
      <c r="HNJ268" s="205"/>
      <c r="HNK268" s="205"/>
      <c r="HNL268" s="205"/>
      <c r="HNM268" s="205"/>
      <c r="HNN268" s="205"/>
      <c r="HNO268" s="205"/>
      <c r="HNP268" s="205"/>
      <c r="HNQ268" s="205"/>
      <c r="HNR268" s="205"/>
      <c r="HNS268" s="205"/>
      <c r="HNT268" s="205"/>
      <c r="HNU268" s="205"/>
      <c r="HNV268" s="205"/>
      <c r="HNW268" s="205"/>
      <c r="HNX268" s="205"/>
      <c r="HNY268" s="205"/>
      <c r="HNZ268" s="205"/>
      <c r="HOA268" s="205"/>
      <c r="HOB268" s="205"/>
      <c r="HOC268" s="205"/>
      <c r="HOD268" s="205"/>
      <c r="HOE268" s="205"/>
      <c r="HOF268" s="205"/>
      <c r="HOG268" s="205"/>
      <c r="HOH268" s="205"/>
      <c r="HOI268" s="205"/>
      <c r="HOJ268" s="205"/>
      <c r="HOK268" s="205"/>
      <c r="HOL268" s="205"/>
      <c r="HOM268" s="205"/>
      <c r="HON268" s="205"/>
      <c r="HOO268" s="205"/>
      <c r="HOP268" s="205"/>
      <c r="HOQ268" s="205"/>
      <c r="HOR268" s="205"/>
      <c r="HOS268" s="205"/>
      <c r="HOT268" s="205"/>
      <c r="HOU268" s="205"/>
      <c r="HOV268" s="205"/>
      <c r="HOW268" s="205"/>
      <c r="HOX268" s="205"/>
      <c r="HOY268" s="205"/>
      <c r="HOZ268" s="205"/>
      <c r="HPA268" s="205"/>
      <c r="HPB268" s="205"/>
      <c r="HPC268" s="205"/>
      <c r="HPD268" s="205"/>
      <c r="HPE268" s="205"/>
      <c r="HPF268" s="205"/>
      <c r="HPG268" s="205"/>
      <c r="HPH268" s="205"/>
      <c r="HPI268" s="205"/>
      <c r="HPJ268" s="205"/>
      <c r="HPK268" s="205"/>
      <c r="HPL268" s="205"/>
      <c r="HPM268" s="205"/>
      <c r="HPN268" s="205"/>
      <c r="HPO268" s="205"/>
      <c r="HPP268" s="205"/>
      <c r="HPQ268" s="205"/>
      <c r="HPR268" s="205"/>
      <c r="HPS268" s="205"/>
      <c r="HPT268" s="205"/>
      <c r="HPU268" s="205"/>
      <c r="HPV268" s="205"/>
      <c r="HPW268" s="205"/>
      <c r="HPX268" s="205"/>
      <c r="HPY268" s="205"/>
      <c r="HPZ268" s="205"/>
      <c r="HQA268" s="205"/>
      <c r="HQB268" s="205"/>
      <c r="HQC268" s="205"/>
      <c r="HQD268" s="205"/>
      <c r="HQE268" s="205"/>
      <c r="HQF268" s="205"/>
      <c r="HQG268" s="205"/>
      <c r="HQH268" s="205"/>
      <c r="HQI268" s="205"/>
      <c r="HQJ268" s="205"/>
      <c r="HQK268" s="205"/>
      <c r="HQL268" s="205"/>
      <c r="HQM268" s="205"/>
      <c r="HQN268" s="205"/>
      <c r="HQO268" s="205"/>
      <c r="HQP268" s="205"/>
      <c r="HQQ268" s="205"/>
      <c r="HQR268" s="205"/>
      <c r="HQS268" s="205"/>
      <c r="HQT268" s="205"/>
      <c r="HQU268" s="205"/>
      <c r="HQV268" s="205"/>
      <c r="HQW268" s="205"/>
      <c r="HQX268" s="205"/>
      <c r="HQY268" s="205"/>
      <c r="HQZ268" s="205"/>
      <c r="HRA268" s="205"/>
      <c r="HRB268" s="205"/>
      <c r="HRC268" s="205"/>
      <c r="HRD268" s="205"/>
      <c r="HRE268" s="205"/>
      <c r="HRF268" s="205"/>
      <c r="HRG268" s="205"/>
      <c r="HRH268" s="205"/>
      <c r="HRI268" s="205"/>
      <c r="HRJ268" s="205"/>
      <c r="HRK268" s="205"/>
      <c r="HRL268" s="205"/>
      <c r="HRM268" s="205"/>
      <c r="HRN268" s="205"/>
      <c r="HRO268" s="205"/>
      <c r="HRP268" s="205"/>
      <c r="HRQ268" s="205"/>
      <c r="HRR268" s="205"/>
      <c r="HRS268" s="205"/>
      <c r="HRT268" s="205"/>
      <c r="HRU268" s="205"/>
      <c r="HRV268" s="205"/>
      <c r="HRW268" s="205"/>
      <c r="HRX268" s="205"/>
      <c r="HRY268" s="205"/>
      <c r="HRZ268" s="205"/>
      <c r="HSA268" s="205"/>
      <c r="HSB268" s="205"/>
      <c r="HSC268" s="205"/>
      <c r="HSD268" s="205"/>
      <c r="HSE268" s="205"/>
      <c r="HSF268" s="205"/>
      <c r="HSG268" s="205"/>
      <c r="HSH268" s="205"/>
      <c r="HSI268" s="205"/>
      <c r="HSJ268" s="205"/>
      <c r="HSK268" s="205"/>
      <c r="HSL268" s="205"/>
      <c r="HSM268" s="205"/>
      <c r="HSN268" s="205"/>
      <c r="HSO268" s="205"/>
      <c r="HSP268" s="205"/>
      <c r="HSQ268" s="205"/>
      <c r="HSR268" s="205"/>
      <c r="HSS268" s="205"/>
      <c r="HST268" s="205"/>
      <c r="HSU268" s="205"/>
      <c r="HSV268" s="205"/>
      <c r="HSW268" s="205"/>
      <c r="HSX268" s="205"/>
      <c r="HSY268" s="205"/>
      <c r="HSZ268" s="205"/>
      <c r="HTA268" s="205"/>
      <c r="HTB268" s="205"/>
      <c r="HTC268" s="205"/>
      <c r="HTD268" s="205"/>
      <c r="HTE268" s="205"/>
      <c r="HTF268" s="205"/>
      <c r="HTG268" s="205"/>
      <c r="HTH268" s="205"/>
      <c r="HTI268" s="205"/>
      <c r="HTJ268" s="205"/>
      <c r="HTK268" s="205"/>
      <c r="HTL268" s="205"/>
      <c r="HTM268" s="205"/>
      <c r="HTN268" s="205"/>
      <c r="HTO268" s="205"/>
      <c r="HTP268" s="205"/>
      <c r="HTQ268" s="205"/>
      <c r="HTR268" s="205"/>
      <c r="HTS268" s="205"/>
      <c r="HTT268" s="205"/>
      <c r="HTU268" s="205"/>
      <c r="HTV268" s="205"/>
      <c r="HTW268" s="205"/>
      <c r="HTX268" s="205"/>
      <c r="HTY268" s="205"/>
      <c r="HTZ268" s="205"/>
      <c r="HUA268" s="205"/>
      <c r="HUB268" s="205"/>
      <c r="HUC268" s="205"/>
      <c r="HUD268" s="205"/>
      <c r="HUE268" s="205"/>
      <c r="HUF268" s="205"/>
      <c r="HUG268" s="205"/>
      <c r="HUH268" s="205"/>
      <c r="HUI268" s="205"/>
      <c r="HUJ268" s="205"/>
      <c r="HUK268" s="205"/>
      <c r="HUL268" s="205"/>
      <c r="HUM268" s="205"/>
      <c r="HUN268" s="205"/>
      <c r="HUO268" s="205"/>
      <c r="HUP268" s="205"/>
      <c r="HUQ268" s="205"/>
      <c r="HUR268" s="205"/>
      <c r="HUS268" s="205"/>
      <c r="HUT268" s="205"/>
      <c r="HUU268" s="205"/>
      <c r="HUV268" s="205"/>
      <c r="HUW268" s="205"/>
      <c r="HUX268" s="205"/>
      <c r="HUY268" s="205"/>
      <c r="HUZ268" s="205"/>
      <c r="HVA268" s="205"/>
      <c r="HVB268" s="205"/>
      <c r="HVC268" s="205"/>
      <c r="HVD268" s="205"/>
      <c r="HVE268" s="205"/>
      <c r="HVF268" s="205"/>
      <c r="HVG268" s="205"/>
      <c r="HVH268" s="205"/>
      <c r="HVI268" s="205"/>
      <c r="HVJ268" s="205"/>
      <c r="HVK268" s="205"/>
      <c r="HVL268" s="205"/>
      <c r="HVM268" s="205"/>
      <c r="HVN268" s="205"/>
      <c r="HVO268" s="205"/>
      <c r="HVP268" s="205"/>
      <c r="HVQ268" s="205"/>
      <c r="HVR268" s="205"/>
      <c r="HVS268" s="205"/>
      <c r="HVT268" s="205"/>
      <c r="HVU268" s="205"/>
      <c r="HVV268" s="205"/>
      <c r="HVW268" s="205"/>
      <c r="HVX268" s="205"/>
      <c r="HVY268" s="205"/>
      <c r="HVZ268" s="205"/>
      <c r="HWA268" s="205"/>
      <c r="HWB268" s="205"/>
      <c r="HWC268" s="205"/>
      <c r="HWD268" s="205"/>
      <c r="HWE268" s="205"/>
      <c r="HWF268" s="205"/>
      <c r="HWG268" s="205"/>
      <c r="HWH268" s="205"/>
      <c r="HWI268" s="205"/>
      <c r="HWJ268" s="205"/>
      <c r="HWK268" s="205"/>
      <c r="HWL268" s="205"/>
      <c r="HWM268" s="205"/>
      <c r="HWN268" s="205"/>
      <c r="HWO268" s="205"/>
      <c r="HWP268" s="205"/>
      <c r="HWQ268" s="205"/>
      <c r="HWR268" s="205"/>
      <c r="HWS268" s="205"/>
      <c r="HWT268" s="205"/>
      <c r="HWU268" s="205"/>
      <c r="HWV268" s="205"/>
      <c r="HWW268" s="205"/>
      <c r="HWX268" s="205"/>
      <c r="HWY268" s="205"/>
      <c r="HWZ268" s="205"/>
      <c r="HXA268" s="205"/>
      <c r="HXB268" s="205"/>
      <c r="HXC268" s="205"/>
      <c r="HXD268" s="205"/>
      <c r="HXE268" s="205"/>
      <c r="HXF268" s="205"/>
      <c r="HXG268" s="205"/>
      <c r="HXH268" s="205"/>
      <c r="HXI268" s="205"/>
      <c r="HXJ268" s="205"/>
      <c r="HXK268" s="205"/>
      <c r="HXL268" s="205"/>
      <c r="HXM268" s="205"/>
      <c r="HXN268" s="205"/>
      <c r="HXO268" s="205"/>
      <c r="HXP268" s="205"/>
      <c r="HXQ268" s="205"/>
      <c r="HXR268" s="205"/>
      <c r="HXS268" s="205"/>
      <c r="HXT268" s="205"/>
      <c r="HXU268" s="205"/>
      <c r="HXV268" s="205"/>
      <c r="HXW268" s="205"/>
      <c r="HXX268" s="205"/>
      <c r="HXY268" s="205"/>
      <c r="HXZ268" s="205"/>
      <c r="HYA268" s="205"/>
      <c r="HYB268" s="205"/>
      <c r="HYC268" s="205"/>
      <c r="HYD268" s="205"/>
      <c r="HYE268" s="205"/>
      <c r="HYF268" s="205"/>
      <c r="HYG268" s="205"/>
      <c r="HYH268" s="205"/>
      <c r="HYI268" s="205"/>
      <c r="HYJ268" s="205"/>
      <c r="HYK268" s="205"/>
      <c r="HYL268" s="205"/>
      <c r="HYM268" s="205"/>
      <c r="HYN268" s="205"/>
      <c r="HYO268" s="205"/>
      <c r="HYP268" s="205"/>
      <c r="HYQ268" s="205"/>
      <c r="HYR268" s="205"/>
      <c r="HYS268" s="205"/>
      <c r="HYT268" s="205"/>
      <c r="HYU268" s="205"/>
      <c r="HYV268" s="205"/>
      <c r="HYW268" s="205"/>
      <c r="HYX268" s="205"/>
      <c r="HYY268" s="205"/>
      <c r="HYZ268" s="205"/>
      <c r="HZA268" s="205"/>
      <c r="HZB268" s="205"/>
      <c r="HZC268" s="205"/>
      <c r="HZD268" s="205"/>
      <c r="HZE268" s="205"/>
      <c r="HZF268" s="205"/>
      <c r="HZG268" s="205"/>
      <c r="HZH268" s="205"/>
      <c r="HZI268" s="205"/>
      <c r="HZJ268" s="205"/>
      <c r="HZK268" s="205"/>
      <c r="HZL268" s="205"/>
      <c r="HZM268" s="205"/>
      <c r="HZN268" s="205"/>
      <c r="HZO268" s="205"/>
      <c r="HZP268" s="205"/>
      <c r="HZQ268" s="205"/>
      <c r="HZR268" s="205"/>
      <c r="HZS268" s="205"/>
      <c r="HZT268" s="205"/>
      <c r="HZU268" s="205"/>
      <c r="HZV268" s="205"/>
      <c r="HZW268" s="205"/>
      <c r="HZX268" s="205"/>
      <c r="HZY268" s="205"/>
      <c r="HZZ268" s="205"/>
      <c r="IAA268" s="205"/>
      <c r="IAB268" s="205"/>
      <c r="IAC268" s="205"/>
      <c r="IAD268" s="205"/>
      <c r="IAE268" s="205"/>
      <c r="IAF268" s="205"/>
      <c r="IAG268" s="205"/>
      <c r="IAH268" s="205"/>
      <c r="IAI268" s="205"/>
      <c r="IAJ268" s="205"/>
      <c r="IAK268" s="205"/>
      <c r="IAL268" s="205"/>
      <c r="IAM268" s="205"/>
      <c r="IAN268" s="205"/>
      <c r="IAO268" s="205"/>
      <c r="IAP268" s="205"/>
      <c r="IAQ268" s="205"/>
      <c r="IAR268" s="205"/>
      <c r="IAS268" s="205"/>
      <c r="IAT268" s="205"/>
      <c r="IAU268" s="205"/>
      <c r="IAV268" s="205"/>
      <c r="IAW268" s="205"/>
      <c r="IAX268" s="205"/>
      <c r="IAY268" s="205"/>
      <c r="IAZ268" s="205"/>
      <c r="IBA268" s="205"/>
      <c r="IBB268" s="205"/>
      <c r="IBC268" s="205"/>
      <c r="IBD268" s="205"/>
      <c r="IBE268" s="205"/>
      <c r="IBF268" s="205"/>
      <c r="IBG268" s="205"/>
      <c r="IBH268" s="205"/>
      <c r="IBI268" s="205"/>
      <c r="IBJ268" s="205"/>
      <c r="IBK268" s="205"/>
      <c r="IBL268" s="205"/>
      <c r="IBM268" s="205"/>
      <c r="IBN268" s="205"/>
      <c r="IBO268" s="205"/>
      <c r="IBP268" s="205"/>
      <c r="IBQ268" s="205"/>
      <c r="IBR268" s="205"/>
      <c r="IBS268" s="205"/>
      <c r="IBT268" s="205"/>
      <c r="IBU268" s="205"/>
      <c r="IBV268" s="205"/>
      <c r="IBW268" s="205"/>
      <c r="IBX268" s="205"/>
      <c r="IBY268" s="205"/>
      <c r="IBZ268" s="205"/>
      <c r="ICA268" s="205"/>
      <c r="ICB268" s="205"/>
      <c r="ICC268" s="205"/>
      <c r="ICD268" s="205"/>
      <c r="ICE268" s="205"/>
      <c r="ICF268" s="205"/>
      <c r="ICG268" s="205"/>
      <c r="ICH268" s="205"/>
      <c r="ICI268" s="205"/>
      <c r="ICJ268" s="205"/>
      <c r="ICK268" s="205"/>
      <c r="ICL268" s="205"/>
      <c r="ICM268" s="205"/>
      <c r="ICN268" s="205"/>
      <c r="ICO268" s="205"/>
      <c r="ICP268" s="205"/>
      <c r="ICQ268" s="205"/>
      <c r="ICR268" s="205"/>
      <c r="ICS268" s="205"/>
      <c r="ICT268" s="205"/>
      <c r="ICU268" s="205"/>
      <c r="ICV268" s="205"/>
      <c r="ICW268" s="205"/>
      <c r="ICX268" s="205"/>
      <c r="ICY268" s="205"/>
      <c r="ICZ268" s="205"/>
      <c r="IDA268" s="205"/>
      <c r="IDB268" s="205"/>
      <c r="IDC268" s="205"/>
      <c r="IDD268" s="205"/>
      <c r="IDE268" s="205"/>
      <c r="IDF268" s="205"/>
      <c r="IDG268" s="205"/>
      <c r="IDH268" s="205"/>
      <c r="IDI268" s="205"/>
      <c r="IDJ268" s="205"/>
      <c r="IDK268" s="205"/>
      <c r="IDL268" s="205"/>
      <c r="IDM268" s="205"/>
      <c r="IDN268" s="205"/>
      <c r="IDO268" s="205"/>
      <c r="IDP268" s="205"/>
      <c r="IDQ268" s="205"/>
      <c r="IDR268" s="205"/>
      <c r="IDS268" s="205"/>
      <c r="IDT268" s="205"/>
      <c r="IDU268" s="205"/>
      <c r="IDV268" s="205"/>
      <c r="IDW268" s="205"/>
      <c r="IDX268" s="205"/>
      <c r="IDY268" s="205"/>
      <c r="IDZ268" s="205"/>
      <c r="IEA268" s="205"/>
      <c r="IEB268" s="205"/>
      <c r="IEC268" s="205"/>
      <c r="IED268" s="205"/>
      <c r="IEE268" s="205"/>
      <c r="IEF268" s="205"/>
      <c r="IEG268" s="205"/>
      <c r="IEH268" s="205"/>
      <c r="IEI268" s="205"/>
      <c r="IEJ268" s="205"/>
      <c r="IEK268" s="205"/>
      <c r="IEL268" s="205"/>
      <c r="IEM268" s="205"/>
      <c r="IEN268" s="205"/>
      <c r="IEO268" s="205"/>
      <c r="IEP268" s="205"/>
      <c r="IEQ268" s="205"/>
      <c r="IER268" s="205"/>
      <c r="IES268" s="205"/>
      <c r="IET268" s="205"/>
      <c r="IEU268" s="205"/>
      <c r="IEV268" s="205"/>
      <c r="IEW268" s="205"/>
      <c r="IEX268" s="205"/>
      <c r="IEY268" s="205"/>
      <c r="IEZ268" s="205"/>
      <c r="IFA268" s="205"/>
      <c r="IFB268" s="205"/>
      <c r="IFC268" s="205"/>
      <c r="IFD268" s="205"/>
      <c r="IFE268" s="205"/>
      <c r="IFF268" s="205"/>
      <c r="IFG268" s="205"/>
      <c r="IFH268" s="205"/>
      <c r="IFI268" s="205"/>
      <c r="IFJ268" s="205"/>
      <c r="IFK268" s="205"/>
      <c r="IFL268" s="205"/>
      <c r="IFM268" s="205"/>
      <c r="IFN268" s="205"/>
      <c r="IFO268" s="205"/>
      <c r="IFP268" s="205"/>
      <c r="IFQ268" s="205"/>
      <c r="IFR268" s="205"/>
      <c r="IFS268" s="205"/>
      <c r="IFT268" s="205"/>
      <c r="IFU268" s="205"/>
      <c r="IFV268" s="205"/>
      <c r="IFW268" s="205"/>
      <c r="IFX268" s="205"/>
      <c r="IFY268" s="205"/>
      <c r="IFZ268" s="205"/>
      <c r="IGA268" s="205"/>
      <c r="IGB268" s="205"/>
      <c r="IGC268" s="205"/>
      <c r="IGD268" s="205"/>
      <c r="IGE268" s="205"/>
      <c r="IGF268" s="205"/>
      <c r="IGG268" s="205"/>
      <c r="IGH268" s="205"/>
      <c r="IGI268" s="205"/>
      <c r="IGJ268" s="205"/>
      <c r="IGK268" s="205"/>
      <c r="IGL268" s="205"/>
      <c r="IGM268" s="205"/>
      <c r="IGN268" s="205"/>
      <c r="IGO268" s="205"/>
      <c r="IGP268" s="205"/>
      <c r="IGQ268" s="205"/>
      <c r="IGR268" s="205"/>
      <c r="IGS268" s="205"/>
      <c r="IGT268" s="205"/>
      <c r="IGU268" s="205"/>
      <c r="IGV268" s="205"/>
      <c r="IGW268" s="205"/>
      <c r="IGX268" s="205"/>
      <c r="IGY268" s="205"/>
      <c r="IGZ268" s="205"/>
      <c r="IHA268" s="205"/>
      <c r="IHB268" s="205"/>
      <c r="IHC268" s="205"/>
      <c r="IHD268" s="205"/>
      <c r="IHE268" s="205"/>
      <c r="IHF268" s="205"/>
      <c r="IHG268" s="205"/>
      <c r="IHH268" s="205"/>
      <c r="IHI268" s="205"/>
      <c r="IHJ268" s="205"/>
      <c r="IHK268" s="205"/>
      <c r="IHL268" s="205"/>
      <c r="IHM268" s="205"/>
      <c r="IHN268" s="205"/>
      <c r="IHO268" s="205"/>
      <c r="IHP268" s="205"/>
      <c r="IHQ268" s="205"/>
      <c r="IHR268" s="205"/>
      <c r="IHS268" s="205"/>
      <c r="IHT268" s="205"/>
      <c r="IHU268" s="205"/>
      <c r="IHV268" s="205"/>
      <c r="IHW268" s="205"/>
      <c r="IHX268" s="205"/>
      <c r="IHY268" s="205"/>
      <c r="IHZ268" s="205"/>
      <c r="IIA268" s="205"/>
      <c r="IIB268" s="205"/>
      <c r="IIC268" s="205"/>
      <c r="IID268" s="205"/>
      <c r="IIE268" s="205"/>
      <c r="IIF268" s="205"/>
      <c r="IIG268" s="205"/>
      <c r="IIH268" s="205"/>
      <c r="III268" s="205"/>
      <c r="IIJ268" s="205"/>
      <c r="IIK268" s="205"/>
      <c r="IIL268" s="205"/>
      <c r="IIM268" s="205"/>
      <c r="IIN268" s="205"/>
      <c r="IIO268" s="205"/>
      <c r="IIP268" s="205"/>
      <c r="IIQ268" s="205"/>
      <c r="IIR268" s="205"/>
      <c r="IIS268" s="205"/>
      <c r="IIT268" s="205"/>
      <c r="IIU268" s="205"/>
      <c r="IIV268" s="205"/>
      <c r="IIW268" s="205"/>
      <c r="IIX268" s="205"/>
      <c r="IIY268" s="205"/>
      <c r="IIZ268" s="205"/>
      <c r="IJA268" s="205"/>
      <c r="IJB268" s="205"/>
      <c r="IJC268" s="205"/>
      <c r="IJD268" s="205"/>
      <c r="IJE268" s="205"/>
      <c r="IJF268" s="205"/>
      <c r="IJG268" s="205"/>
      <c r="IJH268" s="205"/>
      <c r="IJI268" s="205"/>
      <c r="IJJ268" s="205"/>
      <c r="IJK268" s="205"/>
      <c r="IJL268" s="205"/>
      <c r="IJM268" s="205"/>
      <c r="IJN268" s="205"/>
      <c r="IJO268" s="205"/>
      <c r="IJP268" s="205"/>
      <c r="IJQ268" s="205"/>
      <c r="IJR268" s="205"/>
      <c r="IJS268" s="205"/>
      <c r="IJT268" s="205"/>
      <c r="IJU268" s="205"/>
      <c r="IJV268" s="205"/>
      <c r="IJW268" s="205"/>
      <c r="IJX268" s="205"/>
      <c r="IJY268" s="205"/>
      <c r="IJZ268" s="205"/>
      <c r="IKA268" s="205"/>
      <c r="IKB268" s="205"/>
      <c r="IKC268" s="205"/>
      <c r="IKD268" s="205"/>
      <c r="IKE268" s="205"/>
      <c r="IKF268" s="205"/>
      <c r="IKG268" s="205"/>
      <c r="IKH268" s="205"/>
      <c r="IKI268" s="205"/>
      <c r="IKJ268" s="205"/>
      <c r="IKK268" s="205"/>
      <c r="IKL268" s="205"/>
      <c r="IKM268" s="205"/>
      <c r="IKN268" s="205"/>
      <c r="IKO268" s="205"/>
      <c r="IKP268" s="205"/>
      <c r="IKQ268" s="205"/>
      <c r="IKR268" s="205"/>
      <c r="IKS268" s="205"/>
      <c r="IKT268" s="205"/>
      <c r="IKU268" s="205"/>
      <c r="IKV268" s="205"/>
      <c r="IKW268" s="205"/>
      <c r="IKX268" s="205"/>
      <c r="IKY268" s="205"/>
      <c r="IKZ268" s="205"/>
      <c r="ILA268" s="205"/>
      <c r="ILB268" s="205"/>
      <c r="ILC268" s="205"/>
      <c r="ILD268" s="205"/>
      <c r="ILE268" s="205"/>
      <c r="ILF268" s="205"/>
      <c r="ILG268" s="205"/>
      <c r="ILH268" s="205"/>
      <c r="ILI268" s="205"/>
      <c r="ILJ268" s="205"/>
      <c r="ILK268" s="205"/>
      <c r="ILL268" s="205"/>
      <c r="ILM268" s="205"/>
      <c r="ILN268" s="205"/>
      <c r="ILO268" s="205"/>
      <c r="ILP268" s="205"/>
      <c r="ILQ268" s="205"/>
      <c r="ILR268" s="205"/>
      <c r="ILS268" s="205"/>
      <c r="ILT268" s="205"/>
      <c r="ILU268" s="205"/>
      <c r="ILV268" s="205"/>
      <c r="ILW268" s="205"/>
      <c r="ILX268" s="205"/>
      <c r="ILY268" s="205"/>
      <c r="ILZ268" s="205"/>
      <c r="IMA268" s="205"/>
      <c r="IMB268" s="205"/>
      <c r="IMC268" s="205"/>
      <c r="IMD268" s="205"/>
      <c r="IME268" s="205"/>
      <c r="IMF268" s="205"/>
      <c r="IMG268" s="205"/>
      <c r="IMH268" s="205"/>
      <c r="IMI268" s="205"/>
      <c r="IMJ268" s="205"/>
      <c r="IMK268" s="205"/>
      <c r="IML268" s="205"/>
      <c r="IMM268" s="205"/>
      <c r="IMN268" s="205"/>
      <c r="IMO268" s="205"/>
      <c r="IMP268" s="205"/>
      <c r="IMQ268" s="205"/>
      <c r="IMR268" s="205"/>
      <c r="IMS268" s="205"/>
      <c r="IMT268" s="205"/>
      <c r="IMU268" s="205"/>
      <c r="IMV268" s="205"/>
      <c r="IMW268" s="205"/>
      <c r="IMX268" s="205"/>
      <c r="IMY268" s="205"/>
      <c r="IMZ268" s="205"/>
      <c r="INA268" s="205"/>
      <c r="INB268" s="205"/>
      <c r="INC268" s="205"/>
      <c r="IND268" s="205"/>
      <c r="INE268" s="205"/>
      <c r="INF268" s="205"/>
      <c r="ING268" s="205"/>
      <c r="INH268" s="205"/>
      <c r="INI268" s="205"/>
      <c r="INJ268" s="205"/>
      <c r="INK268" s="205"/>
      <c r="INL268" s="205"/>
      <c r="INM268" s="205"/>
      <c r="INN268" s="205"/>
      <c r="INO268" s="205"/>
      <c r="INP268" s="205"/>
      <c r="INQ268" s="205"/>
      <c r="INR268" s="205"/>
      <c r="INS268" s="205"/>
      <c r="INT268" s="205"/>
      <c r="INU268" s="205"/>
      <c r="INV268" s="205"/>
      <c r="INW268" s="205"/>
      <c r="INX268" s="205"/>
      <c r="INY268" s="205"/>
      <c r="INZ268" s="205"/>
      <c r="IOA268" s="205"/>
      <c r="IOB268" s="205"/>
      <c r="IOC268" s="205"/>
      <c r="IOD268" s="205"/>
      <c r="IOE268" s="205"/>
      <c r="IOF268" s="205"/>
      <c r="IOG268" s="205"/>
      <c r="IOH268" s="205"/>
      <c r="IOI268" s="205"/>
      <c r="IOJ268" s="205"/>
      <c r="IOK268" s="205"/>
      <c r="IOL268" s="205"/>
      <c r="IOM268" s="205"/>
      <c r="ION268" s="205"/>
      <c r="IOO268" s="205"/>
      <c r="IOP268" s="205"/>
      <c r="IOQ268" s="205"/>
      <c r="IOR268" s="205"/>
      <c r="IOS268" s="205"/>
      <c r="IOT268" s="205"/>
      <c r="IOU268" s="205"/>
      <c r="IOV268" s="205"/>
      <c r="IOW268" s="205"/>
      <c r="IOX268" s="205"/>
      <c r="IOY268" s="205"/>
      <c r="IOZ268" s="205"/>
      <c r="IPA268" s="205"/>
      <c r="IPB268" s="205"/>
      <c r="IPC268" s="205"/>
      <c r="IPD268" s="205"/>
      <c r="IPE268" s="205"/>
      <c r="IPF268" s="205"/>
      <c r="IPG268" s="205"/>
      <c r="IPH268" s="205"/>
      <c r="IPI268" s="205"/>
      <c r="IPJ268" s="205"/>
      <c r="IPK268" s="205"/>
      <c r="IPL268" s="205"/>
      <c r="IPM268" s="205"/>
      <c r="IPN268" s="205"/>
      <c r="IPO268" s="205"/>
      <c r="IPP268" s="205"/>
      <c r="IPQ268" s="205"/>
      <c r="IPR268" s="205"/>
      <c r="IPS268" s="205"/>
      <c r="IPT268" s="205"/>
      <c r="IPU268" s="205"/>
      <c r="IPV268" s="205"/>
      <c r="IPW268" s="205"/>
      <c r="IPX268" s="205"/>
      <c r="IPY268" s="205"/>
      <c r="IPZ268" s="205"/>
      <c r="IQA268" s="205"/>
      <c r="IQB268" s="205"/>
      <c r="IQC268" s="205"/>
      <c r="IQD268" s="205"/>
      <c r="IQE268" s="205"/>
      <c r="IQF268" s="205"/>
      <c r="IQG268" s="205"/>
      <c r="IQH268" s="205"/>
      <c r="IQI268" s="205"/>
      <c r="IQJ268" s="205"/>
      <c r="IQK268" s="205"/>
      <c r="IQL268" s="205"/>
      <c r="IQM268" s="205"/>
      <c r="IQN268" s="205"/>
      <c r="IQO268" s="205"/>
      <c r="IQP268" s="205"/>
      <c r="IQQ268" s="205"/>
      <c r="IQR268" s="205"/>
      <c r="IQS268" s="205"/>
      <c r="IQT268" s="205"/>
      <c r="IQU268" s="205"/>
      <c r="IQV268" s="205"/>
      <c r="IQW268" s="205"/>
      <c r="IQX268" s="205"/>
      <c r="IQY268" s="205"/>
      <c r="IQZ268" s="205"/>
      <c r="IRA268" s="205"/>
      <c r="IRB268" s="205"/>
      <c r="IRC268" s="205"/>
      <c r="IRD268" s="205"/>
      <c r="IRE268" s="205"/>
      <c r="IRF268" s="205"/>
      <c r="IRG268" s="205"/>
      <c r="IRH268" s="205"/>
      <c r="IRI268" s="205"/>
      <c r="IRJ268" s="205"/>
      <c r="IRK268" s="205"/>
      <c r="IRL268" s="205"/>
      <c r="IRM268" s="205"/>
      <c r="IRN268" s="205"/>
      <c r="IRO268" s="205"/>
      <c r="IRP268" s="205"/>
      <c r="IRQ268" s="205"/>
      <c r="IRR268" s="205"/>
      <c r="IRS268" s="205"/>
      <c r="IRT268" s="205"/>
      <c r="IRU268" s="205"/>
      <c r="IRV268" s="205"/>
      <c r="IRW268" s="205"/>
      <c r="IRX268" s="205"/>
      <c r="IRY268" s="205"/>
      <c r="IRZ268" s="205"/>
      <c r="ISA268" s="205"/>
      <c r="ISB268" s="205"/>
      <c r="ISC268" s="205"/>
      <c r="ISD268" s="205"/>
      <c r="ISE268" s="205"/>
      <c r="ISF268" s="205"/>
      <c r="ISG268" s="205"/>
      <c r="ISH268" s="205"/>
      <c r="ISI268" s="205"/>
      <c r="ISJ268" s="205"/>
      <c r="ISK268" s="205"/>
      <c r="ISL268" s="205"/>
      <c r="ISM268" s="205"/>
      <c r="ISN268" s="205"/>
      <c r="ISO268" s="205"/>
      <c r="ISP268" s="205"/>
      <c r="ISQ268" s="205"/>
      <c r="ISR268" s="205"/>
      <c r="ISS268" s="205"/>
      <c r="IST268" s="205"/>
      <c r="ISU268" s="205"/>
      <c r="ISV268" s="205"/>
      <c r="ISW268" s="205"/>
      <c r="ISX268" s="205"/>
      <c r="ISY268" s="205"/>
      <c r="ISZ268" s="205"/>
      <c r="ITA268" s="205"/>
      <c r="ITB268" s="205"/>
      <c r="ITC268" s="205"/>
      <c r="ITD268" s="205"/>
      <c r="ITE268" s="205"/>
      <c r="ITF268" s="205"/>
      <c r="ITG268" s="205"/>
      <c r="ITH268" s="205"/>
      <c r="ITI268" s="205"/>
      <c r="ITJ268" s="205"/>
      <c r="ITK268" s="205"/>
      <c r="ITL268" s="205"/>
      <c r="ITM268" s="205"/>
      <c r="ITN268" s="205"/>
      <c r="ITO268" s="205"/>
      <c r="ITP268" s="205"/>
      <c r="ITQ268" s="205"/>
      <c r="ITR268" s="205"/>
      <c r="ITS268" s="205"/>
      <c r="ITT268" s="205"/>
      <c r="ITU268" s="205"/>
      <c r="ITV268" s="205"/>
      <c r="ITW268" s="205"/>
      <c r="ITX268" s="205"/>
      <c r="ITY268" s="205"/>
      <c r="ITZ268" s="205"/>
      <c r="IUA268" s="205"/>
      <c r="IUB268" s="205"/>
      <c r="IUC268" s="205"/>
      <c r="IUD268" s="205"/>
      <c r="IUE268" s="205"/>
      <c r="IUF268" s="205"/>
      <c r="IUG268" s="205"/>
      <c r="IUH268" s="205"/>
      <c r="IUI268" s="205"/>
      <c r="IUJ268" s="205"/>
      <c r="IUK268" s="205"/>
      <c r="IUL268" s="205"/>
      <c r="IUM268" s="205"/>
      <c r="IUN268" s="205"/>
      <c r="IUO268" s="205"/>
      <c r="IUP268" s="205"/>
      <c r="IUQ268" s="205"/>
      <c r="IUR268" s="205"/>
      <c r="IUS268" s="205"/>
      <c r="IUT268" s="205"/>
      <c r="IUU268" s="205"/>
      <c r="IUV268" s="205"/>
      <c r="IUW268" s="205"/>
      <c r="IUX268" s="205"/>
      <c r="IUY268" s="205"/>
      <c r="IUZ268" s="205"/>
      <c r="IVA268" s="205"/>
      <c r="IVB268" s="205"/>
      <c r="IVC268" s="205"/>
      <c r="IVD268" s="205"/>
      <c r="IVE268" s="205"/>
      <c r="IVF268" s="205"/>
      <c r="IVG268" s="205"/>
      <c r="IVH268" s="205"/>
      <c r="IVI268" s="205"/>
      <c r="IVJ268" s="205"/>
      <c r="IVK268" s="205"/>
      <c r="IVL268" s="205"/>
      <c r="IVM268" s="205"/>
      <c r="IVN268" s="205"/>
      <c r="IVO268" s="205"/>
      <c r="IVP268" s="205"/>
      <c r="IVQ268" s="205"/>
      <c r="IVR268" s="205"/>
      <c r="IVS268" s="205"/>
      <c r="IVT268" s="205"/>
      <c r="IVU268" s="205"/>
      <c r="IVV268" s="205"/>
      <c r="IVW268" s="205"/>
      <c r="IVX268" s="205"/>
      <c r="IVY268" s="205"/>
      <c r="IVZ268" s="205"/>
      <c r="IWA268" s="205"/>
      <c r="IWB268" s="205"/>
      <c r="IWC268" s="205"/>
      <c r="IWD268" s="205"/>
      <c r="IWE268" s="205"/>
      <c r="IWF268" s="205"/>
      <c r="IWG268" s="205"/>
      <c r="IWH268" s="205"/>
      <c r="IWI268" s="205"/>
      <c r="IWJ268" s="205"/>
      <c r="IWK268" s="205"/>
      <c r="IWL268" s="205"/>
      <c r="IWM268" s="205"/>
      <c r="IWN268" s="205"/>
      <c r="IWO268" s="205"/>
      <c r="IWP268" s="205"/>
      <c r="IWQ268" s="205"/>
      <c r="IWR268" s="205"/>
      <c r="IWS268" s="205"/>
      <c r="IWT268" s="205"/>
      <c r="IWU268" s="205"/>
      <c r="IWV268" s="205"/>
      <c r="IWW268" s="205"/>
      <c r="IWX268" s="205"/>
      <c r="IWY268" s="205"/>
      <c r="IWZ268" s="205"/>
      <c r="IXA268" s="205"/>
      <c r="IXB268" s="205"/>
      <c r="IXC268" s="205"/>
      <c r="IXD268" s="205"/>
      <c r="IXE268" s="205"/>
      <c r="IXF268" s="205"/>
      <c r="IXG268" s="205"/>
      <c r="IXH268" s="205"/>
      <c r="IXI268" s="205"/>
      <c r="IXJ268" s="205"/>
      <c r="IXK268" s="205"/>
      <c r="IXL268" s="205"/>
      <c r="IXM268" s="205"/>
      <c r="IXN268" s="205"/>
      <c r="IXO268" s="205"/>
      <c r="IXP268" s="205"/>
      <c r="IXQ268" s="205"/>
      <c r="IXR268" s="205"/>
      <c r="IXS268" s="205"/>
      <c r="IXT268" s="205"/>
      <c r="IXU268" s="205"/>
      <c r="IXV268" s="205"/>
      <c r="IXW268" s="205"/>
      <c r="IXX268" s="205"/>
      <c r="IXY268" s="205"/>
      <c r="IXZ268" s="205"/>
      <c r="IYA268" s="205"/>
      <c r="IYB268" s="205"/>
      <c r="IYC268" s="205"/>
      <c r="IYD268" s="205"/>
      <c r="IYE268" s="205"/>
      <c r="IYF268" s="205"/>
      <c r="IYG268" s="205"/>
      <c r="IYH268" s="205"/>
      <c r="IYI268" s="205"/>
      <c r="IYJ268" s="205"/>
      <c r="IYK268" s="205"/>
      <c r="IYL268" s="205"/>
      <c r="IYM268" s="205"/>
      <c r="IYN268" s="205"/>
      <c r="IYO268" s="205"/>
      <c r="IYP268" s="205"/>
      <c r="IYQ268" s="205"/>
      <c r="IYR268" s="205"/>
      <c r="IYS268" s="205"/>
      <c r="IYT268" s="205"/>
      <c r="IYU268" s="205"/>
      <c r="IYV268" s="205"/>
      <c r="IYW268" s="205"/>
      <c r="IYX268" s="205"/>
      <c r="IYY268" s="205"/>
      <c r="IYZ268" s="205"/>
      <c r="IZA268" s="205"/>
      <c r="IZB268" s="205"/>
      <c r="IZC268" s="205"/>
      <c r="IZD268" s="205"/>
      <c r="IZE268" s="205"/>
      <c r="IZF268" s="205"/>
      <c r="IZG268" s="205"/>
      <c r="IZH268" s="205"/>
      <c r="IZI268" s="205"/>
      <c r="IZJ268" s="205"/>
      <c r="IZK268" s="205"/>
      <c r="IZL268" s="205"/>
      <c r="IZM268" s="205"/>
      <c r="IZN268" s="205"/>
      <c r="IZO268" s="205"/>
      <c r="IZP268" s="205"/>
      <c r="IZQ268" s="205"/>
      <c r="IZR268" s="205"/>
      <c r="IZS268" s="205"/>
      <c r="IZT268" s="205"/>
      <c r="IZU268" s="205"/>
      <c r="IZV268" s="205"/>
      <c r="IZW268" s="205"/>
      <c r="IZX268" s="205"/>
      <c r="IZY268" s="205"/>
      <c r="IZZ268" s="205"/>
      <c r="JAA268" s="205"/>
      <c r="JAB268" s="205"/>
      <c r="JAC268" s="205"/>
      <c r="JAD268" s="205"/>
      <c r="JAE268" s="205"/>
      <c r="JAF268" s="205"/>
      <c r="JAG268" s="205"/>
      <c r="JAH268" s="205"/>
      <c r="JAI268" s="205"/>
      <c r="JAJ268" s="205"/>
      <c r="JAK268" s="205"/>
      <c r="JAL268" s="205"/>
      <c r="JAM268" s="205"/>
      <c r="JAN268" s="205"/>
      <c r="JAO268" s="205"/>
      <c r="JAP268" s="205"/>
      <c r="JAQ268" s="205"/>
      <c r="JAR268" s="205"/>
      <c r="JAS268" s="205"/>
      <c r="JAT268" s="205"/>
      <c r="JAU268" s="205"/>
      <c r="JAV268" s="205"/>
      <c r="JAW268" s="205"/>
      <c r="JAX268" s="205"/>
      <c r="JAY268" s="205"/>
      <c r="JAZ268" s="205"/>
      <c r="JBA268" s="205"/>
      <c r="JBB268" s="205"/>
      <c r="JBC268" s="205"/>
      <c r="JBD268" s="205"/>
      <c r="JBE268" s="205"/>
      <c r="JBF268" s="205"/>
      <c r="JBG268" s="205"/>
      <c r="JBH268" s="205"/>
      <c r="JBI268" s="205"/>
      <c r="JBJ268" s="205"/>
      <c r="JBK268" s="205"/>
      <c r="JBL268" s="205"/>
      <c r="JBM268" s="205"/>
      <c r="JBN268" s="205"/>
      <c r="JBO268" s="205"/>
      <c r="JBP268" s="205"/>
      <c r="JBQ268" s="205"/>
      <c r="JBR268" s="205"/>
      <c r="JBS268" s="205"/>
      <c r="JBT268" s="205"/>
      <c r="JBU268" s="205"/>
      <c r="JBV268" s="205"/>
      <c r="JBW268" s="205"/>
      <c r="JBX268" s="205"/>
      <c r="JBY268" s="205"/>
      <c r="JBZ268" s="205"/>
      <c r="JCA268" s="205"/>
      <c r="JCB268" s="205"/>
      <c r="JCC268" s="205"/>
      <c r="JCD268" s="205"/>
      <c r="JCE268" s="205"/>
      <c r="JCF268" s="205"/>
      <c r="JCG268" s="205"/>
      <c r="JCH268" s="205"/>
      <c r="JCI268" s="205"/>
      <c r="JCJ268" s="205"/>
      <c r="JCK268" s="205"/>
      <c r="JCL268" s="205"/>
      <c r="JCM268" s="205"/>
      <c r="JCN268" s="205"/>
      <c r="JCO268" s="205"/>
      <c r="JCP268" s="205"/>
      <c r="JCQ268" s="205"/>
      <c r="JCR268" s="205"/>
      <c r="JCS268" s="205"/>
      <c r="JCT268" s="205"/>
      <c r="JCU268" s="205"/>
      <c r="JCV268" s="205"/>
      <c r="JCW268" s="205"/>
      <c r="JCX268" s="205"/>
      <c r="JCY268" s="205"/>
      <c r="JCZ268" s="205"/>
      <c r="JDA268" s="205"/>
      <c r="JDB268" s="205"/>
      <c r="JDC268" s="205"/>
      <c r="JDD268" s="205"/>
      <c r="JDE268" s="205"/>
      <c r="JDF268" s="205"/>
      <c r="JDG268" s="205"/>
      <c r="JDH268" s="205"/>
      <c r="JDI268" s="205"/>
      <c r="JDJ268" s="205"/>
      <c r="JDK268" s="205"/>
      <c r="JDL268" s="205"/>
      <c r="JDM268" s="205"/>
      <c r="JDN268" s="205"/>
      <c r="JDO268" s="205"/>
      <c r="JDP268" s="205"/>
      <c r="JDQ268" s="205"/>
      <c r="JDR268" s="205"/>
      <c r="JDS268" s="205"/>
      <c r="JDT268" s="205"/>
      <c r="JDU268" s="205"/>
      <c r="JDV268" s="205"/>
      <c r="JDW268" s="205"/>
      <c r="JDX268" s="205"/>
      <c r="JDY268" s="205"/>
      <c r="JDZ268" s="205"/>
      <c r="JEA268" s="205"/>
      <c r="JEB268" s="205"/>
      <c r="JEC268" s="205"/>
      <c r="JED268" s="205"/>
      <c r="JEE268" s="205"/>
      <c r="JEF268" s="205"/>
      <c r="JEG268" s="205"/>
      <c r="JEH268" s="205"/>
      <c r="JEI268" s="205"/>
      <c r="JEJ268" s="205"/>
      <c r="JEK268" s="205"/>
      <c r="JEL268" s="205"/>
      <c r="JEM268" s="205"/>
      <c r="JEN268" s="205"/>
      <c r="JEO268" s="205"/>
      <c r="JEP268" s="205"/>
      <c r="JEQ268" s="205"/>
      <c r="JER268" s="205"/>
      <c r="JES268" s="205"/>
      <c r="JET268" s="205"/>
      <c r="JEU268" s="205"/>
      <c r="JEV268" s="205"/>
      <c r="JEW268" s="205"/>
      <c r="JEX268" s="205"/>
      <c r="JEY268" s="205"/>
      <c r="JEZ268" s="205"/>
      <c r="JFA268" s="205"/>
      <c r="JFB268" s="205"/>
      <c r="JFC268" s="205"/>
      <c r="JFD268" s="205"/>
      <c r="JFE268" s="205"/>
      <c r="JFF268" s="205"/>
      <c r="JFG268" s="205"/>
      <c r="JFH268" s="205"/>
      <c r="JFI268" s="205"/>
      <c r="JFJ268" s="205"/>
      <c r="JFK268" s="205"/>
      <c r="JFL268" s="205"/>
      <c r="JFM268" s="205"/>
      <c r="JFN268" s="205"/>
      <c r="JFO268" s="205"/>
      <c r="JFP268" s="205"/>
      <c r="JFQ268" s="205"/>
      <c r="JFR268" s="205"/>
      <c r="JFS268" s="205"/>
      <c r="JFT268" s="205"/>
      <c r="JFU268" s="205"/>
      <c r="JFV268" s="205"/>
      <c r="JFW268" s="205"/>
      <c r="JFX268" s="205"/>
      <c r="JFY268" s="205"/>
      <c r="JFZ268" s="205"/>
      <c r="JGA268" s="205"/>
      <c r="JGB268" s="205"/>
      <c r="JGC268" s="205"/>
      <c r="JGD268" s="205"/>
      <c r="JGE268" s="205"/>
      <c r="JGF268" s="205"/>
      <c r="JGG268" s="205"/>
      <c r="JGH268" s="205"/>
      <c r="JGI268" s="205"/>
      <c r="JGJ268" s="205"/>
      <c r="JGK268" s="205"/>
      <c r="JGL268" s="205"/>
      <c r="JGM268" s="205"/>
      <c r="JGN268" s="205"/>
      <c r="JGO268" s="205"/>
      <c r="JGP268" s="205"/>
      <c r="JGQ268" s="205"/>
      <c r="JGR268" s="205"/>
      <c r="JGS268" s="205"/>
      <c r="JGT268" s="205"/>
      <c r="JGU268" s="205"/>
      <c r="JGV268" s="205"/>
      <c r="JGW268" s="205"/>
      <c r="JGX268" s="205"/>
      <c r="JGY268" s="205"/>
      <c r="JGZ268" s="205"/>
      <c r="JHA268" s="205"/>
      <c r="JHB268" s="205"/>
      <c r="JHC268" s="205"/>
      <c r="JHD268" s="205"/>
      <c r="JHE268" s="205"/>
      <c r="JHF268" s="205"/>
      <c r="JHG268" s="205"/>
      <c r="JHH268" s="205"/>
      <c r="JHI268" s="205"/>
      <c r="JHJ268" s="205"/>
      <c r="JHK268" s="205"/>
      <c r="JHL268" s="205"/>
      <c r="JHM268" s="205"/>
      <c r="JHN268" s="205"/>
      <c r="JHO268" s="205"/>
      <c r="JHP268" s="205"/>
      <c r="JHQ268" s="205"/>
      <c r="JHR268" s="205"/>
      <c r="JHS268" s="205"/>
      <c r="JHT268" s="205"/>
      <c r="JHU268" s="205"/>
      <c r="JHV268" s="205"/>
      <c r="JHW268" s="205"/>
      <c r="JHX268" s="205"/>
      <c r="JHY268" s="205"/>
      <c r="JHZ268" s="205"/>
      <c r="JIA268" s="205"/>
      <c r="JIB268" s="205"/>
      <c r="JIC268" s="205"/>
      <c r="JID268" s="205"/>
      <c r="JIE268" s="205"/>
      <c r="JIF268" s="205"/>
      <c r="JIG268" s="205"/>
      <c r="JIH268" s="205"/>
      <c r="JII268" s="205"/>
      <c r="JIJ268" s="205"/>
      <c r="JIK268" s="205"/>
      <c r="JIL268" s="205"/>
      <c r="JIM268" s="205"/>
      <c r="JIN268" s="205"/>
      <c r="JIO268" s="205"/>
      <c r="JIP268" s="205"/>
      <c r="JIQ268" s="205"/>
      <c r="JIR268" s="205"/>
      <c r="JIS268" s="205"/>
      <c r="JIT268" s="205"/>
      <c r="JIU268" s="205"/>
      <c r="JIV268" s="205"/>
      <c r="JIW268" s="205"/>
      <c r="JIX268" s="205"/>
      <c r="JIY268" s="205"/>
      <c r="JIZ268" s="205"/>
      <c r="JJA268" s="205"/>
      <c r="JJB268" s="205"/>
      <c r="JJC268" s="205"/>
      <c r="JJD268" s="205"/>
      <c r="JJE268" s="205"/>
      <c r="JJF268" s="205"/>
      <c r="JJG268" s="205"/>
      <c r="JJH268" s="205"/>
      <c r="JJI268" s="205"/>
      <c r="JJJ268" s="205"/>
      <c r="JJK268" s="205"/>
      <c r="JJL268" s="205"/>
      <c r="JJM268" s="205"/>
      <c r="JJN268" s="205"/>
      <c r="JJO268" s="205"/>
      <c r="JJP268" s="205"/>
      <c r="JJQ268" s="205"/>
      <c r="JJR268" s="205"/>
      <c r="JJS268" s="205"/>
      <c r="JJT268" s="205"/>
      <c r="JJU268" s="205"/>
      <c r="JJV268" s="205"/>
      <c r="JJW268" s="205"/>
      <c r="JJX268" s="205"/>
      <c r="JJY268" s="205"/>
      <c r="JJZ268" s="205"/>
      <c r="JKA268" s="205"/>
      <c r="JKB268" s="205"/>
      <c r="JKC268" s="205"/>
      <c r="JKD268" s="205"/>
      <c r="JKE268" s="205"/>
      <c r="JKF268" s="205"/>
      <c r="JKG268" s="205"/>
      <c r="JKH268" s="205"/>
      <c r="JKI268" s="205"/>
      <c r="JKJ268" s="205"/>
      <c r="JKK268" s="205"/>
      <c r="JKL268" s="205"/>
      <c r="JKM268" s="205"/>
      <c r="JKN268" s="205"/>
      <c r="JKO268" s="205"/>
      <c r="JKP268" s="205"/>
      <c r="JKQ268" s="205"/>
      <c r="JKR268" s="205"/>
      <c r="JKS268" s="205"/>
      <c r="JKT268" s="205"/>
      <c r="JKU268" s="205"/>
      <c r="JKV268" s="205"/>
      <c r="JKW268" s="205"/>
      <c r="JKX268" s="205"/>
      <c r="JKY268" s="205"/>
      <c r="JKZ268" s="205"/>
      <c r="JLA268" s="205"/>
      <c r="JLB268" s="205"/>
      <c r="JLC268" s="205"/>
      <c r="JLD268" s="205"/>
      <c r="JLE268" s="205"/>
      <c r="JLF268" s="205"/>
      <c r="JLG268" s="205"/>
      <c r="JLH268" s="205"/>
      <c r="JLI268" s="205"/>
      <c r="JLJ268" s="205"/>
      <c r="JLK268" s="205"/>
      <c r="JLL268" s="205"/>
      <c r="JLM268" s="205"/>
      <c r="JLN268" s="205"/>
      <c r="JLO268" s="205"/>
      <c r="JLP268" s="205"/>
      <c r="JLQ268" s="205"/>
      <c r="JLR268" s="205"/>
      <c r="JLS268" s="205"/>
      <c r="JLT268" s="205"/>
      <c r="JLU268" s="205"/>
      <c r="JLV268" s="205"/>
      <c r="JLW268" s="205"/>
      <c r="JLX268" s="205"/>
      <c r="JLY268" s="205"/>
      <c r="JLZ268" s="205"/>
      <c r="JMA268" s="205"/>
      <c r="JMB268" s="205"/>
      <c r="JMC268" s="205"/>
      <c r="JMD268" s="205"/>
      <c r="JME268" s="205"/>
      <c r="JMF268" s="205"/>
      <c r="JMG268" s="205"/>
      <c r="JMH268" s="205"/>
      <c r="JMI268" s="205"/>
      <c r="JMJ268" s="205"/>
      <c r="JMK268" s="205"/>
      <c r="JML268" s="205"/>
      <c r="JMM268" s="205"/>
      <c r="JMN268" s="205"/>
      <c r="JMO268" s="205"/>
      <c r="JMP268" s="205"/>
      <c r="JMQ268" s="205"/>
      <c r="JMR268" s="205"/>
      <c r="JMS268" s="205"/>
      <c r="JMT268" s="205"/>
      <c r="JMU268" s="205"/>
      <c r="JMV268" s="205"/>
      <c r="JMW268" s="205"/>
      <c r="JMX268" s="205"/>
      <c r="JMY268" s="205"/>
      <c r="JMZ268" s="205"/>
      <c r="JNA268" s="205"/>
      <c r="JNB268" s="205"/>
      <c r="JNC268" s="205"/>
      <c r="JND268" s="205"/>
      <c r="JNE268" s="205"/>
      <c r="JNF268" s="205"/>
      <c r="JNG268" s="205"/>
      <c r="JNH268" s="205"/>
      <c r="JNI268" s="205"/>
      <c r="JNJ268" s="205"/>
      <c r="JNK268" s="205"/>
      <c r="JNL268" s="205"/>
      <c r="JNM268" s="205"/>
      <c r="JNN268" s="205"/>
      <c r="JNO268" s="205"/>
      <c r="JNP268" s="205"/>
      <c r="JNQ268" s="205"/>
      <c r="JNR268" s="205"/>
      <c r="JNS268" s="205"/>
      <c r="JNT268" s="205"/>
      <c r="JNU268" s="205"/>
      <c r="JNV268" s="205"/>
      <c r="JNW268" s="205"/>
      <c r="JNX268" s="205"/>
      <c r="JNY268" s="205"/>
      <c r="JNZ268" s="205"/>
      <c r="JOA268" s="205"/>
      <c r="JOB268" s="205"/>
      <c r="JOC268" s="205"/>
      <c r="JOD268" s="205"/>
      <c r="JOE268" s="205"/>
      <c r="JOF268" s="205"/>
      <c r="JOG268" s="205"/>
      <c r="JOH268" s="205"/>
      <c r="JOI268" s="205"/>
      <c r="JOJ268" s="205"/>
      <c r="JOK268" s="205"/>
      <c r="JOL268" s="205"/>
      <c r="JOM268" s="205"/>
      <c r="JON268" s="205"/>
      <c r="JOO268" s="205"/>
      <c r="JOP268" s="205"/>
      <c r="JOQ268" s="205"/>
      <c r="JOR268" s="205"/>
      <c r="JOS268" s="205"/>
      <c r="JOT268" s="205"/>
      <c r="JOU268" s="205"/>
      <c r="JOV268" s="205"/>
      <c r="JOW268" s="205"/>
      <c r="JOX268" s="205"/>
      <c r="JOY268" s="205"/>
      <c r="JOZ268" s="205"/>
      <c r="JPA268" s="205"/>
      <c r="JPB268" s="205"/>
      <c r="JPC268" s="205"/>
      <c r="JPD268" s="205"/>
      <c r="JPE268" s="205"/>
      <c r="JPF268" s="205"/>
      <c r="JPG268" s="205"/>
      <c r="JPH268" s="205"/>
      <c r="JPI268" s="205"/>
      <c r="JPJ268" s="205"/>
      <c r="JPK268" s="205"/>
      <c r="JPL268" s="205"/>
      <c r="JPM268" s="205"/>
      <c r="JPN268" s="205"/>
      <c r="JPO268" s="205"/>
      <c r="JPP268" s="205"/>
      <c r="JPQ268" s="205"/>
      <c r="JPR268" s="205"/>
      <c r="JPS268" s="205"/>
      <c r="JPT268" s="205"/>
      <c r="JPU268" s="205"/>
      <c r="JPV268" s="205"/>
      <c r="JPW268" s="205"/>
      <c r="JPX268" s="205"/>
      <c r="JPY268" s="205"/>
      <c r="JPZ268" s="205"/>
      <c r="JQA268" s="205"/>
      <c r="JQB268" s="205"/>
      <c r="JQC268" s="205"/>
      <c r="JQD268" s="205"/>
      <c r="JQE268" s="205"/>
      <c r="JQF268" s="205"/>
      <c r="JQG268" s="205"/>
      <c r="JQH268" s="205"/>
      <c r="JQI268" s="205"/>
      <c r="JQJ268" s="205"/>
      <c r="JQK268" s="205"/>
      <c r="JQL268" s="205"/>
      <c r="JQM268" s="205"/>
      <c r="JQN268" s="205"/>
      <c r="JQO268" s="205"/>
      <c r="JQP268" s="205"/>
      <c r="JQQ268" s="205"/>
      <c r="JQR268" s="205"/>
      <c r="JQS268" s="205"/>
      <c r="JQT268" s="205"/>
      <c r="JQU268" s="205"/>
      <c r="JQV268" s="205"/>
      <c r="JQW268" s="205"/>
      <c r="JQX268" s="205"/>
      <c r="JQY268" s="205"/>
      <c r="JQZ268" s="205"/>
      <c r="JRA268" s="205"/>
      <c r="JRB268" s="205"/>
      <c r="JRC268" s="205"/>
      <c r="JRD268" s="205"/>
      <c r="JRE268" s="205"/>
      <c r="JRF268" s="205"/>
      <c r="JRG268" s="205"/>
      <c r="JRH268" s="205"/>
      <c r="JRI268" s="205"/>
      <c r="JRJ268" s="205"/>
      <c r="JRK268" s="205"/>
      <c r="JRL268" s="205"/>
      <c r="JRM268" s="205"/>
      <c r="JRN268" s="205"/>
      <c r="JRO268" s="205"/>
      <c r="JRP268" s="205"/>
      <c r="JRQ268" s="205"/>
      <c r="JRR268" s="205"/>
      <c r="JRS268" s="205"/>
      <c r="JRT268" s="205"/>
      <c r="JRU268" s="205"/>
      <c r="JRV268" s="205"/>
      <c r="JRW268" s="205"/>
      <c r="JRX268" s="205"/>
      <c r="JRY268" s="205"/>
      <c r="JRZ268" s="205"/>
      <c r="JSA268" s="205"/>
      <c r="JSB268" s="205"/>
      <c r="JSC268" s="205"/>
      <c r="JSD268" s="205"/>
      <c r="JSE268" s="205"/>
      <c r="JSF268" s="205"/>
      <c r="JSG268" s="205"/>
      <c r="JSH268" s="205"/>
      <c r="JSI268" s="205"/>
      <c r="JSJ268" s="205"/>
      <c r="JSK268" s="205"/>
      <c r="JSL268" s="205"/>
      <c r="JSM268" s="205"/>
      <c r="JSN268" s="205"/>
      <c r="JSO268" s="205"/>
      <c r="JSP268" s="205"/>
      <c r="JSQ268" s="205"/>
      <c r="JSR268" s="205"/>
      <c r="JSS268" s="205"/>
      <c r="JST268" s="205"/>
      <c r="JSU268" s="205"/>
      <c r="JSV268" s="205"/>
      <c r="JSW268" s="205"/>
      <c r="JSX268" s="205"/>
      <c r="JSY268" s="205"/>
      <c r="JSZ268" s="205"/>
      <c r="JTA268" s="205"/>
      <c r="JTB268" s="205"/>
      <c r="JTC268" s="205"/>
      <c r="JTD268" s="205"/>
      <c r="JTE268" s="205"/>
      <c r="JTF268" s="205"/>
      <c r="JTG268" s="205"/>
      <c r="JTH268" s="205"/>
      <c r="JTI268" s="205"/>
      <c r="JTJ268" s="205"/>
      <c r="JTK268" s="205"/>
      <c r="JTL268" s="205"/>
      <c r="JTM268" s="205"/>
      <c r="JTN268" s="205"/>
      <c r="JTO268" s="205"/>
      <c r="JTP268" s="205"/>
      <c r="JTQ268" s="205"/>
      <c r="JTR268" s="205"/>
      <c r="JTS268" s="205"/>
      <c r="JTT268" s="205"/>
      <c r="JTU268" s="205"/>
      <c r="JTV268" s="205"/>
      <c r="JTW268" s="205"/>
      <c r="JTX268" s="205"/>
      <c r="JTY268" s="205"/>
      <c r="JTZ268" s="205"/>
      <c r="JUA268" s="205"/>
      <c r="JUB268" s="205"/>
      <c r="JUC268" s="205"/>
      <c r="JUD268" s="205"/>
      <c r="JUE268" s="205"/>
      <c r="JUF268" s="205"/>
      <c r="JUG268" s="205"/>
      <c r="JUH268" s="205"/>
      <c r="JUI268" s="205"/>
      <c r="JUJ268" s="205"/>
      <c r="JUK268" s="205"/>
      <c r="JUL268" s="205"/>
      <c r="JUM268" s="205"/>
      <c r="JUN268" s="205"/>
      <c r="JUO268" s="205"/>
      <c r="JUP268" s="205"/>
      <c r="JUQ268" s="205"/>
      <c r="JUR268" s="205"/>
      <c r="JUS268" s="205"/>
      <c r="JUT268" s="205"/>
      <c r="JUU268" s="205"/>
      <c r="JUV268" s="205"/>
      <c r="JUW268" s="205"/>
      <c r="JUX268" s="205"/>
      <c r="JUY268" s="205"/>
      <c r="JUZ268" s="205"/>
      <c r="JVA268" s="205"/>
      <c r="JVB268" s="205"/>
      <c r="JVC268" s="205"/>
      <c r="JVD268" s="205"/>
      <c r="JVE268" s="205"/>
      <c r="JVF268" s="205"/>
      <c r="JVG268" s="205"/>
      <c r="JVH268" s="205"/>
      <c r="JVI268" s="205"/>
      <c r="JVJ268" s="205"/>
      <c r="JVK268" s="205"/>
      <c r="JVL268" s="205"/>
      <c r="JVM268" s="205"/>
      <c r="JVN268" s="205"/>
      <c r="JVO268" s="205"/>
      <c r="JVP268" s="205"/>
      <c r="JVQ268" s="205"/>
      <c r="JVR268" s="205"/>
      <c r="JVS268" s="205"/>
      <c r="JVT268" s="205"/>
      <c r="JVU268" s="205"/>
      <c r="JVV268" s="205"/>
      <c r="JVW268" s="205"/>
      <c r="JVX268" s="205"/>
      <c r="JVY268" s="205"/>
      <c r="JVZ268" s="205"/>
      <c r="JWA268" s="205"/>
      <c r="JWB268" s="205"/>
      <c r="JWC268" s="205"/>
      <c r="JWD268" s="205"/>
      <c r="JWE268" s="205"/>
      <c r="JWF268" s="205"/>
      <c r="JWG268" s="205"/>
      <c r="JWH268" s="205"/>
      <c r="JWI268" s="205"/>
      <c r="JWJ268" s="205"/>
      <c r="JWK268" s="205"/>
      <c r="JWL268" s="205"/>
      <c r="JWM268" s="205"/>
      <c r="JWN268" s="205"/>
      <c r="JWO268" s="205"/>
      <c r="JWP268" s="205"/>
      <c r="JWQ268" s="205"/>
      <c r="JWR268" s="205"/>
      <c r="JWS268" s="205"/>
      <c r="JWT268" s="205"/>
      <c r="JWU268" s="205"/>
      <c r="JWV268" s="205"/>
      <c r="JWW268" s="205"/>
      <c r="JWX268" s="205"/>
      <c r="JWY268" s="205"/>
      <c r="JWZ268" s="205"/>
      <c r="JXA268" s="205"/>
      <c r="JXB268" s="205"/>
      <c r="JXC268" s="205"/>
      <c r="JXD268" s="205"/>
      <c r="JXE268" s="205"/>
      <c r="JXF268" s="205"/>
      <c r="JXG268" s="205"/>
      <c r="JXH268" s="205"/>
      <c r="JXI268" s="205"/>
      <c r="JXJ268" s="205"/>
      <c r="JXK268" s="205"/>
      <c r="JXL268" s="205"/>
      <c r="JXM268" s="205"/>
      <c r="JXN268" s="205"/>
      <c r="JXO268" s="205"/>
      <c r="JXP268" s="205"/>
      <c r="JXQ268" s="205"/>
      <c r="JXR268" s="205"/>
      <c r="JXS268" s="205"/>
      <c r="JXT268" s="205"/>
      <c r="JXU268" s="205"/>
      <c r="JXV268" s="205"/>
      <c r="JXW268" s="205"/>
      <c r="JXX268" s="205"/>
      <c r="JXY268" s="205"/>
      <c r="JXZ268" s="205"/>
      <c r="JYA268" s="205"/>
      <c r="JYB268" s="205"/>
      <c r="JYC268" s="205"/>
      <c r="JYD268" s="205"/>
      <c r="JYE268" s="205"/>
      <c r="JYF268" s="205"/>
      <c r="JYG268" s="205"/>
      <c r="JYH268" s="205"/>
      <c r="JYI268" s="205"/>
      <c r="JYJ268" s="205"/>
      <c r="JYK268" s="205"/>
      <c r="JYL268" s="205"/>
      <c r="JYM268" s="205"/>
      <c r="JYN268" s="205"/>
      <c r="JYO268" s="205"/>
      <c r="JYP268" s="205"/>
      <c r="JYQ268" s="205"/>
      <c r="JYR268" s="205"/>
      <c r="JYS268" s="205"/>
      <c r="JYT268" s="205"/>
      <c r="JYU268" s="205"/>
      <c r="JYV268" s="205"/>
      <c r="JYW268" s="205"/>
      <c r="JYX268" s="205"/>
      <c r="JYY268" s="205"/>
      <c r="JYZ268" s="205"/>
      <c r="JZA268" s="205"/>
      <c r="JZB268" s="205"/>
      <c r="JZC268" s="205"/>
      <c r="JZD268" s="205"/>
      <c r="JZE268" s="205"/>
      <c r="JZF268" s="205"/>
      <c r="JZG268" s="205"/>
      <c r="JZH268" s="205"/>
      <c r="JZI268" s="205"/>
      <c r="JZJ268" s="205"/>
      <c r="JZK268" s="205"/>
      <c r="JZL268" s="205"/>
      <c r="JZM268" s="205"/>
      <c r="JZN268" s="205"/>
      <c r="JZO268" s="205"/>
      <c r="JZP268" s="205"/>
      <c r="JZQ268" s="205"/>
      <c r="JZR268" s="205"/>
      <c r="JZS268" s="205"/>
      <c r="JZT268" s="205"/>
      <c r="JZU268" s="205"/>
      <c r="JZV268" s="205"/>
      <c r="JZW268" s="205"/>
      <c r="JZX268" s="205"/>
      <c r="JZY268" s="205"/>
      <c r="JZZ268" s="205"/>
      <c r="KAA268" s="205"/>
      <c r="KAB268" s="205"/>
      <c r="KAC268" s="205"/>
      <c r="KAD268" s="205"/>
      <c r="KAE268" s="205"/>
      <c r="KAF268" s="205"/>
      <c r="KAG268" s="205"/>
      <c r="KAH268" s="205"/>
      <c r="KAI268" s="205"/>
      <c r="KAJ268" s="205"/>
      <c r="KAK268" s="205"/>
      <c r="KAL268" s="205"/>
      <c r="KAM268" s="205"/>
      <c r="KAN268" s="205"/>
      <c r="KAO268" s="205"/>
      <c r="KAP268" s="205"/>
      <c r="KAQ268" s="205"/>
      <c r="KAR268" s="205"/>
      <c r="KAS268" s="205"/>
      <c r="KAT268" s="205"/>
      <c r="KAU268" s="205"/>
      <c r="KAV268" s="205"/>
      <c r="KAW268" s="205"/>
      <c r="KAX268" s="205"/>
      <c r="KAY268" s="205"/>
      <c r="KAZ268" s="205"/>
      <c r="KBA268" s="205"/>
      <c r="KBB268" s="205"/>
      <c r="KBC268" s="205"/>
      <c r="KBD268" s="205"/>
      <c r="KBE268" s="205"/>
      <c r="KBF268" s="205"/>
      <c r="KBG268" s="205"/>
      <c r="KBH268" s="205"/>
      <c r="KBI268" s="205"/>
      <c r="KBJ268" s="205"/>
      <c r="KBK268" s="205"/>
      <c r="KBL268" s="205"/>
      <c r="KBM268" s="205"/>
      <c r="KBN268" s="205"/>
      <c r="KBO268" s="205"/>
      <c r="KBP268" s="205"/>
      <c r="KBQ268" s="205"/>
      <c r="KBR268" s="205"/>
      <c r="KBS268" s="205"/>
      <c r="KBT268" s="205"/>
      <c r="KBU268" s="205"/>
      <c r="KBV268" s="205"/>
      <c r="KBW268" s="205"/>
      <c r="KBX268" s="205"/>
      <c r="KBY268" s="205"/>
      <c r="KBZ268" s="205"/>
      <c r="KCA268" s="205"/>
      <c r="KCB268" s="205"/>
      <c r="KCC268" s="205"/>
      <c r="KCD268" s="205"/>
      <c r="KCE268" s="205"/>
      <c r="KCF268" s="205"/>
      <c r="KCG268" s="205"/>
      <c r="KCH268" s="205"/>
      <c r="KCI268" s="205"/>
      <c r="KCJ268" s="205"/>
      <c r="KCK268" s="205"/>
      <c r="KCL268" s="205"/>
      <c r="KCM268" s="205"/>
      <c r="KCN268" s="205"/>
      <c r="KCO268" s="205"/>
      <c r="KCP268" s="205"/>
      <c r="KCQ268" s="205"/>
      <c r="KCR268" s="205"/>
      <c r="KCS268" s="205"/>
      <c r="KCT268" s="205"/>
      <c r="KCU268" s="205"/>
      <c r="KCV268" s="205"/>
      <c r="KCW268" s="205"/>
      <c r="KCX268" s="205"/>
      <c r="KCY268" s="205"/>
      <c r="KCZ268" s="205"/>
      <c r="KDA268" s="205"/>
      <c r="KDB268" s="205"/>
      <c r="KDC268" s="205"/>
      <c r="KDD268" s="205"/>
      <c r="KDE268" s="205"/>
      <c r="KDF268" s="205"/>
      <c r="KDG268" s="205"/>
      <c r="KDH268" s="205"/>
      <c r="KDI268" s="205"/>
      <c r="KDJ268" s="205"/>
      <c r="KDK268" s="205"/>
      <c r="KDL268" s="205"/>
      <c r="KDM268" s="205"/>
      <c r="KDN268" s="205"/>
      <c r="KDO268" s="205"/>
      <c r="KDP268" s="205"/>
      <c r="KDQ268" s="205"/>
      <c r="KDR268" s="205"/>
      <c r="KDS268" s="205"/>
      <c r="KDT268" s="205"/>
      <c r="KDU268" s="205"/>
      <c r="KDV268" s="205"/>
      <c r="KDW268" s="205"/>
      <c r="KDX268" s="205"/>
      <c r="KDY268" s="205"/>
      <c r="KDZ268" s="205"/>
      <c r="KEA268" s="205"/>
      <c r="KEB268" s="205"/>
      <c r="KEC268" s="205"/>
      <c r="KED268" s="205"/>
      <c r="KEE268" s="205"/>
      <c r="KEF268" s="205"/>
      <c r="KEG268" s="205"/>
      <c r="KEH268" s="205"/>
      <c r="KEI268" s="205"/>
      <c r="KEJ268" s="205"/>
      <c r="KEK268" s="205"/>
      <c r="KEL268" s="205"/>
      <c r="KEM268" s="205"/>
      <c r="KEN268" s="205"/>
      <c r="KEO268" s="205"/>
      <c r="KEP268" s="205"/>
      <c r="KEQ268" s="205"/>
      <c r="KER268" s="205"/>
      <c r="KES268" s="205"/>
      <c r="KET268" s="205"/>
      <c r="KEU268" s="205"/>
      <c r="KEV268" s="205"/>
      <c r="KEW268" s="205"/>
      <c r="KEX268" s="205"/>
      <c r="KEY268" s="205"/>
      <c r="KEZ268" s="205"/>
      <c r="KFA268" s="205"/>
      <c r="KFB268" s="205"/>
      <c r="KFC268" s="205"/>
      <c r="KFD268" s="205"/>
      <c r="KFE268" s="205"/>
      <c r="KFF268" s="205"/>
      <c r="KFG268" s="205"/>
      <c r="KFH268" s="205"/>
      <c r="KFI268" s="205"/>
      <c r="KFJ268" s="205"/>
      <c r="KFK268" s="205"/>
      <c r="KFL268" s="205"/>
      <c r="KFM268" s="205"/>
      <c r="KFN268" s="205"/>
      <c r="KFO268" s="205"/>
      <c r="KFP268" s="205"/>
      <c r="KFQ268" s="205"/>
      <c r="KFR268" s="205"/>
      <c r="KFS268" s="205"/>
      <c r="KFT268" s="205"/>
      <c r="KFU268" s="205"/>
      <c r="KFV268" s="205"/>
      <c r="KFW268" s="205"/>
      <c r="KFX268" s="205"/>
      <c r="KFY268" s="205"/>
      <c r="KFZ268" s="205"/>
      <c r="KGA268" s="205"/>
      <c r="KGB268" s="205"/>
      <c r="KGC268" s="205"/>
      <c r="KGD268" s="205"/>
      <c r="KGE268" s="205"/>
      <c r="KGF268" s="205"/>
      <c r="KGG268" s="205"/>
      <c r="KGH268" s="205"/>
      <c r="KGI268" s="205"/>
      <c r="KGJ268" s="205"/>
      <c r="KGK268" s="205"/>
      <c r="KGL268" s="205"/>
      <c r="KGM268" s="205"/>
      <c r="KGN268" s="205"/>
      <c r="KGO268" s="205"/>
      <c r="KGP268" s="205"/>
      <c r="KGQ268" s="205"/>
      <c r="KGR268" s="205"/>
      <c r="KGS268" s="205"/>
      <c r="KGT268" s="205"/>
      <c r="KGU268" s="205"/>
      <c r="KGV268" s="205"/>
      <c r="KGW268" s="205"/>
      <c r="KGX268" s="205"/>
      <c r="KGY268" s="205"/>
      <c r="KGZ268" s="205"/>
      <c r="KHA268" s="205"/>
      <c r="KHB268" s="205"/>
      <c r="KHC268" s="205"/>
      <c r="KHD268" s="205"/>
      <c r="KHE268" s="205"/>
      <c r="KHF268" s="205"/>
      <c r="KHG268" s="205"/>
      <c r="KHH268" s="205"/>
      <c r="KHI268" s="205"/>
      <c r="KHJ268" s="205"/>
      <c r="KHK268" s="205"/>
      <c r="KHL268" s="205"/>
      <c r="KHM268" s="205"/>
      <c r="KHN268" s="205"/>
      <c r="KHO268" s="205"/>
      <c r="KHP268" s="205"/>
      <c r="KHQ268" s="205"/>
      <c r="KHR268" s="205"/>
      <c r="KHS268" s="205"/>
      <c r="KHT268" s="205"/>
      <c r="KHU268" s="205"/>
      <c r="KHV268" s="205"/>
      <c r="KHW268" s="205"/>
      <c r="KHX268" s="205"/>
      <c r="KHY268" s="205"/>
      <c r="KHZ268" s="205"/>
      <c r="KIA268" s="205"/>
      <c r="KIB268" s="205"/>
      <c r="KIC268" s="205"/>
      <c r="KID268" s="205"/>
      <c r="KIE268" s="205"/>
      <c r="KIF268" s="205"/>
      <c r="KIG268" s="205"/>
      <c r="KIH268" s="205"/>
      <c r="KII268" s="205"/>
      <c r="KIJ268" s="205"/>
      <c r="KIK268" s="205"/>
      <c r="KIL268" s="205"/>
      <c r="KIM268" s="205"/>
      <c r="KIN268" s="205"/>
      <c r="KIO268" s="205"/>
      <c r="KIP268" s="205"/>
      <c r="KIQ268" s="205"/>
      <c r="KIR268" s="205"/>
      <c r="KIS268" s="205"/>
      <c r="KIT268" s="205"/>
      <c r="KIU268" s="205"/>
      <c r="KIV268" s="205"/>
      <c r="KIW268" s="205"/>
      <c r="KIX268" s="205"/>
      <c r="KIY268" s="205"/>
      <c r="KIZ268" s="205"/>
      <c r="KJA268" s="205"/>
      <c r="KJB268" s="205"/>
      <c r="KJC268" s="205"/>
      <c r="KJD268" s="205"/>
      <c r="KJE268" s="205"/>
      <c r="KJF268" s="205"/>
      <c r="KJG268" s="205"/>
      <c r="KJH268" s="205"/>
      <c r="KJI268" s="205"/>
      <c r="KJJ268" s="205"/>
      <c r="KJK268" s="205"/>
      <c r="KJL268" s="205"/>
      <c r="KJM268" s="205"/>
      <c r="KJN268" s="205"/>
      <c r="KJO268" s="205"/>
      <c r="KJP268" s="205"/>
      <c r="KJQ268" s="205"/>
      <c r="KJR268" s="205"/>
      <c r="KJS268" s="205"/>
      <c r="KJT268" s="205"/>
      <c r="KJU268" s="205"/>
      <c r="KJV268" s="205"/>
      <c r="KJW268" s="205"/>
      <c r="KJX268" s="205"/>
      <c r="KJY268" s="205"/>
      <c r="KJZ268" s="205"/>
      <c r="KKA268" s="205"/>
      <c r="KKB268" s="205"/>
      <c r="KKC268" s="205"/>
      <c r="KKD268" s="205"/>
      <c r="KKE268" s="205"/>
      <c r="KKF268" s="205"/>
      <c r="KKG268" s="205"/>
      <c r="KKH268" s="205"/>
      <c r="KKI268" s="205"/>
      <c r="KKJ268" s="205"/>
      <c r="KKK268" s="205"/>
      <c r="KKL268" s="205"/>
      <c r="KKM268" s="205"/>
      <c r="KKN268" s="205"/>
      <c r="KKO268" s="205"/>
      <c r="KKP268" s="205"/>
      <c r="KKQ268" s="205"/>
      <c r="KKR268" s="205"/>
      <c r="KKS268" s="205"/>
      <c r="KKT268" s="205"/>
      <c r="KKU268" s="205"/>
      <c r="KKV268" s="205"/>
      <c r="KKW268" s="205"/>
      <c r="KKX268" s="205"/>
      <c r="KKY268" s="205"/>
      <c r="KKZ268" s="205"/>
      <c r="KLA268" s="205"/>
      <c r="KLB268" s="205"/>
      <c r="KLC268" s="205"/>
      <c r="KLD268" s="205"/>
      <c r="KLE268" s="205"/>
      <c r="KLF268" s="205"/>
      <c r="KLG268" s="205"/>
      <c r="KLH268" s="205"/>
      <c r="KLI268" s="205"/>
      <c r="KLJ268" s="205"/>
      <c r="KLK268" s="205"/>
      <c r="KLL268" s="205"/>
      <c r="KLM268" s="205"/>
      <c r="KLN268" s="205"/>
      <c r="KLO268" s="205"/>
      <c r="KLP268" s="205"/>
      <c r="KLQ268" s="205"/>
      <c r="KLR268" s="205"/>
      <c r="KLS268" s="205"/>
      <c r="KLT268" s="205"/>
      <c r="KLU268" s="205"/>
      <c r="KLV268" s="205"/>
      <c r="KLW268" s="205"/>
      <c r="KLX268" s="205"/>
      <c r="KLY268" s="205"/>
      <c r="KLZ268" s="205"/>
      <c r="KMA268" s="205"/>
      <c r="KMB268" s="205"/>
      <c r="KMC268" s="205"/>
      <c r="KMD268" s="205"/>
      <c r="KME268" s="205"/>
      <c r="KMF268" s="205"/>
      <c r="KMG268" s="205"/>
      <c r="KMH268" s="205"/>
      <c r="KMI268" s="205"/>
      <c r="KMJ268" s="205"/>
      <c r="KMK268" s="205"/>
      <c r="KML268" s="205"/>
      <c r="KMM268" s="205"/>
      <c r="KMN268" s="205"/>
      <c r="KMO268" s="205"/>
      <c r="KMP268" s="205"/>
      <c r="KMQ268" s="205"/>
      <c r="KMR268" s="205"/>
      <c r="KMS268" s="205"/>
      <c r="KMT268" s="205"/>
      <c r="KMU268" s="205"/>
      <c r="KMV268" s="205"/>
      <c r="KMW268" s="205"/>
      <c r="KMX268" s="205"/>
      <c r="KMY268" s="205"/>
      <c r="KMZ268" s="205"/>
      <c r="KNA268" s="205"/>
      <c r="KNB268" s="205"/>
      <c r="KNC268" s="205"/>
      <c r="KND268" s="205"/>
      <c r="KNE268" s="205"/>
      <c r="KNF268" s="205"/>
      <c r="KNG268" s="205"/>
      <c r="KNH268" s="205"/>
      <c r="KNI268" s="205"/>
      <c r="KNJ268" s="205"/>
      <c r="KNK268" s="205"/>
      <c r="KNL268" s="205"/>
      <c r="KNM268" s="205"/>
      <c r="KNN268" s="205"/>
      <c r="KNO268" s="205"/>
      <c r="KNP268" s="205"/>
      <c r="KNQ268" s="205"/>
      <c r="KNR268" s="205"/>
      <c r="KNS268" s="205"/>
      <c r="KNT268" s="205"/>
      <c r="KNU268" s="205"/>
      <c r="KNV268" s="205"/>
      <c r="KNW268" s="205"/>
      <c r="KNX268" s="205"/>
      <c r="KNY268" s="205"/>
      <c r="KNZ268" s="205"/>
      <c r="KOA268" s="205"/>
      <c r="KOB268" s="205"/>
      <c r="KOC268" s="205"/>
      <c r="KOD268" s="205"/>
      <c r="KOE268" s="205"/>
      <c r="KOF268" s="205"/>
      <c r="KOG268" s="205"/>
      <c r="KOH268" s="205"/>
      <c r="KOI268" s="205"/>
      <c r="KOJ268" s="205"/>
      <c r="KOK268" s="205"/>
      <c r="KOL268" s="205"/>
      <c r="KOM268" s="205"/>
      <c r="KON268" s="205"/>
      <c r="KOO268" s="205"/>
      <c r="KOP268" s="205"/>
      <c r="KOQ268" s="205"/>
      <c r="KOR268" s="205"/>
      <c r="KOS268" s="205"/>
      <c r="KOT268" s="205"/>
      <c r="KOU268" s="205"/>
      <c r="KOV268" s="205"/>
      <c r="KOW268" s="205"/>
      <c r="KOX268" s="205"/>
      <c r="KOY268" s="205"/>
      <c r="KOZ268" s="205"/>
      <c r="KPA268" s="205"/>
      <c r="KPB268" s="205"/>
      <c r="KPC268" s="205"/>
      <c r="KPD268" s="205"/>
      <c r="KPE268" s="205"/>
      <c r="KPF268" s="205"/>
      <c r="KPG268" s="205"/>
      <c r="KPH268" s="205"/>
      <c r="KPI268" s="205"/>
      <c r="KPJ268" s="205"/>
      <c r="KPK268" s="205"/>
      <c r="KPL268" s="205"/>
      <c r="KPM268" s="205"/>
      <c r="KPN268" s="205"/>
      <c r="KPO268" s="205"/>
      <c r="KPP268" s="205"/>
      <c r="KPQ268" s="205"/>
      <c r="KPR268" s="205"/>
      <c r="KPS268" s="205"/>
      <c r="KPT268" s="205"/>
      <c r="KPU268" s="205"/>
      <c r="KPV268" s="205"/>
      <c r="KPW268" s="205"/>
      <c r="KPX268" s="205"/>
      <c r="KPY268" s="205"/>
      <c r="KPZ268" s="205"/>
      <c r="KQA268" s="205"/>
      <c r="KQB268" s="205"/>
      <c r="KQC268" s="205"/>
      <c r="KQD268" s="205"/>
      <c r="KQE268" s="205"/>
      <c r="KQF268" s="205"/>
      <c r="KQG268" s="205"/>
      <c r="KQH268" s="205"/>
      <c r="KQI268" s="205"/>
      <c r="KQJ268" s="205"/>
      <c r="KQK268" s="205"/>
      <c r="KQL268" s="205"/>
      <c r="KQM268" s="205"/>
      <c r="KQN268" s="205"/>
      <c r="KQO268" s="205"/>
      <c r="KQP268" s="205"/>
      <c r="KQQ268" s="205"/>
      <c r="KQR268" s="205"/>
      <c r="KQS268" s="205"/>
      <c r="KQT268" s="205"/>
      <c r="KQU268" s="205"/>
      <c r="KQV268" s="205"/>
      <c r="KQW268" s="205"/>
      <c r="KQX268" s="205"/>
      <c r="KQY268" s="205"/>
      <c r="KQZ268" s="205"/>
      <c r="KRA268" s="205"/>
      <c r="KRB268" s="205"/>
      <c r="KRC268" s="205"/>
      <c r="KRD268" s="205"/>
      <c r="KRE268" s="205"/>
      <c r="KRF268" s="205"/>
      <c r="KRG268" s="205"/>
      <c r="KRH268" s="205"/>
      <c r="KRI268" s="205"/>
      <c r="KRJ268" s="205"/>
      <c r="KRK268" s="205"/>
      <c r="KRL268" s="205"/>
      <c r="KRM268" s="205"/>
      <c r="KRN268" s="205"/>
      <c r="KRO268" s="205"/>
      <c r="KRP268" s="205"/>
      <c r="KRQ268" s="205"/>
      <c r="KRR268" s="205"/>
      <c r="KRS268" s="205"/>
      <c r="KRT268" s="205"/>
      <c r="KRU268" s="205"/>
      <c r="KRV268" s="205"/>
      <c r="KRW268" s="205"/>
      <c r="KRX268" s="205"/>
      <c r="KRY268" s="205"/>
      <c r="KRZ268" s="205"/>
      <c r="KSA268" s="205"/>
      <c r="KSB268" s="205"/>
      <c r="KSC268" s="205"/>
      <c r="KSD268" s="205"/>
      <c r="KSE268" s="205"/>
      <c r="KSF268" s="205"/>
      <c r="KSG268" s="205"/>
      <c r="KSH268" s="205"/>
      <c r="KSI268" s="205"/>
      <c r="KSJ268" s="205"/>
      <c r="KSK268" s="205"/>
      <c r="KSL268" s="205"/>
      <c r="KSM268" s="205"/>
      <c r="KSN268" s="205"/>
      <c r="KSO268" s="205"/>
      <c r="KSP268" s="205"/>
      <c r="KSQ268" s="205"/>
      <c r="KSR268" s="205"/>
      <c r="KSS268" s="205"/>
      <c r="KST268" s="205"/>
      <c r="KSU268" s="205"/>
      <c r="KSV268" s="205"/>
      <c r="KSW268" s="205"/>
      <c r="KSX268" s="205"/>
      <c r="KSY268" s="205"/>
      <c r="KSZ268" s="205"/>
      <c r="KTA268" s="205"/>
      <c r="KTB268" s="205"/>
      <c r="KTC268" s="205"/>
      <c r="KTD268" s="205"/>
      <c r="KTE268" s="205"/>
      <c r="KTF268" s="205"/>
      <c r="KTG268" s="205"/>
      <c r="KTH268" s="205"/>
      <c r="KTI268" s="205"/>
      <c r="KTJ268" s="205"/>
      <c r="KTK268" s="205"/>
      <c r="KTL268" s="205"/>
      <c r="KTM268" s="205"/>
      <c r="KTN268" s="205"/>
      <c r="KTO268" s="205"/>
      <c r="KTP268" s="205"/>
      <c r="KTQ268" s="205"/>
      <c r="KTR268" s="205"/>
      <c r="KTS268" s="205"/>
      <c r="KTT268" s="205"/>
      <c r="KTU268" s="205"/>
      <c r="KTV268" s="205"/>
      <c r="KTW268" s="205"/>
      <c r="KTX268" s="205"/>
      <c r="KTY268" s="205"/>
      <c r="KTZ268" s="205"/>
      <c r="KUA268" s="205"/>
      <c r="KUB268" s="205"/>
      <c r="KUC268" s="205"/>
      <c r="KUD268" s="205"/>
      <c r="KUE268" s="205"/>
      <c r="KUF268" s="205"/>
      <c r="KUG268" s="205"/>
      <c r="KUH268" s="205"/>
      <c r="KUI268" s="205"/>
      <c r="KUJ268" s="205"/>
      <c r="KUK268" s="205"/>
      <c r="KUL268" s="205"/>
      <c r="KUM268" s="205"/>
      <c r="KUN268" s="205"/>
      <c r="KUO268" s="205"/>
      <c r="KUP268" s="205"/>
      <c r="KUQ268" s="205"/>
      <c r="KUR268" s="205"/>
      <c r="KUS268" s="205"/>
      <c r="KUT268" s="205"/>
      <c r="KUU268" s="205"/>
      <c r="KUV268" s="205"/>
      <c r="KUW268" s="205"/>
      <c r="KUX268" s="205"/>
      <c r="KUY268" s="205"/>
      <c r="KUZ268" s="205"/>
      <c r="KVA268" s="205"/>
      <c r="KVB268" s="205"/>
      <c r="KVC268" s="205"/>
      <c r="KVD268" s="205"/>
      <c r="KVE268" s="205"/>
      <c r="KVF268" s="205"/>
      <c r="KVG268" s="205"/>
      <c r="KVH268" s="205"/>
      <c r="KVI268" s="205"/>
      <c r="KVJ268" s="205"/>
      <c r="KVK268" s="205"/>
      <c r="KVL268" s="205"/>
      <c r="KVM268" s="205"/>
      <c r="KVN268" s="205"/>
      <c r="KVO268" s="205"/>
      <c r="KVP268" s="205"/>
      <c r="KVQ268" s="205"/>
      <c r="KVR268" s="205"/>
      <c r="KVS268" s="205"/>
      <c r="KVT268" s="205"/>
      <c r="KVU268" s="205"/>
      <c r="KVV268" s="205"/>
      <c r="KVW268" s="205"/>
      <c r="KVX268" s="205"/>
      <c r="KVY268" s="205"/>
      <c r="KVZ268" s="205"/>
      <c r="KWA268" s="205"/>
      <c r="KWB268" s="205"/>
      <c r="KWC268" s="205"/>
      <c r="KWD268" s="205"/>
      <c r="KWE268" s="205"/>
      <c r="KWF268" s="205"/>
      <c r="KWG268" s="205"/>
      <c r="KWH268" s="205"/>
      <c r="KWI268" s="205"/>
      <c r="KWJ268" s="205"/>
      <c r="KWK268" s="205"/>
      <c r="KWL268" s="205"/>
      <c r="KWM268" s="205"/>
      <c r="KWN268" s="205"/>
      <c r="KWO268" s="205"/>
      <c r="KWP268" s="205"/>
      <c r="KWQ268" s="205"/>
      <c r="KWR268" s="205"/>
      <c r="KWS268" s="205"/>
      <c r="KWT268" s="205"/>
      <c r="KWU268" s="205"/>
      <c r="KWV268" s="205"/>
      <c r="KWW268" s="205"/>
      <c r="KWX268" s="205"/>
      <c r="KWY268" s="205"/>
      <c r="KWZ268" s="205"/>
      <c r="KXA268" s="205"/>
      <c r="KXB268" s="205"/>
      <c r="KXC268" s="205"/>
      <c r="KXD268" s="205"/>
      <c r="KXE268" s="205"/>
      <c r="KXF268" s="205"/>
      <c r="KXG268" s="205"/>
      <c r="KXH268" s="205"/>
      <c r="KXI268" s="205"/>
      <c r="KXJ268" s="205"/>
      <c r="KXK268" s="205"/>
      <c r="KXL268" s="205"/>
      <c r="KXM268" s="205"/>
      <c r="KXN268" s="205"/>
      <c r="KXO268" s="205"/>
      <c r="KXP268" s="205"/>
      <c r="KXQ268" s="205"/>
      <c r="KXR268" s="205"/>
      <c r="KXS268" s="205"/>
      <c r="KXT268" s="205"/>
      <c r="KXU268" s="205"/>
      <c r="KXV268" s="205"/>
      <c r="KXW268" s="205"/>
      <c r="KXX268" s="205"/>
      <c r="KXY268" s="205"/>
      <c r="KXZ268" s="205"/>
      <c r="KYA268" s="205"/>
      <c r="KYB268" s="205"/>
      <c r="KYC268" s="205"/>
      <c r="KYD268" s="205"/>
      <c r="KYE268" s="205"/>
      <c r="KYF268" s="205"/>
      <c r="KYG268" s="205"/>
      <c r="KYH268" s="205"/>
      <c r="KYI268" s="205"/>
      <c r="KYJ268" s="205"/>
      <c r="KYK268" s="205"/>
      <c r="KYL268" s="205"/>
      <c r="KYM268" s="205"/>
      <c r="KYN268" s="205"/>
      <c r="KYO268" s="205"/>
      <c r="KYP268" s="205"/>
      <c r="KYQ268" s="205"/>
      <c r="KYR268" s="205"/>
      <c r="KYS268" s="205"/>
      <c r="KYT268" s="205"/>
      <c r="KYU268" s="205"/>
      <c r="KYV268" s="205"/>
      <c r="KYW268" s="205"/>
      <c r="KYX268" s="205"/>
      <c r="KYY268" s="205"/>
      <c r="KYZ268" s="205"/>
      <c r="KZA268" s="205"/>
      <c r="KZB268" s="205"/>
      <c r="KZC268" s="205"/>
      <c r="KZD268" s="205"/>
      <c r="KZE268" s="205"/>
      <c r="KZF268" s="205"/>
      <c r="KZG268" s="205"/>
      <c r="KZH268" s="205"/>
      <c r="KZI268" s="205"/>
      <c r="KZJ268" s="205"/>
      <c r="KZK268" s="205"/>
      <c r="KZL268" s="205"/>
      <c r="KZM268" s="205"/>
      <c r="KZN268" s="205"/>
      <c r="KZO268" s="205"/>
      <c r="KZP268" s="205"/>
      <c r="KZQ268" s="205"/>
      <c r="KZR268" s="205"/>
      <c r="KZS268" s="205"/>
      <c r="KZT268" s="205"/>
      <c r="KZU268" s="205"/>
      <c r="KZV268" s="205"/>
      <c r="KZW268" s="205"/>
      <c r="KZX268" s="205"/>
      <c r="KZY268" s="205"/>
      <c r="KZZ268" s="205"/>
      <c r="LAA268" s="205"/>
      <c r="LAB268" s="205"/>
      <c r="LAC268" s="205"/>
      <c r="LAD268" s="205"/>
      <c r="LAE268" s="205"/>
      <c r="LAF268" s="205"/>
      <c r="LAG268" s="205"/>
      <c r="LAH268" s="205"/>
      <c r="LAI268" s="205"/>
      <c r="LAJ268" s="205"/>
      <c r="LAK268" s="205"/>
      <c r="LAL268" s="205"/>
      <c r="LAM268" s="205"/>
      <c r="LAN268" s="205"/>
      <c r="LAO268" s="205"/>
      <c r="LAP268" s="205"/>
      <c r="LAQ268" s="205"/>
      <c r="LAR268" s="205"/>
      <c r="LAS268" s="205"/>
      <c r="LAT268" s="205"/>
      <c r="LAU268" s="205"/>
      <c r="LAV268" s="205"/>
      <c r="LAW268" s="205"/>
      <c r="LAX268" s="205"/>
      <c r="LAY268" s="205"/>
      <c r="LAZ268" s="205"/>
      <c r="LBA268" s="205"/>
      <c r="LBB268" s="205"/>
      <c r="LBC268" s="205"/>
      <c r="LBD268" s="205"/>
      <c r="LBE268" s="205"/>
      <c r="LBF268" s="205"/>
      <c r="LBG268" s="205"/>
      <c r="LBH268" s="205"/>
      <c r="LBI268" s="205"/>
      <c r="LBJ268" s="205"/>
      <c r="LBK268" s="205"/>
      <c r="LBL268" s="205"/>
      <c r="LBM268" s="205"/>
      <c r="LBN268" s="205"/>
      <c r="LBO268" s="205"/>
      <c r="LBP268" s="205"/>
      <c r="LBQ268" s="205"/>
      <c r="LBR268" s="205"/>
      <c r="LBS268" s="205"/>
      <c r="LBT268" s="205"/>
      <c r="LBU268" s="205"/>
      <c r="LBV268" s="205"/>
      <c r="LBW268" s="205"/>
      <c r="LBX268" s="205"/>
      <c r="LBY268" s="205"/>
      <c r="LBZ268" s="205"/>
      <c r="LCA268" s="205"/>
      <c r="LCB268" s="205"/>
      <c r="LCC268" s="205"/>
      <c r="LCD268" s="205"/>
      <c r="LCE268" s="205"/>
      <c r="LCF268" s="205"/>
      <c r="LCG268" s="205"/>
      <c r="LCH268" s="205"/>
      <c r="LCI268" s="205"/>
      <c r="LCJ268" s="205"/>
      <c r="LCK268" s="205"/>
      <c r="LCL268" s="205"/>
      <c r="LCM268" s="205"/>
      <c r="LCN268" s="205"/>
      <c r="LCO268" s="205"/>
      <c r="LCP268" s="205"/>
      <c r="LCQ268" s="205"/>
      <c r="LCR268" s="205"/>
      <c r="LCS268" s="205"/>
      <c r="LCT268" s="205"/>
      <c r="LCU268" s="205"/>
      <c r="LCV268" s="205"/>
      <c r="LCW268" s="205"/>
      <c r="LCX268" s="205"/>
      <c r="LCY268" s="205"/>
      <c r="LCZ268" s="205"/>
      <c r="LDA268" s="205"/>
      <c r="LDB268" s="205"/>
      <c r="LDC268" s="205"/>
      <c r="LDD268" s="205"/>
      <c r="LDE268" s="205"/>
      <c r="LDF268" s="205"/>
      <c r="LDG268" s="205"/>
      <c r="LDH268" s="205"/>
      <c r="LDI268" s="205"/>
      <c r="LDJ268" s="205"/>
      <c r="LDK268" s="205"/>
      <c r="LDL268" s="205"/>
      <c r="LDM268" s="205"/>
      <c r="LDN268" s="205"/>
      <c r="LDO268" s="205"/>
      <c r="LDP268" s="205"/>
      <c r="LDQ268" s="205"/>
      <c r="LDR268" s="205"/>
      <c r="LDS268" s="205"/>
      <c r="LDT268" s="205"/>
      <c r="LDU268" s="205"/>
      <c r="LDV268" s="205"/>
      <c r="LDW268" s="205"/>
      <c r="LDX268" s="205"/>
      <c r="LDY268" s="205"/>
      <c r="LDZ268" s="205"/>
      <c r="LEA268" s="205"/>
      <c r="LEB268" s="205"/>
      <c r="LEC268" s="205"/>
      <c r="LED268" s="205"/>
      <c r="LEE268" s="205"/>
      <c r="LEF268" s="205"/>
      <c r="LEG268" s="205"/>
      <c r="LEH268" s="205"/>
      <c r="LEI268" s="205"/>
      <c r="LEJ268" s="205"/>
      <c r="LEK268" s="205"/>
      <c r="LEL268" s="205"/>
      <c r="LEM268" s="205"/>
      <c r="LEN268" s="205"/>
      <c r="LEO268" s="205"/>
      <c r="LEP268" s="205"/>
      <c r="LEQ268" s="205"/>
      <c r="LER268" s="205"/>
      <c r="LES268" s="205"/>
      <c r="LET268" s="205"/>
      <c r="LEU268" s="205"/>
      <c r="LEV268" s="205"/>
      <c r="LEW268" s="205"/>
      <c r="LEX268" s="205"/>
      <c r="LEY268" s="205"/>
      <c r="LEZ268" s="205"/>
      <c r="LFA268" s="205"/>
      <c r="LFB268" s="205"/>
      <c r="LFC268" s="205"/>
      <c r="LFD268" s="205"/>
      <c r="LFE268" s="205"/>
      <c r="LFF268" s="205"/>
      <c r="LFG268" s="205"/>
      <c r="LFH268" s="205"/>
      <c r="LFI268" s="205"/>
      <c r="LFJ268" s="205"/>
      <c r="LFK268" s="205"/>
      <c r="LFL268" s="205"/>
      <c r="LFM268" s="205"/>
      <c r="LFN268" s="205"/>
      <c r="LFO268" s="205"/>
      <c r="LFP268" s="205"/>
      <c r="LFQ268" s="205"/>
      <c r="LFR268" s="205"/>
      <c r="LFS268" s="205"/>
      <c r="LFT268" s="205"/>
      <c r="LFU268" s="205"/>
      <c r="LFV268" s="205"/>
      <c r="LFW268" s="205"/>
      <c r="LFX268" s="205"/>
      <c r="LFY268" s="205"/>
      <c r="LFZ268" s="205"/>
      <c r="LGA268" s="205"/>
      <c r="LGB268" s="205"/>
      <c r="LGC268" s="205"/>
      <c r="LGD268" s="205"/>
      <c r="LGE268" s="205"/>
      <c r="LGF268" s="205"/>
      <c r="LGG268" s="205"/>
      <c r="LGH268" s="205"/>
      <c r="LGI268" s="205"/>
      <c r="LGJ268" s="205"/>
      <c r="LGK268" s="205"/>
      <c r="LGL268" s="205"/>
      <c r="LGM268" s="205"/>
      <c r="LGN268" s="205"/>
      <c r="LGO268" s="205"/>
      <c r="LGP268" s="205"/>
      <c r="LGQ268" s="205"/>
      <c r="LGR268" s="205"/>
      <c r="LGS268" s="205"/>
      <c r="LGT268" s="205"/>
      <c r="LGU268" s="205"/>
      <c r="LGV268" s="205"/>
      <c r="LGW268" s="205"/>
      <c r="LGX268" s="205"/>
      <c r="LGY268" s="205"/>
      <c r="LGZ268" s="205"/>
      <c r="LHA268" s="205"/>
      <c r="LHB268" s="205"/>
      <c r="LHC268" s="205"/>
      <c r="LHD268" s="205"/>
      <c r="LHE268" s="205"/>
      <c r="LHF268" s="205"/>
      <c r="LHG268" s="205"/>
      <c r="LHH268" s="205"/>
      <c r="LHI268" s="205"/>
      <c r="LHJ268" s="205"/>
      <c r="LHK268" s="205"/>
      <c r="LHL268" s="205"/>
      <c r="LHM268" s="205"/>
      <c r="LHN268" s="205"/>
      <c r="LHO268" s="205"/>
      <c r="LHP268" s="205"/>
      <c r="LHQ268" s="205"/>
      <c r="LHR268" s="205"/>
      <c r="LHS268" s="205"/>
      <c r="LHT268" s="205"/>
      <c r="LHU268" s="205"/>
      <c r="LHV268" s="205"/>
      <c r="LHW268" s="205"/>
      <c r="LHX268" s="205"/>
      <c r="LHY268" s="205"/>
      <c r="LHZ268" s="205"/>
      <c r="LIA268" s="205"/>
      <c r="LIB268" s="205"/>
      <c r="LIC268" s="205"/>
      <c r="LID268" s="205"/>
      <c r="LIE268" s="205"/>
      <c r="LIF268" s="205"/>
      <c r="LIG268" s="205"/>
      <c r="LIH268" s="205"/>
      <c r="LII268" s="205"/>
      <c r="LIJ268" s="205"/>
      <c r="LIK268" s="205"/>
      <c r="LIL268" s="205"/>
      <c r="LIM268" s="205"/>
      <c r="LIN268" s="205"/>
      <c r="LIO268" s="205"/>
      <c r="LIP268" s="205"/>
      <c r="LIQ268" s="205"/>
      <c r="LIR268" s="205"/>
      <c r="LIS268" s="205"/>
      <c r="LIT268" s="205"/>
      <c r="LIU268" s="205"/>
      <c r="LIV268" s="205"/>
      <c r="LIW268" s="205"/>
      <c r="LIX268" s="205"/>
      <c r="LIY268" s="205"/>
      <c r="LIZ268" s="205"/>
      <c r="LJA268" s="205"/>
      <c r="LJB268" s="205"/>
      <c r="LJC268" s="205"/>
      <c r="LJD268" s="205"/>
      <c r="LJE268" s="205"/>
      <c r="LJF268" s="205"/>
      <c r="LJG268" s="205"/>
      <c r="LJH268" s="205"/>
      <c r="LJI268" s="205"/>
      <c r="LJJ268" s="205"/>
      <c r="LJK268" s="205"/>
      <c r="LJL268" s="205"/>
      <c r="LJM268" s="205"/>
      <c r="LJN268" s="205"/>
      <c r="LJO268" s="205"/>
      <c r="LJP268" s="205"/>
      <c r="LJQ268" s="205"/>
      <c r="LJR268" s="205"/>
      <c r="LJS268" s="205"/>
      <c r="LJT268" s="205"/>
      <c r="LJU268" s="205"/>
      <c r="LJV268" s="205"/>
      <c r="LJW268" s="205"/>
      <c r="LJX268" s="205"/>
      <c r="LJY268" s="205"/>
      <c r="LJZ268" s="205"/>
      <c r="LKA268" s="205"/>
      <c r="LKB268" s="205"/>
      <c r="LKC268" s="205"/>
      <c r="LKD268" s="205"/>
      <c r="LKE268" s="205"/>
      <c r="LKF268" s="205"/>
      <c r="LKG268" s="205"/>
      <c r="LKH268" s="205"/>
      <c r="LKI268" s="205"/>
      <c r="LKJ268" s="205"/>
      <c r="LKK268" s="205"/>
      <c r="LKL268" s="205"/>
      <c r="LKM268" s="205"/>
      <c r="LKN268" s="205"/>
      <c r="LKO268" s="205"/>
      <c r="LKP268" s="205"/>
      <c r="LKQ268" s="205"/>
      <c r="LKR268" s="205"/>
      <c r="LKS268" s="205"/>
      <c r="LKT268" s="205"/>
      <c r="LKU268" s="205"/>
      <c r="LKV268" s="205"/>
      <c r="LKW268" s="205"/>
      <c r="LKX268" s="205"/>
      <c r="LKY268" s="205"/>
      <c r="LKZ268" s="205"/>
      <c r="LLA268" s="205"/>
      <c r="LLB268" s="205"/>
      <c r="LLC268" s="205"/>
      <c r="LLD268" s="205"/>
      <c r="LLE268" s="205"/>
      <c r="LLF268" s="205"/>
      <c r="LLG268" s="205"/>
      <c r="LLH268" s="205"/>
      <c r="LLI268" s="205"/>
      <c r="LLJ268" s="205"/>
      <c r="LLK268" s="205"/>
      <c r="LLL268" s="205"/>
      <c r="LLM268" s="205"/>
      <c r="LLN268" s="205"/>
      <c r="LLO268" s="205"/>
      <c r="LLP268" s="205"/>
      <c r="LLQ268" s="205"/>
      <c r="LLR268" s="205"/>
      <c r="LLS268" s="205"/>
      <c r="LLT268" s="205"/>
      <c r="LLU268" s="205"/>
      <c r="LLV268" s="205"/>
      <c r="LLW268" s="205"/>
      <c r="LLX268" s="205"/>
      <c r="LLY268" s="205"/>
      <c r="LLZ268" s="205"/>
      <c r="LMA268" s="205"/>
      <c r="LMB268" s="205"/>
      <c r="LMC268" s="205"/>
      <c r="LMD268" s="205"/>
      <c r="LME268" s="205"/>
      <c r="LMF268" s="205"/>
      <c r="LMG268" s="205"/>
      <c r="LMH268" s="205"/>
      <c r="LMI268" s="205"/>
      <c r="LMJ268" s="205"/>
      <c r="LMK268" s="205"/>
      <c r="LML268" s="205"/>
      <c r="LMM268" s="205"/>
      <c r="LMN268" s="205"/>
      <c r="LMO268" s="205"/>
      <c r="LMP268" s="205"/>
      <c r="LMQ268" s="205"/>
      <c r="LMR268" s="205"/>
      <c r="LMS268" s="205"/>
      <c r="LMT268" s="205"/>
      <c r="LMU268" s="205"/>
      <c r="LMV268" s="205"/>
      <c r="LMW268" s="205"/>
      <c r="LMX268" s="205"/>
      <c r="LMY268" s="205"/>
      <c r="LMZ268" s="205"/>
      <c r="LNA268" s="205"/>
      <c r="LNB268" s="205"/>
      <c r="LNC268" s="205"/>
      <c r="LND268" s="205"/>
      <c r="LNE268" s="205"/>
      <c r="LNF268" s="205"/>
      <c r="LNG268" s="205"/>
      <c r="LNH268" s="205"/>
      <c r="LNI268" s="205"/>
      <c r="LNJ268" s="205"/>
      <c r="LNK268" s="205"/>
      <c r="LNL268" s="205"/>
      <c r="LNM268" s="205"/>
      <c r="LNN268" s="205"/>
      <c r="LNO268" s="205"/>
      <c r="LNP268" s="205"/>
      <c r="LNQ268" s="205"/>
      <c r="LNR268" s="205"/>
      <c r="LNS268" s="205"/>
      <c r="LNT268" s="205"/>
      <c r="LNU268" s="205"/>
      <c r="LNV268" s="205"/>
      <c r="LNW268" s="205"/>
      <c r="LNX268" s="205"/>
      <c r="LNY268" s="205"/>
      <c r="LNZ268" s="205"/>
      <c r="LOA268" s="205"/>
      <c r="LOB268" s="205"/>
      <c r="LOC268" s="205"/>
      <c r="LOD268" s="205"/>
      <c r="LOE268" s="205"/>
      <c r="LOF268" s="205"/>
      <c r="LOG268" s="205"/>
      <c r="LOH268" s="205"/>
      <c r="LOI268" s="205"/>
      <c r="LOJ268" s="205"/>
      <c r="LOK268" s="205"/>
      <c r="LOL268" s="205"/>
      <c r="LOM268" s="205"/>
      <c r="LON268" s="205"/>
      <c r="LOO268" s="205"/>
      <c r="LOP268" s="205"/>
      <c r="LOQ268" s="205"/>
      <c r="LOR268" s="205"/>
      <c r="LOS268" s="205"/>
      <c r="LOT268" s="205"/>
      <c r="LOU268" s="205"/>
      <c r="LOV268" s="205"/>
      <c r="LOW268" s="205"/>
      <c r="LOX268" s="205"/>
      <c r="LOY268" s="205"/>
      <c r="LOZ268" s="205"/>
      <c r="LPA268" s="205"/>
      <c r="LPB268" s="205"/>
      <c r="LPC268" s="205"/>
      <c r="LPD268" s="205"/>
      <c r="LPE268" s="205"/>
      <c r="LPF268" s="205"/>
      <c r="LPG268" s="205"/>
      <c r="LPH268" s="205"/>
      <c r="LPI268" s="205"/>
      <c r="LPJ268" s="205"/>
      <c r="LPK268" s="205"/>
      <c r="LPL268" s="205"/>
      <c r="LPM268" s="205"/>
      <c r="LPN268" s="205"/>
      <c r="LPO268" s="205"/>
      <c r="LPP268" s="205"/>
      <c r="LPQ268" s="205"/>
      <c r="LPR268" s="205"/>
      <c r="LPS268" s="205"/>
      <c r="LPT268" s="205"/>
      <c r="LPU268" s="205"/>
      <c r="LPV268" s="205"/>
      <c r="LPW268" s="205"/>
      <c r="LPX268" s="205"/>
      <c r="LPY268" s="205"/>
      <c r="LPZ268" s="205"/>
      <c r="LQA268" s="205"/>
      <c r="LQB268" s="205"/>
      <c r="LQC268" s="205"/>
      <c r="LQD268" s="205"/>
      <c r="LQE268" s="205"/>
      <c r="LQF268" s="205"/>
      <c r="LQG268" s="205"/>
      <c r="LQH268" s="205"/>
      <c r="LQI268" s="205"/>
      <c r="LQJ268" s="205"/>
      <c r="LQK268" s="205"/>
      <c r="LQL268" s="205"/>
      <c r="LQM268" s="205"/>
      <c r="LQN268" s="205"/>
      <c r="LQO268" s="205"/>
      <c r="LQP268" s="205"/>
      <c r="LQQ268" s="205"/>
      <c r="LQR268" s="205"/>
      <c r="LQS268" s="205"/>
      <c r="LQT268" s="205"/>
      <c r="LQU268" s="205"/>
      <c r="LQV268" s="205"/>
      <c r="LQW268" s="205"/>
      <c r="LQX268" s="205"/>
      <c r="LQY268" s="205"/>
      <c r="LQZ268" s="205"/>
      <c r="LRA268" s="205"/>
      <c r="LRB268" s="205"/>
      <c r="LRC268" s="205"/>
      <c r="LRD268" s="205"/>
      <c r="LRE268" s="205"/>
      <c r="LRF268" s="205"/>
      <c r="LRG268" s="205"/>
      <c r="LRH268" s="205"/>
      <c r="LRI268" s="205"/>
      <c r="LRJ268" s="205"/>
      <c r="LRK268" s="205"/>
      <c r="LRL268" s="205"/>
      <c r="LRM268" s="205"/>
      <c r="LRN268" s="205"/>
      <c r="LRO268" s="205"/>
      <c r="LRP268" s="205"/>
      <c r="LRQ268" s="205"/>
      <c r="LRR268" s="205"/>
      <c r="LRS268" s="205"/>
      <c r="LRT268" s="205"/>
      <c r="LRU268" s="205"/>
      <c r="LRV268" s="205"/>
      <c r="LRW268" s="205"/>
      <c r="LRX268" s="205"/>
      <c r="LRY268" s="205"/>
      <c r="LRZ268" s="205"/>
      <c r="LSA268" s="205"/>
      <c r="LSB268" s="205"/>
      <c r="LSC268" s="205"/>
      <c r="LSD268" s="205"/>
      <c r="LSE268" s="205"/>
      <c r="LSF268" s="205"/>
      <c r="LSG268" s="205"/>
      <c r="LSH268" s="205"/>
      <c r="LSI268" s="205"/>
      <c r="LSJ268" s="205"/>
      <c r="LSK268" s="205"/>
      <c r="LSL268" s="205"/>
      <c r="LSM268" s="205"/>
      <c r="LSN268" s="205"/>
      <c r="LSO268" s="205"/>
      <c r="LSP268" s="205"/>
      <c r="LSQ268" s="205"/>
      <c r="LSR268" s="205"/>
      <c r="LSS268" s="205"/>
      <c r="LST268" s="205"/>
      <c r="LSU268" s="205"/>
      <c r="LSV268" s="205"/>
      <c r="LSW268" s="205"/>
      <c r="LSX268" s="205"/>
      <c r="LSY268" s="205"/>
      <c r="LSZ268" s="205"/>
      <c r="LTA268" s="205"/>
      <c r="LTB268" s="205"/>
      <c r="LTC268" s="205"/>
      <c r="LTD268" s="205"/>
      <c r="LTE268" s="205"/>
      <c r="LTF268" s="205"/>
      <c r="LTG268" s="205"/>
      <c r="LTH268" s="205"/>
      <c r="LTI268" s="205"/>
      <c r="LTJ268" s="205"/>
      <c r="LTK268" s="205"/>
      <c r="LTL268" s="205"/>
      <c r="LTM268" s="205"/>
      <c r="LTN268" s="205"/>
      <c r="LTO268" s="205"/>
      <c r="LTP268" s="205"/>
      <c r="LTQ268" s="205"/>
      <c r="LTR268" s="205"/>
      <c r="LTS268" s="205"/>
      <c r="LTT268" s="205"/>
      <c r="LTU268" s="205"/>
      <c r="LTV268" s="205"/>
      <c r="LTW268" s="205"/>
      <c r="LTX268" s="205"/>
      <c r="LTY268" s="205"/>
      <c r="LTZ268" s="205"/>
      <c r="LUA268" s="205"/>
      <c r="LUB268" s="205"/>
      <c r="LUC268" s="205"/>
      <c r="LUD268" s="205"/>
      <c r="LUE268" s="205"/>
      <c r="LUF268" s="205"/>
      <c r="LUG268" s="205"/>
      <c r="LUH268" s="205"/>
      <c r="LUI268" s="205"/>
      <c r="LUJ268" s="205"/>
      <c r="LUK268" s="205"/>
      <c r="LUL268" s="205"/>
      <c r="LUM268" s="205"/>
      <c r="LUN268" s="205"/>
      <c r="LUO268" s="205"/>
      <c r="LUP268" s="205"/>
      <c r="LUQ268" s="205"/>
      <c r="LUR268" s="205"/>
      <c r="LUS268" s="205"/>
      <c r="LUT268" s="205"/>
      <c r="LUU268" s="205"/>
      <c r="LUV268" s="205"/>
      <c r="LUW268" s="205"/>
      <c r="LUX268" s="205"/>
      <c r="LUY268" s="205"/>
      <c r="LUZ268" s="205"/>
      <c r="LVA268" s="205"/>
      <c r="LVB268" s="205"/>
      <c r="LVC268" s="205"/>
      <c r="LVD268" s="205"/>
      <c r="LVE268" s="205"/>
      <c r="LVF268" s="205"/>
      <c r="LVG268" s="205"/>
      <c r="LVH268" s="205"/>
      <c r="LVI268" s="205"/>
      <c r="LVJ268" s="205"/>
      <c r="LVK268" s="205"/>
      <c r="LVL268" s="205"/>
      <c r="LVM268" s="205"/>
      <c r="LVN268" s="205"/>
      <c r="LVO268" s="205"/>
      <c r="LVP268" s="205"/>
      <c r="LVQ268" s="205"/>
      <c r="LVR268" s="205"/>
      <c r="LVS268" s="205"/>
      <c r="LVT268" s="205"/>
      <c r="LVU268" s="205"/>
      <c r="LVV268" s="205"/>
      <c r="LVW268" s="205"/>
      <c r="LVX268" s="205"/>
      <c r="LVY268" s="205"/>
      <c r="LVZ268" s="205"/>
      <c r="LWA268" s="205"/>
      <c r="LWB268" s="205"/>
      <c r="LWC268" s="205"/>
      <c r="LWD268" s="205"/>
      <c r="LWE268" s="205"/>
      <c r="LWF268" s="205"/>
      <c r="LWG268" s="205"/>
      <c r="LWH268" s="205"/>
      <c r="LWI268" s="205"/>
      <c r="LWJ268" s="205"/>
      <c r="LWK268" s="205"/>
      <c r="LWL268" s="205"/>
      <c r="LWM268" s="205"/>
      <c r="LWN268" s="205"/>
      <c r="LWO268" s="205"/>
      <c r="LWP268" s="205"/>
      <c r="LWQ268" s="205"/>
      <c r="LWR268" s="205"/>
      <c r="LWS268" s="205"/>
      <c r="LWT268" s="205"/>
      <c r="LWU268" s="205"/>
      <c r="LWV268" s="205"/>
      <c r="LWW268" s="205"/>
      <c r="LWX268" s="205"/>
      <c r="LWY268" s="205"/>
      <c r="LWZ268" s="205"/>
      <c r="LXA268" s="205"/>
      <c r="LXB268" s="205"/>
      <c r="LXC268" s="205"/>
      <c r="LXD268" s="205"/>
      <c r="LXE268" s="205"/>
      <c r="LXF268" s="205"/>
      <c r="LXG268" s="205"/>
      <c r="LXH268" s="205"/>
      <c r="LXI268" s="205"/>
      <c r="LXJ268" s="205"/>
      <c r="LXK268" s="205"/>
      <c r="LXL268" s="205"/>
      <c r="LXM268" s="205"/>
      <c r="LXN268" s="205"/>
      <c r="LXO268" s="205"/>
      <c r="LXP268" s="205"/>
      <c r="LXQ268" s="205"/>
      <c r="LXR268" s="205"/>
      <c r="LXS268" s="205"/>
      <c r="LXT268" s="205"/>
      <c r="LXU268" s="205"/>
      <c r="LXV268" s="205"/>
      <c r="LXW268" s="205"/>
      <c r="LXX268" s="205"/>
      <c r="LXY268" s="205"/>
      <c r="LXZ268" s="205"/>
      <c r="LYA268" s="205"/>
      <c r="LYB268" s="205"/>
      <c r="LYC268" s="205"/>
      <c r="LYD268" s="205"/>
      <c r="LYE268" s="205"/>
      <c r="LYF268" s="205"/>
      <c r="LYG268" s="205"/>
      <c r="LYH268" s="205"/>
      <c r="LYI268" s="205"/>
      <c r="LYJ268" s="205"/>
      <c r="LYK268" s="205"/>
      <c r="LYL268" s="205"/>
      <c r="LYM268" s="205"/>
      <c r="LYN268" s="205"/>
      <c r="LYO268" s="205"/>
      <c r="LYP268" s="205"/>
      <c r="LYQ268" s="205"/>
      <c r="LYR268" s="205"/>
      <c r="LYS268" s="205"/>
      <c r="LYT268" s="205"/>
      <c r="LYU268" s="205"/>
      <c r="LYV268" s="205"/>
      <c r="LYW268" s="205"/>
      <c r="LYX268" s="205"/>
      <c r="LYY268" s="205"/>
      <c r="LYZ268" s="205"/>
      <c r="LZA268" s="205"/>
      <c r="LZB268" s="205"/>
      <c r="LZC268" s="205"/>
      <c r="LZD268" s="205"/>
      <c r="LZE268" s="205"/>
      <c r="LZF268" s="205"/>
      <c r="LZG268" s="205"/>
      <c r="LZH268" s="205"/>
      <c r="LZI268" s="205"/>
      <c r="LZJ268" s="205"/>
      <c r="LZK268" s="205"/>
      <c r="LZL268" s="205"/>
      <c r="LZM268" s="205"/>
      <c r="LZN268" s="205"/>
      <c r="LZO268" s="205"/>
      <c r="LZP268" s="205"/>
      <c r="LZQ268" s="205"/>
      <c r="LZR268" s="205"/>
      <c r="LZS268" s="205"/>
      <c r="LZT268" s="205"/>
      <c r="LZU268" s="205"/>
      <c r="LZV268" s="205"/>
      <c r="LZW268" s="205"/>
      <c r="LZX268" s="205"/>
      <c r="LZY268" s="205"/>
      <c r="LZZ268" s="205"/>
      <c r="MAA268" s="205"/>
      <c r="MAB268" s="205"/>
      <c r="MAC268" s="205"/>
      <c r="MAD268" s="205"/>
      <c r="MAE268" s="205"/>
      <c r="MAF268" s="205"/>
      <c r="MAG268" s="205"/>
      <c r="MAH268" s="205"/>
      <c r="MAI268" s="205"/>
      <c r="MAJ268" s="205"/>
      <c r="MAK268" s="205"/>
      <c r="MAL268" s="205"/>
      <c r="MAM268" s="205"/>
      <c r="MAN268" s="205"/>
      <c r="MAO268" s="205"/>
      <c r="MAP268" s="205"/>
      <c r="MAQ268" s="205"/>
      <c r="MAR268" s="205"/>
      <c r="MAS268" s="205"/>
      <c r="MAT268" s="205"/>
      <c r="MAU268" s="205"/>
      <c r="MAV268" s="205"/>
      <c r="MAW268" s="205"/>
      <c r="MAX268" s="205"/>
      <c r="MAY268" s="205"/>
      <c r="MAZ268" s="205"/>
      <c r="MBA268" s="205"/>
      <c r="MBB268" s="205"/>
      <c r="MBC268" s="205"/>
      <c r="MBD268" s="205"/>
      <c r="MBE268" s="205"/>
      <c r="MBF268" s="205"/>
      <c r="MBG268" s="205"/>
      <c r="MBH268" s="205"/>
      <c r="MBI268" s="205"/>
      <c r="MBJ268" s="205"/>
      <c r="MBK268" s="205"/>
      <c r="MBL268" s="205"/>
      <c r="MBM268" s="205"/>
      <c r="MBN268" s="205"/>
      <c r="MBO268" s="205"/>
      <c r="MBP268" s="205"/>
      <c r="MBQ268" s="205"/>
      <c r="MBR268" s="205"/>
      <c r="MBS268" s="205"/>
      <c r="MBT268" s="205"/>
      <c r="MBU268" s="205"/>
      <c r="MBV268" s="205"/>
      <c r="MBW268" s="205"/>
      <c r="MBX268" s="205"/>
      <c r="MBY268" s="205"/>
      <c r="MBZ268" s="205"/>
      <c r="MCA268" s="205"/>
      <c r="MCB268" s="205"/>
      <c r="MCC268" s="205"/>
      <c r="MCD268" s="205"/>
      <c r="MCE268" s="205"/>
      <c r="MCF268" s="205"/>
      <c r="MCG268" s="205"/>
      <c r="MCH268" s="205"/>
      <c r="MCI268" s="205"/>
      <c r="MCJ268" s="205"/>
      <c r="MCK268" s="205"/>
      <c r="MCL268" s="205"/>
      <c r="MCM268" s="205"/>
      <c r="MCN268" s="205"/>
      <c r="MCO268" s="205"/>
      <c r="MCP268" s="205"/>
      <c r="MCQ268" s="205"/>
      <c r="MCR268" s="205"/>
      <c r="MCS268" s="205"/>
      <c r="MCT268" s="205"/>
      <c r="MCU268" s="205"/>
      <c r="MCV268" s="205"/>
      <c r="MCW268" s="205"/>
      <c r="MCX268" s="205"/>
      <c r="MCY268" s="205"/>
      <c r="MCZ268" s="205"/>
      <c r="MDA268" s="205"/>
      <c r="MDB268" s="205"/>
      <c r="MDC268" s="205"/>
      <c r="MDD268" s="205"/>
      <c r="MDE268" s="205"/>
      <c r="MDF268" s="205"/>
      <c r="MDG268" s="205"/>
      <c r="MDH268" s="205"/>
      <c r="MDI268" s="205"/>
      <c r="MDJ268" s="205"/>
      <c r="MDK268" s="205"/>
      <c r="MDL268" s="205"/>
      <c r="MDM268" s="205"/>
      <c r="MDN268" s="205"/>
      <c r="MDO268" s="205"/>
      <c r="MDP268" s="205"/>
      <c r="MDQ268" s="205"/>
      <c r="MDR268" s="205"/>
      <c r="MDS268" s="205"/>
      <c r="MDT268" s="205"/>
      <c r="MDU268" s="205"/>
      <c r="MDV268" s="205"/>
      <c r="MDW268" s="205"/>
      <c r="MDX268" s="205"/>
      <c r="MDY268" s="205"/>
      <c r="MDZ268" s="205"/>
      <c r="MEA268" s="205"/>
      <c r="MEB268" s="205"/>
      <c r="MEC268" s="205"/>
      <c r="MED268" s="205"/>
      <c r="MEE268" s="205"/>
      <c r="MEF268" s="205"/>
      <c r="MEG268" s="205"/>
      <c r="MEH268" s="205"/>
      <c r="MEI268" s="205"/>
      <c r="MEJ268" s="205"/>
      <c r="MEK268" s="205"/>
      <c r="MEL268" s="205"/>
      <c r="MEM268" s="205"/>
      <c r="MEN268" s="205"/>
      <c r="MEO268" s="205"/>
      <c r="MEP268" s="205"/>
      <c r="MEQ268" s="205"/>
      <c r="MER268" s="205"/>
      <c r="MES268" s="205"/>
      <c r="MET268" s="205"/>
      <c r="MEU268" s="205"/>
      <c r="MEV268" s="205"/>
      <c r="MEW268" s="205"/>
      <c r="MEX268" s="205"/>
      <c r="MEY268" s="205"/>
      <c r="MEZ268" s="205"/>
      <c r="MFA268" s="205"/>
      <c r="MFB268" s="205"/>
      <c r="MFC268" s="205"/>
      <c r="MFD268" s="205"/>
      <c r="MFE268" s="205"/>
      <c r="MFF268" s="205"/>
      <c r="MFG268" s="205"/>
      <c r="MFH268" s="205"/>
      <c r="MFI268" s="205"/>
      <c r="MFJ268" s="205"/>
      <c r="MFK268" s="205"/>
      <c r="MFL268" s="205"/>
      <c r="MFM268" s="205"/>
      <c r="MFN268" s="205"/>
      <c r="MFO268" s="205"/>
      <c r="MFP268" s="205"/>
      <c r="MFQ268" s="205"/>
      <c r="MFR268" s="205"/>
      <c r="MFS268" s="205"/>
      <c r="MFT268" s="205"/>
      <c r="MFU268" s="205"/>
      <c r="MFV268" s="205"/>
      <c r="MFW268" s="205"/>
      <c r="MFX268" s="205"/>
      <c r="MFY268" s="205"/>
      <c r="MFZ268" s="205"/>
      <c r="MGA268" s="205"/>
      <c r="MGB268" s="205"/>
      <c r="MGC268" s="205"/>
      <c r="MGD268" s="205"/>
      <c r="MGE268" s="205"/>
      <c r="MGF268" s="205"/>
      <c r="MGG268" s="205"/>
      <c r="MGH268" s="205"/>
      <c r="MGI268" s="205"/>
      <c r="MGJ268" s="205"/>
      <c r="MGK268" s="205"/>
      <c r="MGL268" s="205"/>
      <c r="MGM268" s="205"/>
      <c r="MGN268" s="205"/>
      <c r="MGO268" s="205"/>
      <c r="MGP268" s="205"/>
      <c r="MGQ268" s="205"/>
      <c r="MGR268" s="205"/>
      <c r="MGS268" s="205"/>
      <c r="MGT268" s="205"/>
      <c r="MGU268" s="205"/>
      <c r="MGV268" s="205"/>
      <c r="MGW268" s="205"/>
      <c r="MGX268" s="205"/>
      <c r="MGY268" s="205"/>
      <c r="MGZ268" s="205"/>
      <c r="MHA268" s="205"/>
      <c r="MHB268" s="205"/>
      <c r="MHC268" s="205"/>
      <c r="MHD268" s="205"/>
      <c r="MHE268" s="205"/>
      <c r="MHF268" s="205"/>
      <c r="MHG268" s="205"/>
      <c r="MHH268" s="205"/>
      <c r="MHI268" s="205"/>
      <c r="MHJ268" s="205"/>
      <c r="MHK268" s="205"/>
      <c r="MHL268" s="205"/>
      <c r="MHM268" s="205"/>
      <c r="MHN268" s="205"/>
      <c r="MHO268" s="205"/>
      <c r="MHP268" s="205"/>
      <c r="MHQ268" s="205"/>
      <c r="MHR268" s="205"/>
      <c r="MHS268" s="205"/>
      <c r="MHT268" s="205"/>
      <c r="MHU268" s="205"/>
      <c r="MHV268" s="205"/>
      <c r="MHW268" s="205"/>
      <c r="MHX268" s="205"/>
      <c r="MHY268" s="205"/>
      <c r="MHZ268" s="205"/>
      <c r="MIA268" s="205"/>
      <c r="MIB268" s="205"/>
      <c r="MIC268" s="205"/>
      <c r="MID268" s="205"/>
      <c r="MIE268" s="205"/>
      <c r="MIF268" s="205"/>
      <c r="MIG268" s="205"/>
      <c r="MIH268" s="205"/>
      <c r="MII268" s="205"/>
      <c r="MIJ268" s="205"/>
      <c r="MIK268" s="205"/>
      <c r="MIL268" s="205"/>
      <c r="MIM268" s="205"/>
      <c r="MIN268" s="205"/>
      <c r="MIO268" s="205"/>
      <c r="MIP268" s="205"/>
      <c r="MIQ268" s="205"/>
      <c r="MIR268" s="205"/>
      <c r="MIS268" s="205"/>
      <c r="MIT268" s="205"/>
      <c r="MIU268" s="205"/>
      <c r="MIV268" s="205"/>
      <c r="MIW268" s="205"/>
      <c r="MIX268" s="205"/>
      <c r="MIY268" s="205"/>
      <c r="MIZ268" s="205"/>
      <c r="MJA268" s="205"/>
      <c r="MJB268" s="205"/>
      <c r="MJC268" s="205"/>
      <c r="MJD268" s="205"/>
      <c r="MJE268" s="205"/>
      <c r="MJF268" s="205"/>
      <c r="MJG268" s="205"/>
      <c r="MJH268" s="205"/>
      <c r="MJI268" s="205"/>
      <c r="MJJ268" s="205"/>
      <c r="MJK268" s="205"/>
      <c r="MJL268" s="205"/>
      <c r="MJM268" s="205"/>
      <c r="MJN268" s="205"/>
      <c r="MJO268" s="205"/>
      <c r="MJP268" s="205"/>
      <c r="MJQ268" s="205"/>
      <c r="MJR268" s="205"/>
      <c r="MJS268" s="205"/>
      <c r="MJT268" s="205"/>
      <c r="MJU268" s="205"/>
      <c r="MJV268" s="205"/>
      <c r="MJW268" s="205"/>
      <c r="MJX268" s="205"/>
      <c r="MJY268" s="205"/>
      <c r="MJZ268" s="205"/>
      <c r="MKA268" s="205"/>
      <c r="MKB268" s="205"/>
      <c r="MKC268" s="205"/>
      <c r="MKD268" s="205"/>
      <c r="MKE268" s="205"/>
      <c r="MKF268" s="205"/>
      <c r="MKG268" s="205"/>
      <c r="MKH268" s="205"/>
      <c r="MKI268" s="205"/>
      <c r="MKJ268" s="205"/>
      <c r="MKK268" s="205"/>
      <c r="MKL268" s="205"/>
      <c r="MKM268" s="205"/>
      <c r="MKN268" s="205"/>
      <c r="MKO268" s="205"/>
      <c r="MKP268" s="205"/>
      <c r="MKQ268" s="205"/>
      <c r="MKR268" s="205"/>
      <c r="MKS268" s="205"/>
      <c r="MKT268" s="205"/>
      <c r="MKU268" s="205"/>
      <c r="MKV268" s="205"/>
      <c r="MKW268" s="205"/>
      <c r="MKX268" s="205"/>
      <c r="MKY268" s="205"/>
      <c r="MKZ268" s="205"/>
      <c r="MLA268" s="205"/>
      <c r="MLB268" s="205"/>
      <c r="MLC268" s="205"/>
      <c r="MLD268" s="205"/>
      <c r="MLE268" s="205"/>
      <c r="MLF268" s="205"/>
      <c r="MLG268" s="205"/>
      <c r="MLH268" s="205"/>
      <c r="MLI268" s="205"/>
      <c r="MLJ268" s="205"/>
      <c r="MLK268" s="205"/>
      <c r="MLL268" s="205"/>
      <c r="MLM268" s="205"/>
      <c r="MLN268" s="205"/>
      <c r="MLO268" s="205"/>
      <c r="MLP268" s="205"/>
      <c r="MLQ268" s="205"/>
      <c r="MLR268" s="205"/>
      <c r="MLS268" s="205"/>
      <c r="MLT268" s="205"/>
      <c r="MLU268" s="205"/>
      <c r="MLV268" s="205"/>
      <c r="MLW268" s="205"/>
      <c r="MLX268" s="205"/>
      <c r="MLY268" s="205"/>
      <c r="MLZ268" s="205"/>
      <c r="MMA268" s="205"/>
      <c r="MMB268" s="205"/>
      <c r="MMC268" s="205"/>
      <c r="MMD268" s="205"/>
      <c r="MME268" s="205"/>
      <c r="MMF268" s="205"/>
      <c r="MMG268" s="205"/>
      <c r="MMH268" s="205"/>
      <c r="MMI268" s="205"/>
      <c r="MMJ268" s="205"/>
      <c r="MMK268" s="205"/>
      <c r="MML268" s="205"/>
      <c r="MMM268" s="205"/>
      <c r="MMN268" s="205"/>
      <c r="MMO268" s="205"/>
      <c r="MMP268" s="205"/>
      <c r="MMQ268" s="205"/>
      <c r="MMR268" s="205"/>
      <c r="MMS268" s="205"/>
      <c r="MMT268" s="205"/>
      <c r="MMU268" s="205"/>
      <c r="MMV268" s="205"/>
      <c r="MMW268" s="205"/>
      <c r="MMX268" s="205"/>
      <c r="MMY268" s="205"/>
      <c r="MMZ268" s="205"/>
      <c r="MNA268" s="205"/>
      <c r="MNB268" s="205"/>
      <c r="MNC268" s="205"/>
      <c r="MND268" s="205"/>
      <c r="MNE268" s="205"/>
      <c r="MNF268" s="205"/>
      <c r="MNG268" s="205"/>
      <c r="MNH268" s="205"/>
      <c r="MNI268" s="205"/>
      <c r="MNJ268" s="205"/>
      <c r="MNK268" s="205"/>
      <c r="MNL268" s="205"/>
      <c r="MNM268" s="205"/>
      <c r="MNN268" s="205"/>
      <c r="MNO268" s="205"/>
      <c r="MNP268" s="205"/>
      <c r="MNQ268" s="205"/>
      <c r="MNR268" s="205"/>
      <c r="MNS268" s="205"/>
      <c r="MNT268" s="205"/>
      <c r="MNU268" s="205"/>
      <c r="MNV268" s="205"/>
      <c r="MNW268" s="205"/>
      <c r="MNX268" s="205"/>
      <c r="MNY268" s="205"/>
      <c r="MNZ268" s="205"/>
      <c r="MOA268" s="205"/>
      <c r="MOB268" s="205"/>
      <c r="MOC268" s="205"/>
      <c r="MOD268" s="205"/>
      <c r="MOE268" s="205"/>
      <c r="MOF268" s="205"/>
      <c r="MOG268" s="205"/>
      <c r="MOH268" s="205"/>
      <c r="MOI268" s="205"/>
      <c r="MOJ268" s="205"/>
      <c r="MOK268" s="205"/>
      <c r="MOL268" s="205"/>
      <c r="MOM268" s="205"/>
      <c r="MON268" s="205"/>
      <c r="MOO268" s="205"/>
      <c r="MOP268" s="205"/>
      <c r="MOQ268" s="205"/>
      <c r="MOR268" s="205"/>
      <c r="MOS268" s="205"/>
      <c r="MOT268" s="205"/>
      <c r="MOU268" s="205"/>
      <c r="MOV268" s="205"/>
      <c r="MOW268" s="205"/>
      <c r="MOX268" s="205"/>
      <c r="MOY268" s="205"/>
      <c r="MOZ268" s="205"/>
      <c r="MPA268" s="205"/>
      <c r="MPB268" s="205"/>
      <c r="MPC268" s="205"/>
      <c r="MPD268" s="205"/>
      <c r="MPE268" s="205"/>
      <c r="MPF268" s="205"/>
      <c r="MPG268" s="205"/>
      <c r="MPH268" s="205"/>
      <c r="MPI268" s="205"/>
      <c r="MPJ268" s="205"/>
      <c r="MPK268" s="205"/>
      <c r="MPL268" s="205"/>
      <c r="MPM268" s="205"/>
      <c r="MPN268" s="205"/>
      <c r="MPO268" s="205"/>
      <c r="MPP268" s="205"/>
      <c r="MPQ268" s="205"/>
      <c r="MPR268" s="205"/>
      <c r="MPS268" s="205"/>
      <c r="MPT268" s="205"/>
      <c r="MPU268" s="205"/>
      <c r="MPV268" s="205"/>
      <c r="MPW268" s="205"/>
      <c r="MPX268" s="205"/>
      <c r="MPY268" s="205"/>
      <c r="MPZ268" s="205"/>
      <c r="MQA268" s="205"/>
      <c r="MQB268" s="205"/>
      <c r="MQC268" s="205"/>
      <c r="MQD268" s="205"/>
      <c r="MQE268" s="205"/>
      <c r="MQF268" s="205"/>
      <c r="MQG268" s="205"/>
      <c r="MQH268" s="205"/>
      <c r="MQI268" s="205"/>
      <c r="MQJ268" s="205"/>
      <c r="MQK268" s="205"/>
      <c r="MQL268" s="205"/>
      <c r="MQM268" s="205"/>
      <c r="MQN268" s="205"/>
      <c r="MQO268" s="205"/>
      <c r="MQP268" s="205"/>
      <c r="MQQ268" s="205"/>
      <c r="MQR268" s="205"/>
      <c r="MQS268" s="205"/>
      <c r="MQT268" s="205"/>
      <c r="MQU268" s="205"/>
      <c r="MQV268" s="205"/>
      <c r="MQW268" s="205"/>
      <c r="MQX268" s="205"/>
      <c r="MQY268" s="205"/>
      <c r="MQZ268" s="205"/>
      <c r="MRA268" s="205"/>
      <c r="MRB268" s="205"/>
      <c r="MRC268" s="205"/>
      <c r="MRD268" s="205"/>
      <c r="MRE268" s="205"/>
      <c r="MRF268" s="205"/>
      <c r="MRG268" s="205"/>
      <c r="MRH268" s="205"/>
      <c r="MRI268" s="205"/>
      <c r="MRJ268" s="205"/>
      <c r="MRK268" s="205"/>
      <c r="MRL268" s="205"/>
      <c r="MRM268" s="205"/>
      <c r="MRN268" s="205"/>
      <c r="MRO268" s="205"/>
      <c r="MRP268" s="205"/>
      <c r="MRQ268" s="205"/>
      <c r="MRR268" s="205"/>
      <c r="MRS268" s="205"/>
      <c r="MRT268" s="205"/>
      <c r="MRU268" s="205"/>
      <c r="MRV268" s="205"/>
      <c r="MRW268" s="205"/>
      <c r="MRX268" s="205"/>
      <c r="MRY268" s="205"/>
      <c r="MRZ268" s="205"/>
      <c r="MSA268" s="205"/>
      <c r="MSB268" s="205"/>
      <c r="MSC268" s="205"/>
      <c r="MSD268" s="205"/>
      <c r="MSE268" s="205"/>
      <c r="MSF268" s="205"/>
      <c r="MSG268" s="205"/>
      <c r="MSH268" s="205"/>
      <c r="MSI268" s="205"/>
      <c r="MSJ268" s="205"/>
      <c r="MSK268" s="205"/>
      <c r="MSL268" s="205"/>
      <c r="MSM268" s="205"/>
      <c r="MSN268" s="205"/>
      <c r="MSO268" s="205"/>
      <c r="MSP268" s="205"/>
      <c r="MSQ268" s="205"/>
      <c r="MSR268" s="205"/>
      <c r="MSS268" s="205"/>
      <c r="MST268" s="205"/>
      <c r="MSU268" s="205"/>
      <c r="MSV268" s="205"/>
      <c r="MSW268" s="205"/>
      <c r="MSX268" s="205"/>
      <c r="MSY268" s="205"/>
      <c r="MSZ268" s="205"/>
      <c r="MTA268" s="205"/>
      <c r="MTB268" s="205"/>
      <c r="MTC268" s="205"/>
      <c r="MTD268" s="205"/>
      <c r="MTE268" s="205"/>
      <c r="MTF268" s="205"/>
      <c r="MTG268" s="205"/>
      <c r="MTH268" s="205"/>
      <c r="MTI268" s="205"/>
      <c r="MTJ268" s="205"/>
      <c r="MTK268" s="205"/>
      <c r="MTL268" s="205"/>
      <c r="MTM268" s="205"/>
      <c r="MTN268" s="205"/>
      <c r="MTO268" s="205"/>
      <c r="MTP268" s="205"/>
      <c r="MTQ268" s="205"/>
      <c r="MTR268" s="205"/>
      <c r="MTS268" s="205"/>
      <c r="MTT268" s="205"/>
      <c r="MTU268" s="205"/>
      <c r="MTV268" s="205"/>
      <c r="MTW268" s="205"/>
      <c r="MTX268" s="205"/>
      <c r="MTY268" s="205"/>
      <c r="MTZ268" s="205"/>
      <c r="MUA268" s="205"/>
      <c r="MUB268" s="205"/>
      <c r="MUC268" s="205"/>
      <c r="MUD268" s="205"/>
      <c r="MUE268" s="205"/>
      <c r="MUF268" s="205"/>
      <c r="MUG268" s="205"/>
      <c r="MUH268" s="205"/>
      <c r="MUI268" s="205"/>
      <c r="MUJ268" s="205"/>
      <c r="MUK268" s="205"/>
      <c r="MUL268" s="205"/>
      <c r="MUM268" s="205"/>
      <c r="MUN268" s="205"/>
      <c r="MUO268" s="205"/>
      <c r="MUP268" s="205"/>
      <c r="MUQ268" s="205"/>
      <c r="MUR268" s="205"/>
      <c r="MUS268" s="205"/>
      <c r="MUT268" s="205"/>
      <c r="MUU268" s="205"/>
      <c r="MUV268" s="205"/>
      <c r="MUW268" s="205"/>
      <c r="MUX268" s="205"/>
      <c r="MUY268" s="205"/>
      <c r="MUZ268" s="205"/>
      <c r="MVA268" s="205"/>
      <c r="MVB268" s="205"/>
      <c r="MVC268" s="205"/>
      <c r="MVD268" s="205"/>
      <c r="MVE268" s="205"/>
      <c r="MVF268" s="205"/>
      <c r="MVG268" s="205"/>
      <c r="MVH268" s="205"/>
      <c r="MVI268" s="205"/>
      <c r="MVJ268" s="205"/>
      <c r="MVK268" s="205"/>
      <c r="MVL268" s="205"/>
      <c r="MVM268" s="205"/>
      <c r="MVN268" s="205"/>
      <c r="MVO268" s="205"/>
      <c r="MVP268" s="205"/>
      <c r="MVQ268" s="205"/>
      <c r="MVR268" s="205"/>
      <c r="MVS268" s="205"/>
      <c r="MVT268" s="205"/>
      <c r="MVU268" s="205"/>
      <c r="MVV268" s="205"/>
      <c r="MVW268" s="205"/>
      <c r="MVX268" s="205"/>
      <c r="MVY268" s="205"/>
      <c r="MVZ268" s="205"/>
      <c r="MWA268" s="205"/>
      <c r="MWB268" s="205"/>
      <c r="MWC268" s="205"/>
      <c r="MWD268" s="205"/>
      <c r="MWE268" s="205"/>
      <c r="MWF268" s="205"/>
      <c r="MWG268" s="205"/>
      <c r="MWH268" s="205"/>
      <c r="MWI268" s="205"/>
      <c r="MWJ268" s="205"/>
      <c r="MWK268" s="205"/>
      <c r="MWL268" s="205"/>
      <c r="MWM268" s="205"/>
      <c r="MWN268" s="205"/>
      <c r="MWO268" s="205"/>
      <c r="MWP268" s="205"/>
      <c r="MWQ268" s="205"/>
      <c r="MWR268" s="205"/>
      <c r="MWS268" s="205"/>
      <c r="MWT268" s="205"/>
      <c r="MWU268" s="205"/>
      <c r="MWV268" s="205"/>
      <c r="MWW268" s="205"/>
      <c r="MWX268" s="205"/>
      <c r="MWY268" s="205"/>
      <c r="MWZ268" s="205"/>
      <c r="MXA268" s="205"/>
      <c r="MXB268" s="205"/>
      <c r="MXC268" s="205"/>
      <c r="MXD268" s="205"/>
      <c r="MXE268" s="205"/>
      <c r="MXF268" s="205"/>
      <c r="MXG268" s="205"/>
      <c r="MXH268" s="205"/>
      <c r="MXI268" s="205"/>
      <c r="MXJ268" s="205"/>
      <c r="MXK268" s="205"/>
      <c r="MXL268" s="205"/>
      <c r="MXM268" s="205"/>
      <c r="MXN268" s="205"/>
      <c r="MXO268" s="205"/>
      <c r="MXP268" s="205"/>
      <c r="MXQ268" s="205"/>
      <c r="MXR268" s="205"/>
      <c r="MXS268" s="205"/>
      <c r="MXT268" s="205"/>
      <c r="MXU268" s="205"/>
      <c r="MXV268" s="205"/>
      <c r="MXW268" s="205"/>
      <c r="MXX268" s="205"/>
      <c r="MXY268" s="205"/>
      <c r="MXZ268" s="205"/>
      <c r="MYA268" s="205"/>
      <c r="MYB268" s="205"/>
      <c r="MYC268" s="205"/>
      <c r="MYD268" s="205"/>
      <c r="MYE268" s="205"/>
      <c r="MYF268" s="205"/>
      <c r="MYG268" s="205"/>
      <c r="MYH268" s="205"/>
      <c r="MYI268" s="205"/>
      <c r="MYJ268" s="205"/>
      <c r="MYK268" s="205"/>
      <c r="MYL268" s="205"/>
      <c r="MYM268" s="205"/>
      <c r="MYN268" s="205"/>
      <c r="MYO268" s="205"/>
      <c r="MYP268" s="205"/>
      <c r="MYQ268" s="205"/>
      <c r="MYR268" s="205"/>
      <c r="MYS268" s="205"/>
      <c r="MYT268" s="205"/>
      <c r="MYU268" s="205"/>
      <c r="MYV268" s="205"/>
      <c r="MYW268" s="205"/>
      <c r="MYX268" s="205"/>
      <c r="MYY268" s="205"/>
      <c r="MYZ268" s="205"/>
      <c r="MZA268" s="205"/>
      <c r="MZB268" s="205"/>
      <c r="MZC268" s="205"/>
      <c r="MZD268" s="205"/>
      <c r="MZE268" s="205"/>
      <c r="MZF268" s="205"/>
      <c r="MZG268" s="205"/>
      <c r="MZH268" s="205"/>
      <c r="MZI268" s="205"/>
      <c r="MZJ268" s="205"/>
      <c r="MZK268" s="205"/>
      <c r="MZL268" s="205"/>
      <c r="MZM268" s="205"/>
      <c r="MZN268" s="205"/>
      <c r="MZO268" s="205"/>
      <c r="MZP268" s="205"/>
      <c r="MZQ268" s="205"/>
      <c r="MZR268" s="205"/>
      <c r="MZS268" s="205"/>
      <c r="MZT268" s="205"/>
      <c r="MZU268" s="205"/>
      <c r="MZV268" s="205"/>
      <c r="MZW268" s="205"/>
      <c r="MZX268" s="205"/>
      <c r="MZY268" s="205"/>
      <c r="MZZ268" s="205"/>
      <c r="NAA268" s="205"/>
      <c r="NAB268" s="205"/>
      <c r="NAC268" s="205"/>
      <c r="NAD268" s="205"/>
      <c r="NAE268" s="205"/>
      <c r="NAF268" s="205"/>
      <c r="NAG268" s="205"/>
      <c r="NAH268" s="205"/>
      <c r="NAI268" s="205"/>
      <c r="NAJ268" s="205"/>
      <c r="NAK268" s="205"/>
      <c r="NAL268" s="205"/>
      <c r="NAM268" s="205"/>
      <c r="NAN268" s="205"/>
      <c r="NAO268" s="205"/>
      <c r="NAP268" s="205"/>
      <c r="NAQ268" s="205"/>
      <c r="NAR268" s="205"/>
      <c r="NAS268" s="205"/>
      <c r="NAT268" s="205"/>
      <c r="NAU268" s="205"/>
      <c r="NAV268" s="205"/>
      <c r="NAW268" s="205"/>
      <c r="NAX268" s="205"/>
      <c r="NAY268" s="205"/>
      <c r="NAZ268" s="205"/>
      <c r="NBA268" s="205"/>
      <c r="NBB268" s="205"/>
      <c r="NBC268" s="205"/>
      <c r="NBD268" s="205"/>
      <c r="NBE268" s="205"/>
      <c r="NBF268" s="205"/>
      <c r="NBG268" s="205"/>
      <c r="NBH268" s="205"/>
      <c r="NBI268" s="205"/>
      <c r="NBJ268" s="205"/>
      <c r="NBK268" s="205"/>
      <c r="NBL268" s="205"/>
      <c r="NBM268" s="205"/>
      <c r="NBN268" s="205"/>
      <c r="NBO268" s="205"/>
      <c r="NBP268" s="205"/>
      <c r="NBQ268" s="205"/>
      <c r="NBR268" s="205"/>
      <c r="NBS268" s="205"/>
      <c r="NBT268" s="205"/>
      <c r="NBU268" s="205"/>
      <c r="NBV268" s="205"/>
      <c r="NBW268" s="205"/>
      <c r="NBX268" s="205"/>
      <c r="NBY268" s="205"/>
      <c r="NBZ268" s="205"/>
      <c r="NCA268" s="205"/>
      <c r="NCB268" s="205"/>
      <c r="NCC268" s="205"/>
      <c r="NCD268" s="205"/>
      <c r="NCE268" s="205"/>
      <c r="NCF268" s="205"/>
      <c r="NCG268" s="205"/>
      <c r="NCH268" s="205"/>
      <c r="NCI268" s="205"/>
      <c r="NCJ268" s="205"/>
      <c r="NCK268" s="205"/>
      <c r="NCL268" s="205"/>
      <c r="NCM268" s="205"/>
      <c r="NCN268" s="205"/>
      <c r="NCO268" s="205"/>
      <c r="NCP268" s="205"/>
      <c r="NCQ268" s="205"/>
      <c r="NCR268" s="205"/>
      <c r="NCS268" s="205"/>
      <c r="NCT268" s="205"/>
      <c r="NCU268" s="205"/>
      <c r="NCV268" s="205"/>
      <c r="NCW268" s="205"/>
      <c r="NCX268" s="205"/>
      <c r="NCY268" s="205"/>
      <c r="NCZ268" s="205"/>
      <c r="NDA268" s="205"/>
      <c r="NDB268" s="205"/>
      <c r="NDC268" s="205"/>
      <c r="NDD268" s="205"/>
      <c r="NDE268" s="205"/>
      <c r="NDF268" s="205"/>
      <c r="NDG268" s="205"/>
      <c r="NDH268" s="205"/>
      <c r="NDI268" s="205"/>
      <c r="NDJ268" s="205"/>
      <c r="NDK268" s="205"/>
      <c r="NDL268" s="205"/>
      <c r="NDM268" s="205"/>
      <c r="NDN268" s="205"/>
      <c r="NDO268" s="205"/>
      <c r="NDP268" s="205"/>
      <c r="NDQ268" s="205"/>
      <c r="NDR268" s="205"/>
      <c r="NDS268" s="205"/>
      <c r="NDT268" s="205"/>
      <c r="NDU268" s="205"/>
      <c r="NDV268" s="205"/>
      <c r="NDW268" s="205"/>
      <c r="NDX268" s="205"/>
      <c r="NDY268" s="205"/>
      <c r="NDZ268" s="205"/>
      <c r="NEA268" s="205"/>
      <c r="NEB268" s="205"/>
      <c r="NEC268" s="205"/>
      <c r="NED268" s="205"/>
      <c r="NEE268" s="205"/>
      <c r="NEF268" s="205"/>
      <c r="NEG268" s="205"/>
      <c r="NEH268" s="205"/>
      <c r="NEI268" s="205"/>
      <c r="NEJ268" s="205"/>
      <c r="NEK268" s="205"/>
      <c r="NEL268" s="205"/>
      <c r="NEM268" s="205"/>
      <c r="NEN268" s="205"/>
      <c r="NEO268" s="205"/>
      <c r="NEP268" s="205"/>
      <c r="NEQ268" s="205"/>
      <c r="NER268" s="205"/>
      <c r="NES268" s="205"/>
      <c r="NET268" s="205"/>
      <c r="NEU268" s="205"/>
      <c r="NEV268" s="205"/>
      <c r="NEW268" s="205"/>
      <c r="NEX268" s="205"/>
      <c r="NEY268" s="205"/>
      <c r="NEZ268" s="205"/>
      <c r="NFA268" s="205"/>
      <c r="NFB268" s="205"/>
      <c r="NFC268" s="205"/>
      <c r="NFD268" s="205"/>
      <c r="NFE268" s="205"/>
      <c r="NFF268" s="205"/>
      <c r="NFG268" s="205"/>
      <c r="NFH268" s="205"/>
      <c r="NFI268" s="205"/>
      <c r="NFJ268" s="205"/>
      <c r="NFK268" s="205"/>
      <c r="NFL268" s="205"/>
      <c r="NFM268" s="205"/>
      <c r="NFN268" s="205"/>
      <c r="NFO268" s="205"/>
      <c r="NFP268" s="205"/>
      <c r="NFQ268" s="205"/>
      <c r="NFR268" s="205"/>
      <c r="NFS268" s="205"/>
      <c r="NFT268" s="205"/>
      <c r="NFU268" s="205"/>
      <c r="NFV268" s="205"/>
      <c r="NFW268" s="205"/>
      <c r="NFX268" s="205"/>
      <c r="NFY268" s="205"/>
      <c r="NFZ268" s="205"/>
      <c r="NGA268" s="205"/>
      <c r="NGB268" s="205"/>
      <c r="NGC268" s="205"/>
      <c r="NGD268" s="205"/>
      <c r="NGE268" s="205"/>
      <c r="NGF268" s="205"/>
      <c r="NGG268" s="205"/>
      <c r="NGH268" s="205"/>
      <c r="NGI268" s="205"/>
      <c r="NGJ268" s="205"/>
      <c r="NGK268" s="205"/>
      <c r="NGL268" s="205"/>
      <c r="NGM268" s="205"/>
      <c r="NGN268" s="205"/>
      <c r="NGO268" s="205"/>
      <c r="NGP268" s="205"/>
      <c r="NGQ268" s="205"/>
      <c r="NGR268" s="205"/>
      <c r="NGS268" s="205"/>
      <c r="NGT268" s="205"/>
      <c r="NGU268" s="205"/>
      <c r="NGV268" s="205"/>
      <c r="NGW268" s="205"/>
      <c r="NGX268" s="205"/>
      <c r="NGY268" s="205"/>
      <c r="NGZ268" s="205"/>
      <c r="NHA268" s="205"/>
      <c r="NHB268" s="205"/>
      <c r="NHC268" s="205"/>
      <c r="NHD268" s="205"/>
      <c r="NHE268" s="205"/>
      <c r="NHF268" s="205"/>
      <c r="NHG268" s="205"/>
      <c r="NHH268" s="205"/>
      <c r="NHI268" s="205"/>
      <c r="NHJ268" s="205"/>
      <c r="NHK268" s="205"/>
      <c r="NHL268" s="205"/>
      <c r="NHM268" s="205"/>
      <c r="NHN268" s="205"/>
      <c r="NHO268" s="205"/>
      <c r="NHP268" s="205"/>
      <c r="NHQ268" s="205"/>
      <c r="NHR268" s="205"/>
      <c r="NHS268" s="205"/>
      <c r="NHT268" s="205"/>
      <c r="NHU268" s="205"/>
      <c r="NHV268" s="205"/>
      <c r="NHW268" s="205"/>
      <c r="NHX268" s="205"/>
      <c r="NHY268" s="205"/>
      <c r="NHZ268" s="205"/>
      <c r="NIA268" s="205"/>
      <c r="NIB268" s="205"/>
      <c r="NIC268" s="205"/>
      <c r="NID268" s="205"/>
      <c r="NIE268" s="205"/>
      <c r="NIF268" s="205"/>
      <c r="NIG268" s="205"/>
      <c r="NIH268" s="205"/>
      <c r="NII268" s="205"/>
      <c r="NIJ268" s="205"/>
      <c r="NIK268" s="205"/>
      <c r="NIL268" s="205"/>
      <c r="NIM268" s="205"/>
      <c r="NIN268" s="205"/>
      <c r="NIO268" s="205"/>
      <c r="NIP268" s="205"/>
      <c r="NIQ268" s="205"/>
      <c r="NIR268" s="205"/>
      <c r="NIS268" s="205"/>
      <c r="NIT268" s="205"/>
      <c r="NIU268" s="205"/>
      <c r="NIV268" s="205"/>
      <c r="NIW268" s="205"/>
      <c r="NIX268" s="205"/>
      <c r="NIY268" s="205"/>
      <c r="NIZ268" s="205"/>
      <c r="NJA268" s="205"/>
      <c r="NJB268" s="205"/>
      <c r="NJC268" s="205"/>
      <c r="NJD268" s="205"/>
      <c r="NJE268" s="205"/>
      <c r="NJF268" s="205"/>
      <c r="NJG268" s="205"/>
      <c r="NJH268" s="205"/>
      <c r="NJI268" s="205"/>
      <c r="NJJ268" s="205"/>
      <c r="NJK268" s="205"/>
      <c r="NJL268" s="205"/>
      <c r="NJM268" s="205"/>
      <c r="NJN268" s="205"/>
      <c r="NJO268" s="205"/>
      <c r="NJP268" s="205"/>
      <c r="NJQ268" s="205"/>
      <c r="NJR268" s="205"/>
      <c r="NJS268" s="205"/>
      <c r="NJT268" s="205"/>
      <c r="NJU268" s="205"/>
      <c r="NJV268" s="205"/>
      <c r="NJW268" s="205"/>
      <c r="NJX268" s="205"/>
      <c r="NJY268" s="205"/>
      <c r="NJZ268" s="205"/>
      <c r="NKA268" s="205"/>
      <c r="NKB268" s="205"/>
      <c r="NKC268" s="205"/>
      <c r="NKD268" s="205"/>
      <c r="NKE268" s="205"/>
      <c r="NKF268" s="205"/>
      <c r="NKG268" s="205"/>
      <c r="NKH268" s="205"/>
      <c r="NKI268" s="205"/>
      <c r="NKJ268" s="205"/>
      <c r="NKK268" s="205"/>
      <c r="NKL268" s="205"/>
      <c r="NKM268" s="205"/>
      <c r="NKN268" s="205"/>
      <c r="NKO268" s="205"/>
      <c r="NKP268" s="205"/>
      <c r="NKQ268" s="205"/>
      <c r="NKR268" s="205"/>
      <c r="NKS268" s="205"/>
      <c r="NKT268" s="205"/>
      <c r="NKU268" s="205"/>
      <c r="NKV268" s="205"/>
      <c r="NKW268" s="205"/>
      <c r="NKX268" s="205"/>
      <c r="NKY268" s="205"/>
      <c r="NKZ268" s="205"/>
      <c r="NLA268" s="205"/>
      <c r="NLB268" s="205"/>
      <c r="NLC268" s="205"/>
      <c r="NLD268" s="205"/>
      <c r="NLE268" s="205"/>
      <c r="NLF268" s="205"/>
      <c r="NLG268" s="205"/>
      <c r="NLH268" s="205"/>
      <c r="NLI268" s="205"/>
      <c r="NLJ268" s="205"/>
      <c r="NLK268" s="205"/>
      <c r="NLL268" s="205"/>
      <c r="NLM268" s="205"/>
      <c r="NLN268" s="205"/>
      <c r="NLO268" s="205"/>
      <c r="NLP268" s="205"/>
      <c r="NLQ268" s="205"/>
      <c r="NLR268" s="205"/>
      <c r="NLS268" s="205"/>
      <c r="NLT268" s="205"/>
      <c r="NLU268" s="205"/>
      <c r="NLV268" s="205"/>
      <c r="NLW268" s="205"/>
      <c r="NLX268" s="205"/>
      <c r="NLY268" s="205"/>
      <c r="NLZ268" s="205"/>
      <c r="NMA268" s="205"/>
      <c r="NMB268" s="205"/>
      <c r="NMC268" s="205"/>
      <c r="NMD268" s="205"/>
      <c r="NME268" s="205"/>
      <c r="NMF268" s="205"/>
      <c r="NMG268" s="205"/>
      <c r="NMH268" s="205"/>
      <c r="NMI268" s="205"/>
      <c r="NMJ268" s="205"/>
      <c r="NMK268" s="205"/>
      <c r="NML268" s="205"/>
      <c r="NMM268" s="205"/>
      <c r="NMN268" s="205"/>
      <c r="NMO268" s="205"/>
      <c r="NMP268" s="205"/>
      <c r="NMQ268" s="205"/>
      <c r="NMR268" s="205"/>
      <c r="NMS268" s="205"/>
      <c r="NMT268" s="205"/>
      <c r="NMU268" s="205"/>
      <c r="NMV268" s="205"/>
      <c r="NMW268" s="205"/>
      <c r="NMX268" s="205"/>
      <c r="NMY268" s="205"/>
      <c r="NMZ268" s="205"/>
      <c r="NNA268" s="205"/>
      <c r="NNB268" s="205"/>
      <c r="NNC268" s="205"/>
      <c r="NND268" s="205"/>
      <c r="NNE268" s="205"/>
      <c r="NNF268" s="205"/>
      <c r="NNG268" s="205"/>
      <c r="NNH268" s="205"/>
      <c r="NNI268" s="205"/>
      <c r="NNJ268" s="205"/>
      <c r="NNK268" s="205"/>
      <c r="NNL268" s="205"/>
      <c r="NNM268" s="205"/>
      <c r="NNN268" s="205"/>
      <c r="NNO268" s="205"/>
      <c r="NNP268" s="205"/>
      <c r="NNQ268" s="205"/>
      <c r="NNR268" s="205"/>
      <c r="NNS268" s="205"/>
      <c r="NNT268" s="205"/>
      <c r="NNU268" s="205"/>
      <c r="NNV268" s="205"/>
      <c r="NNW268" s="205"/>
      <c r="NNX268" s="205"/>
      <c r="NNY268" s="205"/>
      <c r="NNZ268" s="205"/>
      <c r="NOA268" s="205"/>
      <c r="NOB268" s="205"/>
      <c r="NOC268" s="205"/>
      <c r="NOD268" s="205"/>
      <c r="NOE268" s="205"/>
      <c r="NOF268" s="205"/>
      <c r="NOG268" s="205"/>
      <c r="NOH268" s="205"/>
      <c r="NOI268" s="205"/>
      <c r="NOJ268" s="205"/>
      <c r="NOK268" s="205"/>
      <c r="NOL268" s="205"/>
      <c r="NOM268" s="205"/>
      <c r="NON268" s="205"/>
      <c r="NOO268" s="205"/>
      <c r="NOP268" s="205"/>
      <c r="NOQ268" s="205"/>
      <c r="NOR268" s="205"/>
      <c r="NOS268" s="205"/>
      <c r="NOT268" s="205"/>
      <c r="NOU268" s="205"/>
      <c r="NOV268" s="205"/>
      <c r="NOW268" s="205"/>
      <c r="NOX268" s="205"/>
      <c r="NOY268" s="205"/>
      <c r="NOZ268" s="205"/>
      <c r="NPA268" s="205"/>
      <c r="NPB268" s="205"/>
      <c r="NPC268" s="205"/>
      <c r="NPD268" s="205"/>
      <c r="NPE268" s="205"/>
      <c r="NPF268" s="205"/>
      <c r="NPG268" s="205"/>
      <c r="NPH268" s="205"/>
      <c r="NPI268" s="205"/>
      <c r="NPJ268" s="205"/>
      <c r="NPK268" s="205"/>
      <c r="NPL268" s="205"/>
      <c r="NPM268" s="205"/>
      <c r="NPN268" s="205"/>
      <c r="NPO268" s="205"/>
      <c r="NPP268" s="205"/>
      <c r="NPQ268" s="205"/>
      <c r="NPR268" s="205"/>
      <c r="NPS268" s="205"/>
      <c r="NPT268" s="205"/>
      <c r="NPU268" s="205"/>
      <c r="NPV268" s="205"/>
      <c r="NPW268" s="205"/>
      <c r="NPX268" s="205"/>
      <c r="NPY268" s="205"/>
      <c r="NPZ268" s="205"/>
      <c r="NQA268" s="205"/>
      <c r="NQB268" s="205"/>
      <c r="NQC268" s="205"/>
      <c r="NQD268" s="205"/>
      <c r="NQE268" s="205"/>
      <c r="NQF268" s="205"/>
      <c r="NQG268" s="205"/>
      <c r="NQH268" s="205"/>
      <c r="NQI268" s="205"/>
      <c r="NQJ268" s="205"/>
      <c r="NQK268" s="205"/>
      <c r="NQL268" s="205"/>
      <c r="NQM268" s="205"/>
      <c r="NQN268" s="205"/>
      <c r="NQO268" s="205"/>
      <c r="NQP268" s="205"/>
      <c r="NQQ268" s="205"/>
      <c r="NQR268" s="205"/>
      <c r="NQS268" s="205"/>
      <c r="NQT268" s="205"/>
      <c r="NQU268" s="205"/>
      <c r="NQV268" s="205"/>
      <c r="NQW268" s="205"/>
      <c r="NQX268" s="205"/>
      <c r="NQY268" s="205"/>
      <c r="NQZ268" s="205"/>
      <c r="NRA268" s="205"/>
      <c r="NRB268" s="205"/>
      <c r="NRC268" s="205"/>
      <c r="NRD268" s="205"/>
      <c r="NRE268" s="205"/>
      <c r="NRF268" s="205"/>
      <c r="NRG268" s="205"/>
      <c r="NRH268" s="205"/>
      <c r="NRI268" s="205"/>
      <c r="NRJ268" s="205"/>
      <c r="NRK268" s="205"/>
      <c r="NRL268" s="205"/>
      <c r="NRM268" s="205"/>
      <c r="NRN268" s="205"/>
      <c r="NRO268" s="205"/>
      <c r="NRP268" s="205"/>
      <c r="NRQ268" s="205"/>
      <c r="NRR268" s="205"/>
      <c r="NRS268" s="205"/>
      <c r="NRT268" s="205"/>
      <c r="NRU268" s="205"/>
      <c r="NRV268" s="205"/>
      <c r="NRW268" s="205"/>
      <c r="NRX268" s="205"/>
      <c r="NRY268" s="205"/>
      <c r="NRZ268" s="205"/>
      <c r="NSA268" s="205"/>
      <c r="NSB268" s="205"/>
      <c r="NSC268" s="205"/>
      <c r="NSD268" s="205"/>
      <c r="NSE268" s="205"/>
      <c r="NSF268" s="205"/>
      <c r="NSG268" s="205"/>
      <c r="NSH268" s="205"/>
      <c r="NSI268" s="205"/>
      <c r="NSJ268" s="205"/>
      <c r="NSK268" s="205"/>
      <c r="NSL268" s="205"/>
      <c r="NSM268" s="205"/>
      <c r="NSN268" s="205"/>
      <c r="NSO268" s="205"/>
      <c r="NSP268" s="205"/>
      <c r="NSQ268" s="205"/>
      <c r="NSR268" s="205"/>
      <c r="NSS268" s="205"/>
      <c r="NST268" s="205"/>
      <c r="NSU268" s="205"/>
      <c r="NSV268" s="205"/>
      <c r="NSW268" s="205"/>
      <c r="NSX268" s="205"/>
      <c r="NSY268" s="205"/>
      <c r="NSZ268" s="205"/>
      <c r="NTA268" s="205"/>
      <c r="NTB268" s="205"/>
      <c r="NTC268" s="205"/>
      <c r="NTD268" s="205"/>
      <c r="NTE268" s="205"/>
      <c r="NTF268" s="205"/>
      <c r="NTG268" s="205"/>
      <c r="NTH268" s="205"/>
      <c r="NTI268" s="205"/>
      <c r="NTJ268" s="205"/>
      <c r="NTK268" s="205"/>
      <c r="NTL268" s="205"/>
      <c r="NTM268" s="205"/>
      <c r="NTN268" s="205"/>
      <c r="NTO268" s="205"/>
      <c r="NTP268" s="205"/>
      <c r="NTQ268" s="205"/>
      <c r="NTR268" s="205"/>
      <c r="NTS268" s="205"/>
      <c r="NTT268" s="205"/>
      <c r="NTU268" s="205"/>
      <c r="NTV268" s="205"/>
      <c r="NTW268" s="205"/>
      <c r="NTX268" s="205"/>
      <c r="NTY268" s="205"/>
      <c r="NTZ268" s="205"/>
      <c r="NUA268" s="205"/>
      <c r="NUB268" s="205"/>
      <c r="NUC268" s="205"/>
      <c r="NUD268" s="205"/>
      <c r="NUE268" s="205"/>
      <c r="NUF268" s="205"/>
      <c r="NUG268" s="205"/>
      <c r="NUH268" s="205"/>
      <c r="NUI268" s="205"/>
      <c r="NUJ268" s="205"/>
      <c r="NUK268" s="205"/>
      <c r="NUL268" s="205"/>
      <c r="NUM268" s="205"/>
      <c r="NUN268" s="205"/>
      <c r="NUO268" s="205"/>
      <c r="NUP268" s="205"/>
      <c r="NUQ268" s="205"/>
      <c r="NUR268" s="205"/>
      <c r="NUS268" s="205"/>
      <c r="NUT268" s="205"/>
      <c r="NUU268" s="205"/>
      <c r="NUV268" s="205"/>
      <c r="NUW268" s="205"/>
      <c r="NUX268" s="205"/>
      <c r="NUY268" s="205"/>
      <c r="NUZ268" s="205"/>
      <c r="NVA268" s="205"/>
      <c r="NVB268" s="205"/>
      <c r="NVC268" s="205"/>
      <c r="NVD268" s="205"/>
      <c r="NVE268" s="205"/>
      <c r="NVF268" s="205"/>
      <c r="NVG268" s="205"/>
      <c r="NVH268" s="205"/>
      <c r="NVI268" s="205"/>
      <c r="NVJ268" s="205"/>
      <c r="NVK268" s="205"/>
      <c r="NVL268" s="205"/>
      <c r="NVM268" s="205"/>
      <c r="NVN268" s="205"/>
      <c r="NVO268" s="205"/>
      <c r="NVP268" s="205"/>
      <c r="NVQ268" s="205"/>
      <c r="NVR268" s="205"/>
      <c r="NVS268" s="205"/>
      <c r="NVT268" s="205"/>
      <c r="NVU268" s="205"/>
      <c r="NVV268" s="205"/>
      <c r="NVW268" s="205"/>
      <c r="NVX268" s="205"/>
      <c r="NVY268" s="205"/>
      <c r="NVZ268" s="205"/>
      <c r="NWA268" s="205"/>
      <c r="NWB268" s="205"/>
      <c r="NWC268" s="205"/>
      <c r="NWD268" s="205"/>
      <c r="NWE268" s="205"/>
      <c r="NWF268" s="205"/>
      <c r="NWG268" s="205"/>
      <c r="NWH268" s="205"/>
      <c r="NWI268" s="205"/>
      <c r="NWJ268" s="205"/>
      <c r="NWK268" s="205"/>
      <c r="NWL268" s="205"/>
      <c r="NWM268" s="205"/>
      <c r="NWN268" s="205"/>
      <c r="NWO268" s="205"/>
      <c r="NWP268" s="205"/>
      <c r="NWQ268" s="205"/>
      <c r="NWR268" s="205"/>
      <c r="NWS268" s="205"/>
      <c r="NWT268" s="205"/>
      <c r="NWU268" s="205"/>
      <c r="NWV268" s="205"/>
      <c r="NWW268" s="205"/>
      <c r="NWX268" s="205"/>
      <c r="NWY268" s="205"/>
      <c r="NWZ268" s="205"/>
      <c r="NXA268" s="205"/>
      <c r="NXB268" s="205"/>
      <c r="NXC268" s="205"/>
      <c r="NXD268" s="205"/>
      <c r="NXE268" s="205"/>
      <c r="NXF268" s="205"/>
      <c r="NXG268" s="205"/>
      <c r="NXH268" s="205"/>
      <c r="NXI268" s="205"/>
      <c r="NXJ268" s="205"/>
      <c r="NXK268" s="205"/>
      <c r="NXL268" s="205"/>
      <c r="NXM268" s="205"/>
      <c r="NXN268" s="205"/>
      <c r="NXO268" s="205"/>
      <c r="NXP268" s="205"/>
      <c r="NXQ268" s="205"/>
      <c r="NXR268" s="205"/>
      <c r="NXS268" s="205"/>
      <c r="NXT268" s="205"/>
      <c r="NXU268" s="205"/>
      <c r="NXV268" s="205"/>
      <c r="NXW268" s="205"/>
      <c r="NXX268" s="205"/>
      <c r="NXY268" s="205"/>
      <c r="NXZ268" s="205"/>
      <c r="NYA268" s="205"/>
      <c r="NYB268" s="205"/>
      <c r="NYC268" s="205"/>
      <c r="NYD268" s="205"/>
      <c r="NYE268" s="205"/>
      <c r="NYF268" s="205"/>
      <c r="NYG268" s="205"/>
      <c r="NYH268" s="205"/>
      <c r="NYI268" s="205"/>
      <c r="NYJ268" s="205"/>
      <c r="NYK268" s="205"/>
      <c r="NYL268" s="205"/>
      <c r="NYM268" s="205"/>
      <c r="NYN268" s="205"/>
      <c r="NYO268" s="205"/>
      <c r="NYP268" s="205"/>
      <c r="NYQ268" s="205"/>
      <c r="NYR268" s="205"/>
      <c r="NYS268" s="205"/>
      <c r="NYT268" s="205"/>
      <c r="NYU268" s="205"/>
      <c r="NYV268" s="205"/>
      <c r="NYW268" s="205"/>
      <c r="NYX268" s="205"/>
      <c r="NYY268" s="205"/>
      <c r="NYZ268" s="205"/>
      <c r="NZA268" s="205"/>
      <c r="NZB268" s="205"/>
      <c r="NZC268" s="205"/>
      <c r="NZD268" s="205"/>
      <c r="NZE268" s="205"/>
      <c r="NZF268" s="205"/>
      <c r="NZG268" s="205"/>
      <c r="NZH268" s="205"/>
      <c r="NZI268" s="205"/>
      <c r="NZJ268" s="205"/>
      <c r="NZK268" s="205"/>
      <c r="NZL268" s="205"/>
      <c r="NZM268" s="205"/>
      <c r="NZN268" s="205"/>
      <c r="NZO268" s="205"/>
      <c r="NZP268" s="205"/>
      <c r="NZQ268" s="205"/>
      <c r="NZR268" s="205"/>
      <c r="NZS268" s="205"/>
      <c r="NZT268" s="205"/>
      <c r="NZU268" s="205"/>
      <c r="NZV268" s="205"/>
      <c r="NZW268" s="205"/>
      <c r="NZX268" s="205"/>
      <c r="NZY268" s="205"/>
      <c r="NZZ268" s="205"/>
      <c r="OAA268" s="205"/>
      <c r="OAB268" s="205"/>
      <c r="OAC268" s="205"/>
      <c r="OAD268" s="205"/>
      <c r="OAE268" s="205"/>
      <c r="OAF268" s="205"/>
      <c r="OAG268" s="205"/>
      <c r="OAH268" s="205"/>
      <c r="OAI268" s="205"/>
      <c r="OAJ268" s="205"/>
      <c r="OAK268" s="205"/>
      <c r="OAL268" s="205"/>
      <c r="OAM268" s="205"/>
      <c r="OAN268" s="205"/>
      <c r="OAO268" s="205"/>
      <c r="OAP268" s="205"/>
      <c r="OAQ268" s="205"/>
      <c r="OAR268" s="205"/>
      <c r="OAS268" s="205"/>
      <c r="OAT268" s="205"/>
      <c r="OAU268" s="205"/>
      <c r="OAV268" s="205"/>
      <c r="OAW268" s="205"/>
      <c r="OAX268" s="205"/>
      <c r="OAY268" s="205"/>
      <c r="OAZ268" s="205"/>
      <c r="OBA268" s="205"/>
      <c r="OBB268" s="205"/>
      <c r="OBC268" s="205"/>
      <c r="OBD268" s="205"/>
      <c r="OBE268" s="205"/>
      <c r="OBF268" s="205"/>
      <c r="OBG268" s="205"/>
      <c r="OBH268" s="205"/>
      <c r="OBI268" s="205"/>
      <c r="OBJ268" s="205"/>
      <c r="OBK268" s="205"/>
      <c r="OBL268" s="205"/>
      <c r="OBM268" s="205"/>
      <c r="OBN268" s="205"/>
      <c r="OBO268" s="205"/>
      <c r="OBP268" s="205"/>
      <c r="OBQ268" s="205"/>
      <c r="OBR268" s="205"/>
      <c r="OBS268" s="205"/>
      <c r="OBT268" s="205"/>
      <c r="OBU268" s="205"/>
      <c r="OBV268" s="205"/>
      <c r="OBW268" s="205"/>
      <c r="OBX268" s="205"/>
      <c r="OBY268" s="205"/>
      <c r="OBZ268" s="205"/>
      <c r="OCA268" s="205"/>
      <c r="OCB268" s="205"/>
      <c r="OCC268" s="205"/>
      <c r="OCD268" s="205"/>
      <c r="OCE268" s="205"/>
      <c r="OCF268" s="205"/>
      <c r="OCG268" s="205"/>
      <c r="OCH268" s="205"/>
      <c r="OCI268" s="205"/>
      <c r="OCJ268" s="205"/>
      <c r="OCK268" s="205"/>
      <c r="OCL268" s="205"/>
      <c r="OCM268" s="205"/>
      <c r="OCN268" s="205"/>
      <c r="OCO268" s="205"/>
      <c r="OCP268" s="205"/>
      <c r="OCQ268" s="205"/>
      <c r="OCR268" s="205"/>
      <c r="OCS268" s="205"/>
      <c r="OCT268" s="205"/>
      <c r="OCU268" s="205"/>
      <c r="OCV268" s="205"/>
      <c r="OCW268" s="205"/>
      <c r="OCX268" s="205"/>
      <c r="OCY268" s="205"/>
      <c r="OCZ268" s="205"/>
      <c r="ODA268" s="205"/>
      <c r="ODB268" s="205"/>
      <c r="ODC268" s="205"/>
      <c r="ODD268" s="205"/>
      <c r="ODE268" s="205"/>
      <c r="ODF268" s="205"/>
      <c r="ODG268" s="205"/>
      <c r="ODH268" s="205"/>
      <c r="ODI268" s="205"/>
      <c r="ODJ268" s="205"/>
      <c r="ODK268" s="205"/>
      <c r="ODL268" s="205"/>
      <c r="ODM268" s="205"/>
      <c r="ODN268" s="205"/>
      <c r="ODO268" s="205"/>
      <c r="ODP268" s="205"/>
      <c r="ODQ268" s="205"/>
      <c r="ODR268" s="205"/>
      <c r="ODS268" s="205"/>
      <c r="ODT268" s="205"/>
      <c r="ODU268" s="205"/>
      <c r="ODV268" s="205"/>
      <c r="ODW268" s="205"/>
      <c r="ODX268" s="205"/>
      <c r="ODY268" s="205"/>
      <c r="ODZ268" s="205"/>
      <c r="OEA268" s="205"/>
      <c r="OEB268" s="205"/>
      <c r="OEC268" s="205"/>
      <c r="OED268" s="205"/>
      <c r="OEE268" s="205"/>
      <c r="OEF268" s="205"/>
      <c r="OEG268" s="205"/>
      <c r="OEH268" s="205"/>
      <c r="OEI268" s="205"/>
      <c r="OEJ268" s="205"/>
      <c r="OEK268" s="205"/>
      <c r="OEL268" s="205"/>
      <c r="OEM268" s="205"/>
      <c r="OEN268" s="205"/>
      <c r="OEO268" s="205"/>
      <c r="OEP268" s="205"/>
      <c r="OEQ268" s="205"/>
      <c r="OER268" s="205"/>
      <c r="OES268" s="205"/>
      <c r="OET268" s="205"/>
      <c r="OEU268" s="205"/>
      <c r="OEV268" s="205"/>
      <c r="OEW268" s="205"/>
      <c r="OEX268" s="205"/>
      <c r="OEY268" s="205"/>
      <c r="OEZ268" s="205"/>
      <c r="OFA268" s="205"/>
      <c r="OFB268" s="205"/>
      <c r="OFC268" s="205"/>
      <c r="OFD268" s="205"/>
      <c r="OFE268" s="205"/>
      <c r="OFF268" s="205"/>
      <c r="OFG268" s="205"/>
      <c r="OFH268" s="205"/>
      <c r="OFI268" s="205"/>
      <c r="OFJ268" s="205"/>
      <c r="OFK268" s="205"/>
      <c r="OFL268" s="205"/>
      <c r="OFM268" s="205"/>
      <c r="OFN268" s="205"/>
      <c r="OFO268" s="205"/>
      <c r="OFP268" s="205"/>
      <c r="OFQ268" s="205"/>
      <c r="OFR268" s="205"/>
      <c r="OFS268" s="205"/>
      <c r="OFT268" s="205"/>
      <c r="OFU268" s="205"/>
      <c r="OFV268" s="205"/>
      <c r="OFW268" s="205"/>
      <c r="OFX268" s="205"/>
      <c r="OFY268" s="205"/>
      <c r="OFZ268" s="205"/>
      <c r="OGA268" s="205"/>
      <c r="OGB268" s="205"/>
      <c r="OGC268" s="205"/>
      <c r="OGD268" s="205"/>
      <c r="OGE268" s="205"/>
      <c r="OGF268" s="205"/>
      <c r="OGG268" s="205"/>
      <c r="OGH268" s="205"/>
      <c r="OGI268" s="205"/>
      <c r="OGJ268" s="205"/>
      <c r="OGK268" s="205"/>
      <c r="OGL268" s="205"/>
      <c r="OGM268" s="205"/>
      <c r="OGN268" s="205"/>
      <c r="OGO268" s="205"/>
      <c r="OGP268" s="205"/>
      <c r="OGQ268" s="205"/>
      <c r="OGR268" s="205"/>
      <c r="OGS268" s="205"/>
      <c r="OGT268" s="205"/>
      <c r="OGU268" s="205"/>
      <c r="OGV268" s="205"/>
      <c r="OGW268" s="205"/>
      <c r="OGX268" s="205"/>
      <c r="OGY268" s="205"/>
      <c r="OGZ268" s="205"/>
      <c r="OHA268" s="205"/>
      <c r="OHB268" s="205"/>
      <c r="OHC268" s="205"/>
      <c r="OHD268" s="205"/>
      <c r="OHE268" s="205"/>
      <c r="OHF268" s="205"/>
      <c r="OHG268" s="205"/>
      <c r="OHH268" s="205"/>
      <c r="OHI268" s="205"/>
      <c r="OHJ268" s="205"/>
      <c r="OHK268" s="205"/>
      <c r="OHL268" s="205"/>
      <c r="OHM268" s="205"/>
      <c r="OHN268" s="205"/>
      <c r="OHO268" s="205"/>
      <c r="OHP268" s="205"/>
      <c r="OHQ268" s="205"/>
      <c r="OHR268" s="205"/>
      <c r="OHS268" s="205"/>
      <c r="OHT268" s="205"/>
      <c r="OHU268" s="205"/>
      <c r="OHV268" s="205"/>
      <c r="OHW268" s="205"/>
      <c r="OHX268" s="205"/>
      <c r="OHY268" s="205"/>
      <c r="OHZ268" s="205"/>
      <c r="OIA268" s="205"/>
      <c r="OIB268" s="205"/>
      <c r="OIC268" s="205"/>
      <c r="OID268" s="205"/>
      <c r="OIE268" s="205"/>
      <c r="OIF268" s="205"/>
      <c r="OIG268" s="205"/>
      <c r="OIH268" s="205"/>
      <c r="OII268" s="205"/>
      <c r="OIJ268" s="205"/>
      <c r="OIK268" s="205"/>
      <c r="OIL268" s="205"/>
      <c r="OIM268" s="205"/>
      <c r="OIN268" s="205"/>
      <c r="OIO268" s="205"/>
      <c r="OIP268" s="205"/>
      <c r="OIQ268" s="205"/>
      <c r="OIR268" s="205"/>
      <c r="OIS268" s="205"/>
      <c r="OIT268" s="205"/>
      <c r="OIU268" s="205"/>
      <c r="OIV268" s="205"/>
      <c r="OIW268" s="205"/>
      <c r="OIX268" s="205"/>
      <c r="OIY268" s="205"/>
      <c r="OIZ268" s="205"/>
      <c r="OJA268" s="205"/>
      <c r="OJB268" s="205"/>
      <c r="OJC268" s="205"/>
      <c r="OJD268" s="205"/>
      <c r="OJE268" s="205"/>
      <c r="OJF268" s="205"/>
      <c r="OJG268" s="205"/>
      <c r="OJH268" s="205"/>
      <c r="OJI268" s="205"/>
      <c r="OJJ268" s="205"/>
      <c r="OJK268" s="205"/>
      <c r="OJL268" s="205"/>
      <c r="OJM268" s="205"/>
      <c r="OJN268" s="205"/>
      <c r="OJO268" s="205"/>
      <c r="OJP268" s="205"/>
      <c r="OJQ268" s="205"/>
      <c r="OJR268" s="205"/>
      <c r="OJS268" s="205"/>
      <c r="OJT268" s="205"/>
      <c r="OJU268" s="205"/>
      <c r="OJV268" s="205"/>
      <c r="OJW268" s="205"/>
      <c r="OJX268" s="205"/>
      <c r="OJY268" s="205"/>
      <c r="OJZ268" s="205"/>
      <c r="OKA268" s="205"/>
      <c r="OKB268" s="205"/>
      <c r="OKC268" s="205"/>
      <c r="OKD268" s="205"/>
      <c r="OKE268" s="205"/>
      <c r="OKF268" s="205"/>
      <c r="OKG268" s="205"/>
      <c r="OKH268" s="205"/>
      <c r="OKI268" s="205"/>
      <c r="OKJ268" s="205"/>
      <c r="OKK268" s="205"/>
      <c r="OKL268" s="205"/>
      <c r="OKM268" s="205"/>
      <c r="OKN268" s="205"/>
      <c r="OKO268" s="205"/>
      <c r="OKP268" s="205"/>
      <c r="OKQ268" s="205"/>
      <c r="OKR268" s="205"/>
      <c r="OKS268" s="205"/>
      <c r="OKT268" s="205"/>
      <c r="OKU268" s="205"/>
      <c r="OKV268" s="205"/>
      <c r="OKW268" s="205"/>
      <c r="OKX268" s="205"/>
      <c r="OKY268" s="205"/>
      <c r="OKZ268" s="205"/>
      <c r="OLA268" s="205"/>
      <c r="OLB268" s="205"/>
      <c r="OLC268" s="205"/>
      <c r="OLD268" s="205"/>
      <c r="OLE268" s="205"/>
      <c r="OLF268" s="205"/>
      <c r="OLG268" s="205"/>
      <c r="OLH268" s="205"/>
      <c r="OLI268" s="205"/>
      <c r="OLJ268" s="205"/>
      <c r="OLK268" s="205"/>
      <c r="OLL268" s="205"/>
      <c r="OLM268" s="205"/>
      <c r="OLN268" s="205"/>
      <c r="OLO268" s="205"/>
      <c r="OLP268" s="205"/>
      <c r="OLQ268" s="205"/>
      <c r="OLR268" s="205"/>
      <c r="OLS268" s="205"/>
      <c r="OLT268" s="205"/>
      <c r="OLU268" s="205"/>
      <c r="OLV268" s="205"/>
      <c r="OLW268" s="205"/>
      <c r="OLX268" s="205"/>
      <c r="OLY268" s="205"/>
      <c r="OLZ268" s="205"/>
      <c r="OMA268" s="205"/>
      <c r="OMB268" s="205"/>
      <c r="OMC268" s="205"/>
      <c r="OMD268" s="205"/>
      <c r="OME268" s="205"/>
      <c r="OMF268" s="205"/>
      <c r="OMG268" s="205"/>
      <c r="OMH268" s="205"/>
      <c r="OMI268" s="205"/>
      <c r="OMJ268" s="205"/>
      <c r="OMK268" s="205"/>
      <c r="OML268" s="205"/>
      <c r="OMM268" s="205"/>
      <c r="OMN268" s="205"/>
      <c r="OMO268" s="205"/>
      <c r="OMP268" s="205"/>
      <c r="OMQ268" s="205"/>
      <c r="OMR268" s="205"/>
      <c r="OMS268" s="205"/>
      <c r="OMT268" s="205"/>
      <c r="OMU268" s="205"/>
      <c r="OMV268" s="205"/>
      <c r="OMW268" s="205"/>
      <c r="OMX268" s="205"/>
      <c r="OMY268" s="205"/>
      <c r="OMZ268" s="205"/>
      <c r="ONA268" s="205"/>
      <c r="ONB268" s="205"/>
      <c r="ONC268" s="205"/>
      <c r="OND268" s="205"/>
      <c r="ONE268" s="205"/>
      <c r="ONF268" s="205"/>
      <c r="ONG268" s="205"/>
      <c r="ONH268" s="205"/>
      <c r="ONI268" s="205"/>
      <c r="ONJ268" s="205"/>
      <c r="ONK268" s="205"/>
      <c r="ONL268" s="205"/>
      <c r="ONM268" s="205"/>
      <c r="ONN268" s="205"/>
      <c r="ONO268" s="205"/>
      <c r="ONP268" s="205"/>
      <c r="ONQ268" s="205"/>
      <c r="ONR268" s="205"/>
      <c r="ONS268" s="205"/>
      <c r="ONT268" s="205"/>
      <c r="ONU268" s="205"/>
      <c r="ONV268" s="205"/>
      <c r="ONW268" s="205"/>
      <c r="ONX268" s="205"/>
      <c r="ONY268" s="205"/>
      <c r="ONZ268" s="205"/>
      <c r="OOA268" s="205"/>
      <c r="OOB268" s="205"/>
      <c r="OOC268" s="205"/>
      <c r="OOD268" s="205"/>
      <c r="OOE268" s="205"/>
      <c r="OOF268" s="205"/>
      <c r="OOG268" s="205"/>
      <c r="OOH268" s="205"/>
      <c r="OOI268" s="205"/>
      <c r="OOJ268" s="205"/>
      <c r="OOK268" s="205"/>
      <c r="OOL268" s="205"/>
      <c r="OOM268" s="205"/>
      <c r="OON268" s="205"/>
      <c r="OOO268" s="205"/>
      <c r="OOP268" s="205"/>
      <c r="OOQ268" s="205"/>
      <c r="OOR268" s="205"/>
      <c r="OOS268" s="205"/>
      <c r="OOT268" s="205"/>
      <c r="OOU268" s="205"/>
      <c r="OOV268" s="205"/>
      <c r="OOW268" s="205"/>
      <c r="OOX268" s="205"/>
      <c r="OOY268" s="205"/>
      <c r="OOZ268" s="205"/>
      <c r="OPA268" s="205"/>
      <c r="OPB268" s="205"/>
      <c r="OPC268" s="205"/>
      <c r="OPD268" s="205"/>
      <c r="OPE268" s="205"/>
      <c r="OPF268" s="205"/>
      <c r="OPG268" s="205"/>
      <c r="OPH268" s="205"/>
      <c r="OPI268" s="205"/>
      <c r="OPJ268" s="205"/>
      <c r="OPK268" s="205"/>
      <c r="OPL268" s="205"/>
      <c r="OPM268" s="205"/>
      <c r="OPN268" s="205"/>
      <c r="OPO268" s="205"/>
      <c r="OPP268" s="205"/>
      <c r="OPQ268" s="205"/>
      <c r="OPR268" s="205"/>
      <c r="OPS268" s="205"/>
      <c r="OPT268" s="205"/>
      <c r="OPU268" s="205"/>
      <c r="OPV268" s="205"/>
      <c r="OPW268" s="205"/>
      <c r="OPX268" s="205"/>
      <c r="OPY268" s="205"/>
      <c r="OPZ268" s="205"/>
      <c r="OQA268" s="205"/>
      <c r="OQB268" s="205"/>
      <c r="OQC268" s="205"/>
      <c r="OQD268" s="205"/>
      <c r="OQE268" s="205"/>
      <c r="OQF268" s="205"/>
      <c r="OQG268" s="205"/>
      <c r="OQH268" s="205"/>
      <c r="OQI268" s="205"/>
      <c r="OQJ268" s="205"/>
      <c r="OQK268" s="205"/>
      <c r="OQL268" s="205"/>
      <c r="OQM268" s="205"/>
      <c r="OQN268" s="205"/>
      <c r="OQO268" s="205"/>
      <c r="OQP268" s="205"/>
      <c r="OQQ268" s="205"/>
      <c r="OQR268" s="205"/>
      <c r="OQS268" s="205"/>
      <c r="OQT268" s="205"/>
      <c r="OQU268" s="205"/>
      <c r="OQV268" s="205"/>
      <c r="OQW268" s="205"/>
      <c r="OQX268" s="205"/>
      <c r="OQY268" s="205"/>
      <c r="OQZ268" s="205"/>
      <c r="ORA268" s="205"/>
      <c r="ORB268" s="205"/>
      <c r="ORC268" s="205"/>
      <c r="ORD268" s="205"/>
      <c r="ORE268" s="205"/>
      <c r="ORF268" s="205"/>
      <c r="ORG268" s="205"/>
      <c r="ORH268" s="205"/>
      <c r="ORI268" s="205"/>
      <c r="ORJ268" s="205"/>
      <c r="ORK268" s="205"/>
      <c r="ORL268" s="205"/>
      <c r="ORM268" s="205"/>
      <c r="ORN268" s="205"/>
      <c r="ORO268" s="205"/>
      <c r="ORP268" s="205"/>
      <c r="ORQ268" s="205"/>
      <c r="ORR268" s="205"/>
      <c r="ORS268" s="205"/>
      <c r="ORT268" s="205"/>
      <c r="ORU268" s="205"/>
      <c r="ORV268" s="205"/>
      <c r="ORW268" s="205"/>
      <c r="ORX268" s="205"/>
      <c r="ORY268" s="205"/>
      <c r="ORZ268" s="205"/>
      <c r="OSA268" s="205"/>
      <c r="OSB268" s="205"/>
      <c r="OSC268" s="205"/>
      <c r="OSD268" s="205"/>
      <c r="OSE268" s="205"/>
      <c r="OSF268" s="205"/>
      <c r="OSG268" s="205"/>
      <c r="OSH268" s="205"/>
      <c r="OSI268" s="205"/>
      <c r="OSJ268" s="205"/>
      <c r="OSK268" s="205"/>
      <c r="OSL268" s="205"/>
      <c r="OSM268" s="205"/>
      <c r="OSN268" s="205"/>
      <c r="OSO268" s="205"/>
      <c r="OSP268" s="205"/>
      <c r="OSQ268" s="205"/>
      <c r="OSR268" s="205"/>
      <c r="OSS268" s="205"/>
      <c r="OST268" s="205"/>
      <c r="OSU268" s="205"/>
      <c r="OSV268" s="205"/>
      <c r="OSW268" s="205"/>
      <c r="OSX268" s="205"/>
      <c r="OSY268" s="205"/>
      <c r="OSZ268" s="205"/>
      <c r="OTA268" s="205"/>
      <c r="OTB268" s="205"/>
      <c r="OTC268" s="205"/>
      <c r="OTD268" s="205"/>
      <c r="OTE268" s="205"/>
      <c r="OTF268" s="205"/>
      <c r="OTG268" s="205"/>
      <c r="OTH268" s="205"/>
      <c r="OTI268" s="205"/>
      <c r="OTJ268" s="205"/>
      <c r="OTK268" s="205"/>
      <c r="OTL268" s="205"/>
      <c r="OTM268" s="205"/>
      <c r="OTN268" s="205"/>
      <c r="OTO268" s="205"/>
      <c r="OTP268" s="205"/>
      <c r="OTQ268" s="205"/>
      <c r="OTR268" s="205"/>
      <c r="OTS268" s="205"/>
      <c r="OTT268" s="205"/>
      <c r="OTU268" s="205"/>
      <c r="OTV268" s="205"/>
      <c r="OTW268" s="205"/>
      <c r="OTX268" s="205"/>
      <c r="OTY268" s="205"/>
      <c r="OTZ268" s="205"/>
      <c r="OUA268" s="205"/>
      <c r="OUB268" s="205"/>
      <c r="OUC268" s="205"/>
      <c r="OUD268" s="205"/>
      <c r="OUE268" s="205"/>
      <c r="OUF268" s="205"/>
      <c r="OUG268" s="205"/>
      <c r="OUH268" s="205"/>
      <c r="OUI268" s="205"/>
      <c r="OUJ268" s="205"/>
      <c r="OUK268" s="205"/>
      <c r="OUL268" s="205"/>
      <c r="OUM268" s="205"/>
      <c r="OUN268" s="205"/>
      <c r="OUO268" s="205"/>
      <c r="OUP268" s="205"/>
      <c r="OUQ268" s="205"/>
      <c r="OUR268" s="205"/>
      <c r="OUS268" s="205"/>
      <c r="OUT268" s="205"/>
      <c r="OUU268" s="205"/>
      <c r="OUV268" s="205"/>
      <c r="OUW268" s="205"/>
      <c r="OUX268" s="205"/>
      <c r="OUY268" s="205"/>
      <c r="OUZ268" s="205"/>
      <c r="OVA268" s="205"/>
      <c r="OVB268" s="205"/>
      <c r="OVC268" s="205"/>
      <c r="OVD268" s="205"/>
      <c r="OVE268" s="205"/>
      <c r="OVF268" s="205"/>
      <c r="OVG268" s="205"/>
      <c r="OVH268" s="205"/>
      <c r="OVI268" s="205"/>
      <c r="OVJ268" s="205"/>
      <c r="OVK268" s="205"/>
      <c r="OVL268" s="205"/>
      <c r="OVM268" s="205"/>
      <c r="OVN268" s="205"/>
      <c r="OVO268" s="205"/>
      <c r="OVP268" s="205"/>
      <c r="OVQ268" s="205"/>
      <c r="OVR268" s="205"/>
      <c r="OVS268" s="205"/>
      <c r="OVT268" s="205"/>
      <c r="OVU268" s="205"/>
      <c r="OVV268" s="205"/>
      <c r="OVW268" s="205"/>
      <c r="OVX268" s="205"/>
      <c r="OVY268" s="205"/>
      <c r="OVZ268" s="205"/>
      <c r="OWA268" s="205"/>
      <c r="OWB268" s="205"/>
      <c r="OWC268" s="205"/>
      <c r="OWD268" s="205"/>
      <c r="OWE268" s="205"/>
      <c r="OWF268" s="205"/>
      <c r="OWG268" s="205"/>
      <c r="OWH268" s="205"/>
      <c r="OWI268" s="205"/>
      <c r="OWJ268" s="205"/>
      <c r="OWK268" s="205"/>
      <c r="OWL268" s="205"/>
      <c r="OWM268" s="205"/>
      <c r="OWN268" s="205"/>
      <c r="OWO268" s="205"/>
      <c r="OWP268" s="205"/>
      <c r="OWQ268" s="205"/>
      <c r="OWR268" s="205"/>
      <c r="OWS268" s="205"/>
      <c r="OWT268" s="205"/>
      <c r="OWU268" s="205"/>
      <c r="OWV268" s="205"/>
      <c r="OWW268" s="205"/>
      <c r="OWX268" s="205"/>
      <c r="OWY268" s="205"/>
      <c r="OWZ268" s="205"/>
      <c r="OXA268" s="205"/>
      <c r="OXB268" s="205"/>
      <c r="OXC268" s="205"/>
      <c r="OXD268" s="205"/>
      <c r="OXE268" s="205"/>
      <c r="OXF268" s="205"/>
      <c r="OXG268" s="205"/>
      <c r="OXH268" s="205"/>
      <c r="OXI268" s="205"/>
      <c r="OXJ268" s="205"/>
      <c r="OXK268" s="205"/>
      <c r="OXL268" s="205"/>
      <c r="OXM268" s="205"/>
      <c r="OXN268" s="205"/>
      <c r="OXO268" s="205"/>
      <c r="OXP268" s="205"/>
      <c r="OXQ268" s="205"/>
      <c r="OXR268" s="205"/>
      <c r="OXS268" s="205"/>
      <c r="OXT268" s="205"/>
      <c r="OXU268" s="205"/>
      <c r="OXV268" s="205"/>
      <c r="OXW268" s="205"/>
      <c r="OXX268" s="205"/>
      <c r="OXY268" s="205"/>
      <c r="OXZ268" s="205"/>
      <c r="OYA268" s="205"/>
      <c r="OYB268" s="205"/>
      <c r="OYC268" s="205"/>
      <c r="OYD268" s="205"/>
      <c r="OYE268" s="205"/>
      <c r="OYF268" s="205"/>
      <c r="OYG268" s="205"/>
      <c r="OYH268" s="205"/>
      <c r="OYI268" s="205"/>
      <c r="OYJ268" s="205"/>
      <c r="OYK268" s="205"/>
      <c r="OYL268" s="205"/>
      <c r="OYM268" s="205"/>
      <c r="OYN268" s="205"/>
      <c r="OYO268" s="205"/>
      <c r="OYP268" s="205"/>
      <c r="OYQ268" s="205"/>
      <c r="OYR268" s="205"/>
      <c r="OYS268" s="205"/>
      <c r="OYT268" s="205"/>
      <c r="OYU268" s="205"/>
      <c r="OYV268" s="205"/>
      <c r="OYW268" s="205"/>
      <c r="OYX268" s="205"/>
      <c r="OYY268" s="205"/>
      <c r="OYZ268" s="205"/>
      <c r="OZA268" s="205"/>
      <c r="OZB268" s="205"/>
      <c r="OZC268" s="205"/>
      <c r="OZD268" s="205"/>
      <c r="OZE268" s="205"/>
      <c r="OZF268" s="205"/>
      <c r="OZG268" s="205"/>
      <c r="OZH268" s="205"/>
      <c r="OZI268" s="205"/>
      <c r="OZJ268" s="205"/>
      <c r="OZK268" s="205"/>
      <c r="OZL268" s="205"/>
      <c r="OZM268" s="205"/>
      <c r="OZN268" s="205"/>
      <c r="OZO268" s="205"/>
      <c r="OZP268" s="205"/>
      <c r="OZQ268" s="205"/>
      <c r="OZR268" s="205"/>
      <c r="OZS268" s="205"/>
      <c r="OZT268" s="205"/>
      <c r="OZU268" s="205"/>
      <c r="OZV268" s="205"/>
      <c r="OZW268" s="205"/>
      <c r="OZX268" s="205"/>
      <c r="OZY268" s="205"/>
      <c r="OZZ268" s="205"/>
      <c r="PAA268" s="205"/>
      <c r="PAB268" s="205"/>
      <c r="PAC268" s="205"/>
      <c r="PAD268" s="205"/>
      <c r="PAE268" s="205"/>
      <c r="PAF268" s="205"/>
      <c r="PAG268" s="205"/>
      <c r="PAH268" s="205"/>
      <c r="PAI268" s="205"/>
      <c r="PAJ268" s="205"/>
      <c r="PAK268" s="205"/>
      <c r="PAL268" s="205"/>
      <c r="PAM268" s="205"/>
      <c r="PAN268" s="205"/>
      <c r="PAO268" s="205"/>
      <c r="PAP268" s="205"/>
      <c r="PAQ268" s="205"/>
      <c r="PAR268" s="205"/>
      <c r="PAS268" s="205"/>
      <c r="PAT268" s="205"/>
      <c r="PAU268" s="205"/>
      <c r="PAV268" s="205"/>
      <c r="PAW268" s="205"/>
      <c r="PAX268" s="205"/>
      <c r="PAY268" s="205"/>
      <c r="PAZ268" s="205"/>
      <c r="PBA268" s="205"/>
      <c r="PBB268" s="205"/>
      <c r="PBC268" s="205"/>
      <c r="PBD268" s="205"/>
      <c r="PBE268" s="205"/>
      <c r="PBF268" s="205"/>
      <c r="PBG268" s="205"/>
      <c r="PBH268" s="205"/>
      <c r="PBI268" s="205"/>
      <c r="PBJ268" s="205"/>
      <c r="PBK268" s="205"/>
      <c r="PBL268" s="205"/>
      <c r="PBM268" s="205"/>
      <c r="PBN268" s="205"/>
      <c r="PBO268" s="205"/>
      <c r="PBP268" s="205"/>
      <c r="PBQ268" s="205"/>
      <c r="PBR268" s="205"/>
      <c r="PBS268" s="205"/>
      <c r="PBT268" s="205"/>
      <c r="PBU268" s="205"/>
      <c r="PBV268" s="205"/>
      <c r="PBW268" s="205"/>
      <c r="PBX268" s="205"/>
      <c r="PBY268" s="205"/>
      <c r="PBZ268" s="205"/>
      <c r="PCA268" s="205"/>
      <c r="PCB268" s="205"/>
      <c r="PCC268" s="205"/>
      <c r="PCD268" s="205"/>
      <c r="PCE268" s="205"/>
      <c r="PCF268" s="205"/>
      <c r="PCG268" s="205"/>
      <c r="PCH268" s="205"/>
      <c r="PCI268" s="205"/>
      <c r="PCJ268" s="205"/>
      <c r="PCK268" s="205"/>
      <c r="PCL268" s="205"/>
      <c r="PCM268" s="205"/>
      <c r="PCN268" s="205"/>
      <c r="PCO268" s="205"/>
      <c r="PCP268" s="205"/>
      <c r="PCQ268" s="205"/>
      <c r="PCR268" s="205"/>
      <c r="PCS268" s="205"/>
      <c r="PCT268" s="205"/>
      <c r="PCU268" s="205"/>
      <c r="PCV268" s="205"/>
      <c r="PCW268" s="205"/>
      <c r="PCX268" s="205"/>
      <c r="PCY268" s="205"/>
      <c r="PCZ268" s="205"/>
      <c r="PDA268" s="205"/>
      <c r="PDB268" s="205"/>
      <c r="PDC268" s="205"/>
      <c r="PDD268" s="205"/>
      <c r="PDE268" s="205"/>
      <c r="PDF268" s="205"/>
      <c r="PDG268" s="205"/>
      <c r="PDH268" s="205"/>
      <c r="PDI268" s="205"/>
      <c r="PDJ268" s="205"/>
      <c r="PDK268" s="205"/>
      <c r="PDL268" s="205"/>
      <c r="PDM268" s="205"/>
      <c r="PDN268" s="205"/>
      <c r="PDO268" s="205"/>
      <c r="PDP268" s="205"/>
      <c r="PDQ268" s="205"/>
      <c r="PDR268" s="205"/>
      <c r="PDS268" s="205"/>
      <c r="PDT268" s="205"/>
      <c r="PDU268" s="205"/>
      <c r="PDV268" s="205"/>
      <c r="PDW268" s="205"/>
      <c r="PDX268" s="205"/>
      <c r="PDY268" s="205"/>
      <c r="PDZ268" s="205"/>
      <c r="PEA268" s="205"/>
      <c r="PEB268" s="205"/>
      <c r="PEC268" s="205"/>
      <c r="PED268" s="205"/>
      <c r="PEE268" s="205"/>
      <c r="PEF268" s="205"/>
      <c r="PEG268" s="205"/>
      <c r="PEH268" s="205"/>
      <c r="PEI268" s="205"/>
      <c r="PEJ268" s="205"/>
      <c r="PEK268" s="205"/>
      <c r="PEL268" s="205"/>
      <c r="PEM268" s="205"/>
      <c r="PEN268" s="205"/>
      <c r="PEO268" s="205"/>
      <c r="PEP268" s="205"/>
      <c r="PEQ268" s="205"/>
      <c r="PER268" s="205"/>
      <c r="PES268" s="205"/>
      <c r="PET268" s="205"/>
      <c r="PEU268" s="205"/>
      <c r="PEV268" s="205"/>
      <c r="PEW268" s="205"/>
      <c r="PEX268" s="205"/>
      <c r="PEY268" s="205"/>
      <c r="PEZ268" s="205"/>
      <c r="PFA268" s="205"/>
      <c r="PFB268" s="205"/>
      <c r="PFC268" s="205"/>
      <c r="PFD268" s="205"/>
      <c r="PFE268" s="205"/>
      <c r="PFF268" s="205"/>
      <c r="PFG268" s="205"/>
      <c r="PFH268" s="205"/>
      <c r="PFI268" s="205"/>
      <c r="PFJ268" s="205"/>
      <c r="PFK268" s="205"/>
      <c r="PFL268" s="205"/>
      <c r="PFM268" s="205"/>
      <c r="PFN268" s="205"/>
      <c r="PFO268" s="205"/>
      <c r="PFP268" s="205"/>
      <c r="PFQ268" s="205"/>
      <c r="PFR268" s="205"/>
      <c r="PFS268" s="205"/>
      <c r="PFT268" s="205"/>
      <c r="PFU268" s="205"/>
      <c r="PFV268" s="205"/>
      <c r="PFW268" s="205"/>
      <c r="PFX268" s="205"/>
      <c r="PFY268" s="205"/>
      <c r="PFZ268" s="205"/>
      <c r="PGA268" s="205"/>
      <c r="PGB268" s="205"/>
      <c r="PGC268" s="205"/>
      <c r="PGD268" s="205"/>
      <c r="PGE268" s="205"/>
      <c r="PGF268" s="205"/>
      <c r="PGG268" s="205"/>
      <c r="PGH268" s="205"/>
      <c r="PGI268" s="205"/>
      <c r="PGJ268" s="205"/>
      <c r="PGK268" s="205"/>
      <c r="PGL268" s="205"/>
      <c r="PGM268" s="205"/>
      <c r="PGN268" s="205"/>
      <c r="PGO268" s="205"/>
      <c r="PGP268" s="205"/>
      <c r="PGQ268" s="205"/>
      <c r="PGR268" s="205"/>
      <c r="PGS268" s="205"/>
      <c r="PGT268" s="205"/>
      <c r="PGU268" s="205"/>
      <c r="PGV268" s="205"/>
      <c r="PGW268" s="205"/>
      <c r="PGX268" s="205"/>
      <c r="PGY268" s="205"/>
      <c r="PGZ268" s="205"/>
      <c r="PHA268" s="205"/>
      <c r="PHB268" s="205"/>
      <c r="PHC268" s="205"/>
      <c r="PHD268" s="205"/>
      <c r="PHE268" s="205"/>
      <c r="PHF268" s="205"/>
      <c r="PHG268" s="205"/>
      <c r="PHH268" s="205"/>
      <c r="PHI268" s="205"/>
      <c r="PHJ268" s="205"/>
      <c r="PHK268" s="205"/>
      <c r="PHL268" s="205"/>
      <c r="PHM268" s="205"/>
      <c r="PHN268" s="205"/>
      <c r="PHO268" s="205"/>
      <c r="PHP268" s="205"/>
      <c r="PHQ268" s="205"/>
      <c r="PHR268" s="205"/>
      <c r="PHS268" s="205"/>
      <c r="PHT268" s="205"/>
      <c r="PHU268" s="205"/>
      <c r="PHV268" s="205"/>
      <c r="PHW268" s="205"/>
      <c r="PHX268" s="205"/>
      <c r="PHY268" s="205"/>
      <c r="PHZ268" s="205"/>
      <c r="PIA268" s="205"/>
      <c r="PIB268" s="205"/>
      <c r="PIC268" s="205"/>
      <c r="PID268" s="205"/>
      <c r="PIE268" s="205"/>
      <c r="PIF268" s="205"/>
      <c r="PIG268" s="205"/>
      <c r="PIH268" s="205"/>
      <c r="PII268" s="205"/>
      <c r="PIJ268" s="205"/>
      <c r="PIK268" s="205"/>
      <c r="PIL268" s="205"/>
      <c r="PIM268" s="205"/>
      <c r="PIN268" s="205"/>
      <c r="PIO268" s="205"/>
      <c r="PIP268" s="205"/>
      <c r="PIQ268" s="205"/>
      <c r="PIR268" s="205"/>
      <c r="PIS268" s="205"/>
      <c r="PIT268" s="205"/>
      <c r="PIU268" s="205"/>
      <c r="PIV268" s="205"/>
      <c r="PIW268" s="205"/>
      <c r="PIX268" s="205"/>
      <c r="PIY268" s="205"/>
      <c r="PIZ268" s="205"/>
      <c r="PJA268" s="205"/>
      <c r="PJB268" s="205"/>
      <c r="PJC268" s="205"/>
      <c r="PJD268" s="205"/>
      <c r="PJE268" s="205"/>
      <c r="PJF268" s="205"/>
      <c r="PJG268" s="205"/>
      <c r="PJH268" s="205"/>
      <c r="PJI268" s="205"/>
      <c r="PJJ268" s="205"/>
      <c r="PJK268" s="205"/>
      <c r="PJL268" s="205"/>
      <c r="PJM268" s="205"/>
      <c r="PJN268" s="205"/>
      <c r="PJO268" s="205"/>
      <c r="PJP268" s="205"/>
      <c r="PJQ268" s="205"/>
      <c r="PJR268" s="205"/>
      <c r="PJS268" s="205"/>
      <c r="PJT268" s="205"/>
      <c r="PJU268" s="205"/>
      <c r="PJV268" s="205"/>
      <c r="PJW268" s="205"/>
      <c r="PJX268" s="205"/>
      <c r="PJY268" s="205"/>
      <c r="PJZ268" s="205"/>
      <c r="PKA268" s="205"/>
      <c r="PKB268" s="205"/>
      <c r="PKC268" s="205"/>
      <c r="PKD268" s="205"/>
      <c r="PKE268" s="205"/>
      <c r="PKF268" s="205"/>
      <c r="PKG268" s="205"/>
      <c r="PKH268" s="205"/>
      <c r="PKI268" s="205"/>
      <c r="PKJ268" s="205"/>
      <c r="PKK268" s="205"/>
      <c r="PKL268" s="205"/>
      <c r="PKM268" s="205"/>
      <c r="PKN268" s="205"/>
      <c r="PKO268" s="205"/>
      <c r="PKP268" s="205"/>
      <c r="PKQ268" s="205"/>
      <c r="PKR268" s="205"/>
      <c r="PKS268" s="205"/>
      <c r="PKT268" s="205"/>
      <c r="PKU268" s="205"/>
      <c r="PKV268" s="205"/>
      <c r="PKW268" s="205"/>
      <c r="PKX268" s="205"/>
      <c r="PKY268" s="205"/>
      <c r="PKZ268" s="205"/>
      <c r="PLA268" s="205"/>
      <c r="PLB268" s="205"/>
      <c r="PLC268" s="205"/>
      <c r="PLD268" s="205"/>
      <c r="PLE268" s="205"/>
      <c r="PLF268" s="205"/>
      <c r="PLG268" s="205"/>
      <c r="PLH268" s="205"/>
      <c r="PLI268" s="205"/>
      <c r="PLJ268" s="205"/>
      <c r="PLK268" s="205"/>
      <c r="PLL268" s="205"/>
      <c r="PLM268" s="205"/>
      <c r="PLN268" s="205"/>
      <c r="PLO268" s="205"/>
      <c r="PLP268" s="205"/>
      <c r="PLQ268" s="205"/>
      <c r="PLR268" s="205"/>
      <c r="PLS268" s="205"/>
      <c r="PLT268" s="205"/>
      <c r="PLU268" s="205"/>
      <c r="PLV268" s="205"/>
      <c r="PLW268" s="205"/>
      <c r="PLX268" s="205"/>
      <c r="PLY268" s="205"/>
      <c r="PLZ268" s="205"/>
      <c r="PMA268" s="205"/>
      <c r="PMB268" s="205"/>
      <c r="PMC268" s="205"/>
      <c r="PMD268" s="205"/>
      <c r="PME268" s="205"/>
      <c r="PMF268" s="205"/>
      <c r="PMG268" s="205"/>
      <c r="PMH268" s="205"/>
      <c r="PMI268" s="205"/>
      <c r="PMJ268" s="205"/>
      <c r="PMK268" s="205"/>
      <c r="PML268" s="205"/>
      <c r="PMM268" s="205"/>
      <c r="PMN268" s="205"/>
      <c r="PMO268" s="205"/>
      <c r="PMP268" s="205"/>
      <c r="PMQ268" s="205"/>
      <c r="PMR268" s="205"/>
      <c r="PMS268" s="205"/>
      <c r="PMT268" s="205"/>
      <c r="PMU268" s="205"/>
      <c r="PMV268" s="205"/>
      <c r="PMW268" s="205"/>
      <c r="PMX268" s="205"/>
      <c r="PMY268" s="205"/>
      <c r="PMZ268" s="205"/>
      <c r="PNA268" s="205"/>
      <c r="PNB268" s="205"/>
      <c r="PNC268" s="205"/>
      <c r="PND268" s="205"/>
      <c r="PNE268" s="205"/>
      <c r="PNF268" s="205"/>
      <c r="PNG268" s="205"/>
      <c r="PNH268" s="205"/>
      <c r="PNI268" s="205"/>
      <c r="PNJ268" s="205"/>
      <c r="PNK268" s="205"/>
      <c r="PNL268" s="205"/>
      <c r="PNM268" s="205"/>
      <c r="PNN268" s="205"/>
      <c r="PNO268" s="205"/>
      <c r="PNP268" s="205"/>
      <c r="PNQ268" s="205"/>
      <c r="PNR268" s="205"/>
      <c r="PNS268" s="205"/>
      <c r="PNT268" s="205"/>
      <c r="PNU268" s="205"/>
      <c r="PNV268" s="205"/>
      <c r="PNW268" s="205"/>
      <c r="PNX268" s="205"/>
      <c r="PNY268" s="205"/>
      <c r="PNZ268" s="205"/>
      <c r="POA268" s="205"/>
      <c r="POB268" s="205"/>
      <c r="POC268" s="205"/>
      <c r="POD268" s="205"/>
      <c r="POE268" s="205"/>
      <c r="POF268" s="205"/>
      <c r="POG268" s="205"/>
      <c r="POH268" s="205"/>
      <c r="POI268" s="205"/>
      <c r="POJ268" s="205"/>
      <c r="POK268" s="205"/>
      <c r="POL268" s="205"/>
      <c r="POM268" s="205"/>
      <c r="PON268" s="205"/>
      <c r="POO268" s="205"/>
      <c r="POP268" s="205"/>
      <c r="POQ268" s="205"/>
      <c r="POR268" s="205"/>
      <c r="POS268" s="205"/>
      <c r="POT268" s="205"/>
      <c r="POU268" s="205"/>
      <c r="POV268" s="205"/>
      <c r="POW268" s="205"/>
      <c r="POX268" s="205"/>
      <c r="POY268" s="205"/>
      <c r="POZ268" s="205"/>
      <c r="PPA268" s="205"/>
      <c r="PPB268" s="205"/>
      <c r="PPC268" s="205"/>
      <c r="PPD268" s="205"/>
      <c r="PPE268" s="205"/>
      <c r="PPF268" s="205"/>
      <c r="PPG268" s="205"/>
      <c r="PPH268" s="205"/>
      <c r="PPI268" s="205"/>
      <c r="PPJ268" s="205"/>
      <c r="PPK268" s="205"/>
      <c r="PPL268" s="205"/>
      <c r="PPM268" s="205"/>
      <c r="PPN268" s="205"/>
      <c r="PPO268" s="205"/>
      <c r="PPP268" s="205"/>
      <c r="PPQ268" s="205"/>
      <c r="PPR268" s="205"/>
      <c r="PPS268" s="205"/>
      <c r="PPT268" s="205"/>
      <c r="PPU268" s="205"/>
      <c r="PPV268" s="205"/>
      <c r="PPW268" s="205"/>
      <c r="PPX268" s="205"/>
      <c r="PPY268" s="205"/>
      <c r="PPZ268" s="205"/>
      <c r="PQA268" s="205"/>
      <c r="PQB268" s="205"/>
      <c r="PQC268" s="205"/>
      <c r="PQD268" s="205"/>
      <c r="PQE268" s="205"/>
      <c r="PQF268" s="205"/>
      <c r="PQG268" s="205"/>
      <c r="PQH268" s="205"/>
      <c r="PQI268" s="205"/>
      <c r="PQJ268" s="205"/>
      <c r="PQK268" s="205"/>
      <c r="PQL268" s="205"/>
      <c r="PQM268" s="205"/>
      <c r="PQN268" s="205"/>
      <c r="PQO268" s="205"/>
      <c r="PQP268" s="205"/>
      <c r="PQQ268" s="205"/>
      <c r="PQR268" s="205"/>
      <c r="PQS268" s="205"/>
      <c r="PQT268" s="205"/>
      <c r="PQU268" s="205"/>
      <c r="PQV268" s="205"/>
      <c r="PQW268" s="205"/>
      <c r="PQX268" s="205"/>
      <c r="PQY268" s="205"/>
      <c r="PQZ268" s="205"/>
      <c r="PRA268" s="205"/>
      <c r="PRB268" s="205"/>
      <c r="PRC268" s="205"/>
      <c r="PRD268" s="205"/>
      <c r="PRE268" s="205"/>
      <c r="PRF268" s="205"/>
      <c r="PRG268" s="205"/>
      <c r="PRH268" s="205"/>
      <c r="PRI268" s="205"/>
      <c r="PRJ268" s="205"/>
      <c r="PRK268" s="205"/>
      <c r="PRL268" s="205"/>
      <c r="PRM268" s="205"/>
      <c r="PRN268" s="205"/>
      <c r="PRO268" s="205"/>
      <c r="PRP268" s="205"/>
      <c r="PRQ268" s="205"/>
      <c r="PRR268" s="205"/>
      <c r="PRS268" s="205"/>
      <c r="PRT268" s="205"/>
      <c r="PRU268" s="205"/>
      <c r="PRV268" s="205"/>
      <c r="PRW268" s="205"/>
      <c r="PRX268" s="205"/>
      <c r="PRY268" s="205"/>
      <c r="PRZ268" s="205"/>
      <c r="PSA268" s="205"/>
      <c r="PSB268" s="205"/>
      <c r="PSC268" s="205"/>
      <c r="PSD268" s="205"/>
      <c r="PSE268" s="205"/>
      <c r="PSF268" s="205"/>
      <c r="PSG268" s="205"/>
      <c r="PSH268" s="205"/>
      <c r="PSI268" s="205"/>
      <c r="PSJ268" s="205"/>
      <c r="PSK268" s="205"/>
      <c r="PSL268" s="205"/>
      <c r="PSM268" s="205"/>
      <c r="PSN268" s="205"/>
      <c r="PSO268" s="205"/>
      <c r="PSP268" s="205"/>
      <c r="PSQ268" s="205"/>
      <c r="PSR268" s="205"/>
      <c r="PSS268" s="205"/>
      <c r="PST268" s="205"/>
      <c r="PSU268" s="205"/>
      <c r="PSV268" s="205"/>
      <c r="PSW268" s="205"/>
      <c r="PSX268" s="205"/>
      <c r="PSY268" s="205"/>
      <c r="PSZ268" s="205"/>
      <c r="PTA268" s="205"/>
      <c r="PTB268" s="205"/>
      <c r="PTC268" s="205"/>
      <c r="PTD268" s="205"/>
      <c r="PTE268" s="205"/>
      <c r="PTF268" s="205"/>
      <c r="PTG268" s="205"/>
      <c r="PTH268" s="205"/>
      <c r="PTI268" s="205"/>
      <c r="PTJ268" s="205"/>
      <c r="PTK268" s="205"/>
      <c r="PTL268" s="205"/>
      <c r="PTM268" s="205"/>
      <c r="PTN268" s="205"/>
      <c r="PTO268" s="205"/>
      <c r="PTP268" s="205"/>
      <c r="PTQ268" s="205"/>
      <c r="PTR268" s="205"/>
      <c r="PTS268" s="205"/>
      <c r="PTT268" s="205"/>
      <c r="PTU268" s="205"/>
      <c r="PTV268" s="205"/>
      <c r="PTW268" s="205"/>
      <c r="PTX268" s="205"/>
      <c r="PTY268" s="205"/>
      <c r="PTZ268" s="205"/>
      <c r="PUA268" s="205"/>
      <c r="PUB268" s="205"/>
      <c r="PUC268" s="205"/>
      <c r="PUD268" s="205"/>
      <c r="PUE268" s="205"/>
      <c r="PUF268" s="205"/>
      <c r="PUG268" s="205"/>
      <c r="PUH268" s="205"/>
      <c r="PUI268" s="205"/>
      <c r="PUJ268" s="205"/>
      <c r="PUK268" s="205"/>
      <c r="PUL268" s="205"/>
      <c r="PUM268" s="205"/>
      <c r="PUN268" s="205"/>
      <c r="PUO268" s="205"/>
      <c r="PUP268" s="205"/>
      <c r="PUQ268" s="205"/>
      <c r="PUR268" s="205"/>
      <c r="PUS268" s="205"/>
      <c r="PUT268" s="205"/>
      <c r="PUU268" s="205"/>
      <c r="PUV268" s="205"/>
      <c r="PUW268" s="205"/>
      <c r="PUX268" s="205"/>
      <c r="PUY268" s="205"/>
      <c r="PUZ268" s="205"/>
      <c r="PVA268" s="205"/>
      <c r="PVB268" s="205"/>
      <c r="PVC268" s="205"/>
      <c r="PVD268" s="205"/>
      <c r="PVE268" s="205"/>
      <c r="PVF268" s="205"/>
      <c r="PVG268" s="205"/>
      <c r="PVH268" s="205"/>
      <c r="PVI268" s="205"/>
      <c r="PVJ268" s="205"/>
      <c r="PVK268" s="205"/>
      <c r="PVL268" s="205"/>
      <c r="PVM268" s="205"/>
      <c r="PVN268" s="205"/>
      <c r="PVO268" s="205"/>
      <c r="PVP268" s="205"/>
      <c r="PVQ268" s="205"/>
      <c r="PVR268" s="205"/>
      <c r="PVS268" s="205"/>
      <c r="PVT268" s="205"/>
      <c r="PVU268" s="205"/>
      <c r="PVV268" s="205"/>
      <c r="PVW268" s="205"/>
      <c r="PVX268" s="205"/>
      <c r="PVY268" s="205"/>
      <c r="PVZ268" s="205"/>
      <c r="PWA268" s="205"/>
      <c r="PWB268" s="205"/>
      <c r="PWC268" s="205"/>
      <c r="PWD268" s="205"/>
      <c r="PWE268" s="205"/>
      <c r="PWF268" s="205"/>
      <c r="PWG268" s="205"/>
      <c r="PWH268" s="205"/>
      <c r="PWI268" s="205"/>
      <c r="PWJ268" s="205"/>
      <c r="PWK268" s="205"/>
      <c r="PWL268" s="205"/>
      <c r="PWM268" s="205"/>
      <c r="PWN268" s="205"/>
      <c r="PWO268" s="205"/>
      <c r="PWP268" s="205"/>
      <c r="PWQ268" s="205"/>
      <c r="PWR268" s="205"/>
      <c r="PWS268" s="205"/>
      <c r="PWT268" s="205"/>
      <c r="PWU268" s="205"/>
      <c r="PWV268" s="205"/>
      <c r="PWW268" s="205"/>
      <c r="PWX268" s="205"/>
      <c r="PWY268" s="205"/>
      <c r="PWZ268" s="205"/>
      <c r="PXA268" s="205"/>
      <c r="PXB268" s="205"/>
      <c r="PXC268" s="205"/>
      <c r="PXD268" s="205"/>
      <c r="PXE268" s="205"/>
      <c r="PXF268" s="205"/>
      <c r="PXG268" s="205"/>
      <c r="PXH268" s="205"/>
      <c r="PXI268" s="205"/>
      <c r="PXJ268" s="205"/>
      <c r="PXK268" s="205"/>
      <c r="PXL268" s="205"/>
      <c r="PXM268" s="205"/>
      <c r="PXN268" s="205"/>
      <c r="PXO268" s="205"/>
      <c r="PXP268" s="205"/>
      <c r="PXQ268" s="205"/>
      <c r="PXR268" s="205"/>
      <c r="PXS268" s="205"/>
      <c r="PXT268" s="205"/>
      <c r="PXU268" s="205"/>
      <c r="PXV268" s="205"/>
      <c r="PXW268" s="205"/>
      <c r="PXX268" s="205"/>
      <c r="PXY268" s="205"/>
      <c r="PXZ268" s="205"/>
      <c r="PYA268" s="205"/>
      <c r="PYB268" s="205"/>
      <c r="PYC268" s="205"/>
      <c r="PYD268" s="205"/>
      <c r="PYE268" s="205"/>
      <c r="PYF268" s="205"/>
      <c r="PYG268" s="205"/>
      <c r="PYH268" s="205"/>
      <c r="PYI268" s="205"/>
      <c r="PYJ268" s="205"/>
      <c r="PYK268" s="205"/>
      <c r="PYL268" s="205"/>
      <c r="PYM268" s="205"/>
      <c r="PYN268" s="205"/>
      <c r="PYO268" s="205"/>
      <c r="PYP268" s="205"/>
      <c r="PYQ268" s="205"/>
      <c r="PYR268" s="205"/>
      <c r="PYS268" s="205"/>
      <c r="PYT268" s="205"/>
      <c r="PYU268" s="205"/>
      <c r="PYV268" s="205"/>
      <c r="PYW268" s="205"/>
      <c r="PYX268" s="205"/>
      <c r="PYY268" s="205"/>
      <c r="PYZ268" s="205"/>
      <c r="PZA268" s="205"/>
      <c r="PZB268" s="205"/>
      <c r="PZC268" s="205"/>
      <c r="PZD268" s="205"/>
      <c r="PZE268" s="205"/>
      <c r="PZF268" s="205"/>
      <c r="PZG268" s="205"/>
      <c r="PZH268" s="205"/>
      <c r="PZI268" s="205"/>
      <c r="PZJ268" s="205"/>
      <c r="PZK268" s="205"/>
      <c r="PZL268" s="205"/>
      <c r="PZM268" s="205"/>
      <c r="PZN268" s="205"/>
      <c r="PZO268" s="205"/>
      <c r="PZP268" s="205"/>
      <c r="PZQ268" s="205"/>
      <c r="PZR268" s="205"/>
      <c r="PZS268" s="205"/>
      <c r="PZT268" s="205"/>
      <c r="PZU268" s="205"/>
      <c r="PZV268" s="205"/>
      <c r="PZW268" s="205"/>
      <c r="PZX268" s="205"/>
      <c r="PZY268" s="205"/>
      <c r="PZZ268" s="205"/>
      <c r="QAA268" s="205"/>
      <c r="QAB268" s="205"/>
      <c r="QAC268" s="205"/>
      <c r="QAD268" s="205"/>
      <c r="QAE268" s="205"/>
      <c r="QAF268" s="205"/>
      <c r="QAG268" s="205"/>
      <c r="QAH268" s="205"/>
      <c r="QAI268" s="205"/>
      <c r="QAJ268" s="205"/>
      <c r="QAK268" s="205"/>
      <c r="QAL268" s="205"/>
      <c r="QAM268" s="205"/>
      <c r="QAN268" s="205"/>
      <c r="QAO268" s="205"/>
      <c r="QAP268" s="205"/>
      <c r="QAQ268" s="205"/>
      <c r="QAR268" s="205"/>
      <c r="QAS268" s="205"/>
      <c r="QAT268" s="205"/>
      <c r="QAU268" s="205"/>
      <c r="QAV268" s="205"/>
      <c r="QAW268" s="205"/>
      <c r="QAX268" s="205"/>
      <c r="QAY268" s="205"/>
      <c r="QAZ268" s="205"/>
      <c r="QBA268" s="205"/>
      <c r="QBB268" s="205"/>
      <c r="QBC268" s="205"/>
      <c r="QBD268" s="205"/>
      <c r="QBE268" s="205"/>
      <c r="QBF268" s="205"/>
      <c r="QBG268" s="205"/>
      <c r="QBH268" s="205"/>
      <c r="QBI268" s="205"/>
      <c r="QBJ268" s="205"/>
      <c r="QBK268" s="205"/>
      <c r="QBL268" s="205"/>
      <c r="QBM268" s="205"/>
      <c r="QBN268" s="205"/>
      <c r="QBO268" s="205"/>
      <c r="QBP268" s="205"/>
      <c r="QBQ268" s="205"/>
      <c r="QBR268" s="205"/>
      <c r="QBS268" s="205"/>
      <c r="QBT268" s="205"/>
      <c r="QBU268" s="205"/>
      <c r="QBV268" s="205"/>
      <c r="QBW268" s="205"/>
      <c r="QBX268" s="205"/>
      <c r="QBY268" s="205"/>
      <c r="QBZ268" s="205"/>
      <c r="QCA268" s="205"/>
      <c r="QCB268" s="205"/>
      <c r="QCC268" s="205"/>
      <c r="QCD268" s="205"/>
      <c r="QCE268" s="205"/>
      <c r="QCF268" s="205"/>
      <c r="QCG268" s="205"/>
      <c r="QCH268" s="205"/>
      <c r="QCI268" s="205"/>
      <c r="QCJ268" s="205"/>
      <c r="QCK268" s="205"/>
      <c r="QCL268" s="205"/>
      <c r="QCM268" s="205"/>
      <c r="QCN268" s="205"/>
      <c r="QCO268" s="205"/>
      <c r="QCP268" s="205"/>
      <c r="QCQ268" s="205"/>
      <c r="QCR268" s="205"/>
      <c r="QCS268" s="205"/>
      <c r="QCT268" s="205"/>
      <c r="QCU268" s="205"/>
      <c r="QCV268" s="205"/>
      <c r="QCW268" s="205"/>
      <c r="QCX268" s="205"/>
      <c r="QCY268" s="205"/>
      <c r="QCZ268" s="205"/>
      <c r="QDA268" s="205"/>
      <c r="QDB268" s="205"/>
      <c r="QDC268" s="205"/>
      <c r="QDD268" s="205"/>
      <c r="QDE268" s="205"/>
      <c r="QDF268" s="205"/>
      <c r="QDG268" s="205"/>
      <c r="QDH268" s="205"/>
      <c r="QDI268" s="205"/>
      <c r="QDJ268" s="205"/>
      <c r="QDK268" s="205"/>
      <c r="QDL268" s="205"/>
      <c r="QDM268" s="205"/>
      <c r="QDN268" s="205"/>
      <c r="QDO268" s="205"/>
      <c r="QDP268" s="205"/>
      <c r="QDQ268" s="205"/>
      <c r="QDR268" s="205"/>
      <c r="QDS268" s="205"/>
      <c r="QDT268" s="205"/>
      <c r="QDU268" s="205"/>
      <c r="QDV268" s="205"/>
      <c r="QDW268" s="205"/>
      <c r="QDX268" s="205"/>
      <c r="QDY268" s="205"/>
      <c r="QDZ268" s="205"/>
      <c r="QEA268" s="205"/>
      <c r="QEB268" s="205"/>
      <c r="QEC268" s="205"/>
      <c r="QED268" s="205"/>
      <c r="QEE268" s="205"/>
      <c r="QEF268" s="205"/>
      <c r="QEG268" s="205"/>
      <c r="QEH268" s="205"/>
      <c r="QEI268" s="205"/>
      <c r="QEJ268" s="205"/>
      <c r="QEK268" s="205"/>
      <c r="QEL268" s="205"/>
      <c r="QEM268" s="205"/>
      <c r="QEN268" s="205"/>
      <c r="QEO268" s="205"/>
      <c r="QEP268" s="205"/>
      <c r="QEQ268" s="205"/>
      <c r="QER268" s="205"/>
      <c r="QES268" s="205"/>
      <c r="QET268" s="205"/>
      <c r="QEU268" s="205"/>
      <c r="QEV268" s="205"/>
      <c r="QEW268" s="205"/>
      <c r="QEX268" s="205"/>
      <c r="QEY268" s="205"/>
      <c r="QEZ268" s="205"/>
      <c r="QFA268" s="205"/>
      <c r="QFB268" s="205"/>
      <c r="QFC268" s="205"/>
      <c r="QFD268" s="205"/>
      <c r="QFE268" s="205"/>
      <c r="QFF268" s="205"/>
      <c r="QFG268" s="205"/>
      <c r="QFH268" s="205"/>
      <c r="QFI268" s="205"/>
      <c r="QFJ268" s="205"/>
      <c r="QFK268" s="205"/>
      <c r="QFL268" s="205"/>
      <c r="QFM268" s="205"/>
      <c r="QFN268" s="205"/>
      <c r="QFO268" s="205"/>
      <c r="QFP268" s="205"/>
      <c r="QFQ268" s="205"/>
      <c r="QFR268" s="205"/>
      <c r="QFS268" s="205"/>
      <c r="QFT268" s="205"/>
      <c r="QFU268" s="205"/>
      <c r="QFV268" s="205"/>
      <c r="QFW268" s="205"/>
      <c r="QFX268" s="205"/>
      <c r="QFY268" s="205"/>
      <c r="QFZ268" s="205"/>
      <c r="QGA268" s="205"/>
      <c r="QGB268" s="205"/>
      <c r="QGC268" s="205"/>
      <c r="QGD268" s="205"/>
      <c r="QGE268" s="205"/>
      <c r="QGF268" s="205"/>
      <c r="QGG268" s="205"/>
      <c r="QGH268" s="205"/>
      <c r="QGI268" s="205"/>
      <c r="QGJ268" s="205"/>
      <c r="QGK268" s="205"/>
      <c r="QGL268" s="205"/>
      <c r="QGM268" s="205"/>
      <c r="QGN268" s="205"/>
      <c r="QGO268" s="205"/>
      <c r="QGP268" s="205"/>
      <c r="QGQ268" s="205"/>
      <c r="QGR268" s="205"/>
      <c r="QGS268" s="205"/>
      <c r="QGT268" s="205"/>
      <c r="QGU268" s="205"/>
      <c r="QGV268" s="205"/>
      <c r="QGW268" s="205"/>
      <c r="QGX268" s="205"/>
      <c r="QGY268" s="205"/>
      <c r="QGZ268" s="205"/>
      <c r="QHA268" s="205"/>
      <c r="QHB268" s="205"/>
      <c r="QHC268" s="205"/>
      <c r="QHD268" s="205"/>
      <c r="QHE268" s="205"/>
      <c r="QHF268" s="205"/>
      <c r="QHG268" s="205"/>
      <c r="QHH268" s="205"/>
      <c r="QHI268" s="205"/>
      <c r="QHJ268" s="205"/>
      <c r="QHK268" s="205"/>
      <c r="QHL268" s="205"/>
      <c r="QHM268" s="205"/>
      <c r="QHN268" s="205"/>
      <c r="QHO268" s="205"/>
      <c r="QHP268" s="205"/>
      <c r="QHQ268" s="205"/>
      <c r="QHR268" s="205"/>
      <c r="QHS268" s="205"/>
      <c r="QHT268" s="205"/>
      <c r="QHU268" s="205"/>
      <c r="QHV268" s="205"/>
      <c r="QHW268" s="205"/>
      <c r="QHX268" s="205"/>
      <c r="QHY268" s="205"/>
      <c r="QHZ268" s="205"/>
      <c r="QIA268" s="205"/>
      <c r="QIB268" s="205"/>
      <c r="QIC268" s="205"/>
      <c r="QID268" s="205"/>
      <c r="QIE268" s="205"/>
      <c r="QIF268" s="205"/>
      <c r="QIG268" s="205"/>
      <c r="QIH268" s="205"/>
      <c r="QII268" s="205"/>
      <c r="QIJ268" s="205"/>
      <c r="QIK268" s="205"/>
      <c r="QIL268" s="205"/>
      <c r="QIM268" s="205"/>
      <c r="QIN268" s="205"/>
      <c r="QIO268" s="205"/>
      <c r="QIP268" s="205"/>
      <c r="QIQ268" s="205"/>
      <c r="QIR268" s="205"/>
      <c r="QIS268" s="205"/>
      <c r="QIT268" s="205"/>
      <c r="QIU268" s="205"/>
      <c r="QIV268" s="205"/>
      <c r="QIW268" s="205"/>
      <c r="QIX268" s="205"/>
      <c r="QIY268" s="205"/>
      <c r="QIZ268" s="205"/>
      <c r="QJA268" s="205"/>
      <c r="QJB268" s="205"/>
      <c r="QJC268" s="205"/>
      <c r="QJD268" s="205"/>
      <c r="QJE268" s="205"/>
      <c r="QJF268" s="205"/>
      <c r="QJG268" s="205"/>
      <c r="QJH268" s="205"/>
      <c r="QJI268" s="205"/>
      <c r="QJJ268" s="205"/>
      <c r="QJK268" s="205"/>
      <c r="QJL268" s="205"/>
      <c r="QJM268" s="205"/>
      <c r="QJN268" s="205"/>
      <c r="QJO268" s="205"/>
      <c r="QJP268" s="205"/>
      <c r="QJQ268" s="205"/>
      <c r="QJR268" s="205"/>
      <c r="QJS268" s="205"/>
      <c r="QJT268" s="205"/>
      <c r="QJU268" s="205"/>
      <c r="QJV268" s="205"/>
      <c r="QJW268" s="205"/>
      <c r="QJX268" s="205"/>
      <c r="QJY268" s="205"/>
      <c r="QJZ268" s="205"/>
      <c r="QKA268" s="205"/>
      <c r="QKB268" s="205"/>
      <c r="QKC268" s="205"/>
      <c r="QKD268" s="205"/>
      <c r="QKE268" s="205"/>
      <c r="QKF268" s="205"/>
      <c r="QKG268" s="205"/>
      <c r="QKH268" s="205"/>
      <c r="QKI268" s="205"/>
      <c r="QKJ268" s="205"/>
      <c r="QKK268" s="205"/>
      <c r="QKL268" s="205"/>
      <c r="QKM268" s="205"/>
      <c r="QKN268" s="205"/>
      <c r="QKO268" s="205"/>
      <c r="QKP268" s="205"/>
      <c r="QKQ268" s="205"/>
      <c r="QKR268" s="205"/>
      <c r="QKS268" s="205"/>
      <c r="QKT268" s="205"/>
      <c r="QKU268" s="205"/>
      <c r="QKV268" s="205"/>
      <c r="QKW268" s="205"/>
      <c r="QKX268" s="205"/>
      <c r="QKY268" s="205"/>
      <c r="QKZ268" s="205"/>
      <c r="QLA268" s="205"/>
      <c r="QLB268" s="205"/>
      <c r="QLC268" s="205"/>
      <c r="QLD268" s="205"/>
      <c r="QLE268" s="205"/>
      <c r="QLF268" s="205"/>
      <c r="QLG268" s="205"/>
      <c r="QLH268" s="205"/>
      <c r="QLI268" s="205"/>
      <c r="QLJ268" s="205"/>
      <c r="QLK268" s="205"/>
      <c r="QLL268" s="205"/>
      <c r="QLM268" s="205"/>
      <c r="QLN268" s="205"/>
      <c r="QLO268" s="205"/>
      <c r="QLP268" s="205"/>
      <c r="QLQ268" s="205"/>
      <c r="QLR268" s="205"/>
      <c r="QLS268" s="205"/>
      <c r="QLT268" s="205"/>
      <c r="QLU268" s="205"/>
      <c r="QLV268" s="205"/>
      <c r="QLW268" s="205"/>
      <c r="QLX268" s="205"/>
      <c r="QLY268" s="205"/>
      <c r="QLZ268" s="205"/>
      <c r="QMA268" s="205"/>
      <c r="QMB268" s="205"/>
      <c r="QMC268" s="205"/>
      <c r="QMD268" s="205"/>
      <c r="QME268" s="205"/>
      <c r="QMF268" s="205"/>
      <c r="QMG268" s="205"/>
      <c r="QMH268" s="205"/>
      <c r="QMI268" s="205"/>
      <c r="QMJ268" s="205"/>
      <c r="QMK268" s="205"/>
      <c r="QML268" s="205"/>
      <c r="QMM268" s="205"/>
      <c r="QMN268" s="205"/>
      <c r="QMO268" s="205"/>
      <c r="QMP268" s="205"/>
      <c r="QMQ268" s="205"/>
      <c r="QMR268" s="205"/>
      <c r="QMS268" s="205"/>
      <c r="QMT268" s="205"/>
      <c r="QMU268" s="205"/>
      <c r="QMV268" s="205"/>
      <c r="QMW268" s="205"/>
      <c r="QMX268" s="205"/>
      <c r="QMY268" s="205"/>
      <c r="QMZ268" s="205"/>
      <c r="QNA268" s="205"/>
      <c r="QNB268" s="205"/>
      <c r="QNC268" s="205"/>
      <c r="QND268" s="205"/>
      <c r="QNE268" s="205"/>
      <c r="QNF268" s="205"/>
      <c r="QNG268" s="205"/>
      <c r="QNH268" s="205"/>
      <c r="QNI268" s="205"/>
      <c r="QNJ268" s="205"/>
      <c r="QNK268" s="205"/>
      <c r="QNL268" s="205"/>
      <c r="QNM268" s="205"/>
      <c r="QNN268" s="205"/>
      <c r="QNO268" s="205"/>
      <c r="QNP268" s="205"/>
      <c r="QNQ268" s="205"/>
      <c r="QNR268" s="205"/>
      <c r="QNS268" s="205"/>
      <c r="QNT268" s="205"/>
      <c r="QNU268" s="205"/>
      <c r="QNV268" s="205"/>
      <c r="QNW268" s="205"/>
      <c r="QNX268" s="205"/>
      <c r="QNY268" s="205"/>
      <c r="QNZ268" s="205"/>
      <c r="QOA268" s="205"/>
      <c r="QOB268" s="205"/>
      <c r="QOC268" s="205"/>
      <c r="QOD268" s="205"/>
      <c r="QOE268" s="205"/>
      <c r="QOF268" s="205"/>
      <c r="QOG268" s="205"/>
      <c r="QOH268" s="205"/>
      <c r="QOI268" s="205"/>
      <c r="QOJ268" s="205"/>
      <c r="QOK268" s="205"/>
      <c r="QOL268" s="205"/>
      <c r="QOM268" s="205"/>
      <c r="QON268" s="205"/>
      <c r="QOO268" s="205"/>
      <c r="QOP268" s="205"/>
      <c r="QOQ268" s="205"/>
      <c r="QOR268" s="205"/>
      <c r="QOS268" s="205"/>
      <c r="QOT268" s="205"/>
      <c r="QOU268" s="205"/>
      <c r="QOV268" s="205"/>
      <c r="QOW268" s="205"/>
      <c r="QOX268" s="205"/>
      <c r="QOY268" s="205"/>
      <c r="QOZ268" s="205"/>
      <c r="QPA268" s="205"/>
      <c r="QPB268" s="205"/>
      <c r="QPC268" s="205"/>
      <c r="QPD268" s="205"/>
      <c r="QPE268" s="205"/>
      <c r="QPF268" s="205"/>
      <c r="QPG268" s="205"/>
      <c r="QPH268" s="205"/>
      <c r="QPI268" s="205"/>
      <c r="QPJ268" s="205"/>
      <c r="QPK268" s="205"/>
      <c r="QPL268" s="205"/>
      <c r="QPM268" s="205"/>
      <c r="QPN268" s="205"/>
      <c r="QPO268" s="205"/>
      <c r="QPP268" s="205"/>
      <c r="QPQ268" s="205"/>
      <c r="QPR268" s="205"/>
      <c r="QPS268" s="205"/>
      <c r="QPT268" s="205"/>
      <c r="QPU268" s="205"/>
      <c r="QPV268" s="205"/>
      <c r="QPW268" s="205"/>
      <c r="QPX268" s="205"/>
      <c r="QPY268" s="205"/>
      <c r="QPZ268" s="205"/>
      <c r="QQA268" s="205"/>
      <c r="QQB268" s="205"/>
      <c r="QQC268" s="205"/>
      <c r="QQD268" s="205"/>
      <c r="QQE268" s="205"/>
      <c r="QQF268" s="205"/>
      <c r="QQG268" s="205"/>
      <c r="QQH268" s="205"/>
      <c r="QQI268" s="205"/>
      <c r="QQJ268" s="205"/>
      <c r="QQK268" s="205"/>
      <c r="QQL268" s="205"/>
      <c r="QQM268" s="205"/>
      <c r="QQN268" s="205"/>
      <c r="QQO268" s="205"/>
      <c r="QQP268" s="205"/>
      <c r="QQQ268" s="205"/>
      <c r="QQR268" s="205"/>
      <c r="QQS268" s="205"/>
      <c r="QQT268" s="205"/>
      <c r="QQU268" s="205"/>
      <c r="QQV268" s="205"/>
      <c r="QQW268" s="205"/>
      <c r="QQX268" s="205"/>
      <c r="QQY268" s="205"/>
      <c r="QQZ268" s="205"/>
      <c r="QRA268" s="205"/>
      <c r="QRB268" s="205"/>
      <c r="QRC268" s="205"/>
      <c r="QRD268" s="205"/>
      <c r="QRE268" s="205"/>
      <c r="QRF268" s="205"/>
      <c r="QRG268" s="205"/>
      <c r="QRH268" s="205"/>
      <c r="QRI268" s="205"/>
      <c r="QRJ268" s="205"/>
      <c r="QRK268" s="205"/>
      <c r="QRL268" s="205"/>
      <c r="QRM268" s="205"/>
      <c r="QRN268" s="205"/>
      <c r="QRO268" s="205"/>
      <c r="QRP268" s="205"/>
      <c r="QRQ268" s="205"/>
      <c r="QRR268" s="205"/>
      <c r="QRS268" s="205"/>
      <c r="QRT268" s="205"/>
      <c r="QRU268" s="205"/>
      <c r="QRV268" s="205"/>
      <c r="QRW268" s="205"/>
      <c r="QRX268" s="205"/>
      <c r="QRY268" s="205"/>
      <c r="QRZ268" s="205"/>
      <c r="QSA268" s="205"/>
      <c r="QSB268" s="205"/>
      <c r="QSC268" s="205"/>
      <c r="QSD268" s="205"/>
      <c r="QSE268" s="205"/>
      <c r="QSF268" s="205"/>
      <c r="QSG268" s="205"/>
      <c r="QSH268" s="205"/>
      <c r="QSI268" s="205"/>
      <c r="QSJ268" s="205"/>
      <c r="QSK268" s="205"/>
      <c r="QSL268" s="205"/>
      <c r="QSM268" s="205"/>
      <c r="QSN268" s="205"/>
      <c r="QSO268" s="205"/>
      <c r="QSP268" s="205"/>
      <c r="QSQ268" s="205"/>
      <c r="QSR268" s="205"/>
      <c r="QSS268" s="205"/>
      <c r="QST268" s="205"/>
      <c r="QSU268" s="205"/>
      <c r="QSV268" s="205"/>
      <c r="QSW268" s="205"/>
      <c r="QSX268" s="205"/>
      <c r="QSY268" s="205"/>
      <c r="QSZ268" s="205"/>
      <c r="QTA268" s="205"/>
      <c r="QTB268" s="205"/>
      <c r="QTC268" s="205"/>
      <c r="QTD268" s="205"/>
      <c r="QTE268" s="205"/>
      <c r="QTF268" s="205"/>
      <c r="QTG268" s="205"/>
      <c r="QTH268" s="205"/>
      <c r="QTI268" s="205"/>
      <c r="QTJ268" s="205"/>
      <c r="QTK268" s="205"/>
      <c r="QTL268" s="205"/>
      <c r="QTM268" s="205"/>
      <c r="QTN268" s="205"/>
      <c r="QTO268" s="205"/>
      <c r="QTP268" s="205"/>
      <c r="QTQ268" s="205"/>
      <c r="QTR268" s="205"/>
      <c r="QTS268" s="205"/>
      <c r="QTT268" s="205"/>
      <c r="QTU268" s="205"/>
      <c r="QTV268" s="205"/>
      <c r="QTW268" s="205"/>
      <c r="QTX268" s="205"/>
      <c r="QTY268" s="205"/>
      <c r="QTZ268" s="205"/>
      <c r="QUA268" s="205"/>
      <c r="QUB268" s="205"/>
      <c r="QUC268" s="205"/>
      <c r="QUD268" s="205"/>
      <c r="QUE268" s="205"/>
      <c r="QUF268" s="205"/>
      <c r="QUG268" s="205"/>
      <c r="QUH268" s="205"/>
      <c r="QUI268" s="205"/>
      <c r="QUJ268" s="205"/>
      <c r="QUK268" s="205"/>
      <c r="QUL268" s="205"/>
      <c r="QUM268" s="205"/>
      <c r="QUN268" s="205"/>
      <c r="QUO268" s="205"/>
      <c r="QUP268" s="205"/>
      <c r="QUQ268" s="205"/>
      <c r="QUR268" s="205"/>
      <c r="QUS268" s="205"/>
      <c r="QUT268" s="205"/>
      <c r="QUU268" s="205"/>
      <c r="QUV268" s="205"/>
      <c r="QUW268" s="205"/>
      <c r="QUX268" s="205"/>
      <c r="QUY268" s="205"/>
      <c r="QUZ268" s="205"/>
      <c r="QVA268" s="205"/>
      <c r="QVB268" s="205"/>
      <c r="QVC268" s="205"/>
      <c r="QVD268" s="205"/>
      <c r="QVE268" s="205"/>
      <c r="QVF268" s="205"/>
      <c r="QVG268" s="205"/>
      <c r="QVH268" s="205"/>
      <c r="QVI268" s="205"/>
      <c r="QVJ268" s="205"/>
      <c r="QVK268" s="205"/>
      <c r="QVL268" s="205"/>
      <c r="QVM268" s="205"/>
      <c r="QVN268" s="205"/>
      <c r="QVO268" s="205"/>
      <c r="QVP268" s="205"/>
      <c r="QVQ268" s="205"/>
      <c r="QVR268" s="205"/>
      <c r="QVS268" s="205"/>
      <c r="QVT268" s="205"/>
      <c r="QVU268" s="205"/>
      <c r="QVV268" s="205"/>
      <c r="QVW268" s="205"/>
      <c r="QVX268" s="205"/>
      <c r="QVY268" s="205"/>
      <c r="QVZ268" s="205"/>
      <c r="QWA268" s="205"/>
      <c r="QWB268" s="205"/>
      <c r="QWC268" s="205"/>
      <c r="QWD268" s="205"/>
      <c r="QWE268" s="205"/>
      <c r="QWF268" s="205"/>
      <c r="QWG268" s="205"/>
      <c r="QWH268" s="205"/>
      <c r="QWI268" s="205"/>
      <c r="QWJ268" s="205"/>
      <c r="QWK268" s="205"/>
      <c r="QWL268" s="205"/>
      <c r="QWM268" s="205"/>
      <c r="QWN268" s="205"/>
      <c r="QWO268" s="205"/>
      <c r="QWP268" s="205"/>
      <c r="QWQ268" s="205"/>
      <c r="QWR268" s="205"/>
      <c r="QWS268" s="205"/>
      <c r="QWT268" s="205"/>
      <c r="QWU268" s="205"/>
      <c r="QWV268" s="205"/>
      <c r="QWW268" s="205"/>
      <c r="QWX268" s="205"/>
      <c r="QWY268" s="205"/>
      <c r="QWZ268" s="205"/>
      <c r="QXA268" s="205"/>
      <c r="QXB268" s="205"/>
      <c r="QXC268" s="205"/>
      <c r="QXD268" s="205"/>
      <c r="QXE268" s="205"/>
      <c r="QXF268" s="205"/>
      <c r="QXG268" s="205"/>
      <c r="QXH268" s="205"/>
      <c r="QXI268" s="205"/>
      <c r="QXJ268" s="205"/>
      <c r="QXK268" s="205"/>
      <c r="QXL268" s="205"/>
      <c r="QXM268" s="205"/>
      <c r="QXN268" s="205"/>
      <c r="QXO268" s="205"/>
      <c r="QXP268" s="205"/>
      <c r="QXQ268" s="205"/>
      <c r="QXR268" s="205"/>
      <c r="QXS268" s="205"/>
      <c r="QXT268" s="205"/>
      <c r="QXU268" s="205"/>
      <c r="QXV268" s="205"/>
      <c r="QXW268" s="205"/>
      <c r="QXX268" s="205"/>
      <c r="QXY268" s="205"/>
      <c r="QXZ268" s="205"/>
      <c r="QYA268" s="205"/>
      <c r="QYB268" s="205"/>
      <c r="QYC268" s="205"/>
      <c r="QYD268" s="205"/>
      <c r="QYE268" s="205"/>
      <c r="QYF268" s="205"/>
      <c r="QYG268" s="205"/>
      <c r="QYH268" s="205"/>
      <c r="QYI268" s="205"/>
      <c r="QYJ268" s="205"/>
      <c r="QYK268" s="205"/>
      <c r="QYL268" s="205"/>
      <c r="QYM268" s="205"/>
      <c r="QYN268" s="205"/>
      <c r="QYO268" s="205"/>
      <c r="QYP268" s="205"/>
      <c r="QYQ268" s="205"/>
      <c r="QYR268" s="205"/>
      <c r="QYS268" s="205"/>
      <c r="QYT268" s="205"/>
      <c r="QYU268" s="205"/>
      <c r="QYV268" s="205"/>
      <c r="QYW268" s="205"/>
      <c r="QYX268" s="205"/>
      <c r="QYY268" s="205"/>
      <c r="QYZ268" s="205"/>
      <c r="QZA268" s="205"/>
      <c r="QZB268" s="205"/>
      <c r="QZC268" s="205"/>
      <c r="QZD268" s="205"/>
      <c r="QZE268" s="205"/>
      <c r="QZF268" s="205"/>
      <c r="QZG268" s="205"/>
      <c r="QZH268" s="205"/>
      <c r="QZI268" s="205"/>
      <c r="QZJ268" s="205"/>
      <c r="QZK268" s="205"/>
      <c r="QZL268" s="205"/>
      <c r="QZM268" s="205"/>
      <c r="QZN268" s="205"/>
      <c r="QZO268" s="205"/>
      <c r="QZP268" s="205"/>
      <c r="QZQ268" s="205"/>
      <c r="QZR268" s="205"/>
      <c r="QZS268" s="205"/>
      <c r="QZT268" s="205"/>
      <c r="QZU268" s="205"/>
      <c r="QZV268" s="205"/>
      <c r="QZW268" s="205"/>
      <c r="QZX268" s="205"/>
      <c r="QZY268" s="205"/>
      <c r="QZZ268" s="205"/>
      <c r="RAA268" s="205"/>
      <c r="RAB268" s="205"/>
      <c r="RAC268" s="205"/>
      <c r="RAD268" s="205"/>
      <c r="RAE268" s="205"/>
      <c r="RAF268" s="205"/>
      <c r="RAG268" s="205"/>
      <c r="RAH268" s="205"/>
      <c r="RAI268" s="205"/>
      <c r="RAJ268" s="205"/>
      <c r="RAK268" s="205"/>
      <c r="RAL268" s="205"/>
      <c r="RAM268" s="205"/>
      <c r="RAN268" s="205"/>
      <c r="RAO268" s="205"/>
      <c r="RAP268" s="205"/>
      <c r="RAQ268" s="205"/>
      <c r="RAR268" s="205"/>
      <c r="RAS268" s="205"/>
      <c r="RAT268" s="205"/>
      <c r="RAU268" s="205"/>
      <c r="RAV268" s="205"/>
      <c r="RAW268" s="205"/>
      <c r="RAX268" s="205"/>
      <c r="RAY268" s="205"/>
      <c r="RAZ268" s="205"/>
      <c r="RBA268" s="205"/>
      <c r="RBB268" s="205"/>
      <c r="RBC268" s="205"/>
      <c r="RBD268" s="205"/>
      <c r="RBE268" s="205"/>
      <c r="RBF268" s="205"/>
      <c r="RBG268" s="205"/>
      <c r="RBH268" s="205"/>
      <c r="RBI268" s="205"/>
      <c r="RBJ268" s="205"/>
      <c r="RBK268" s="205"/>
      <c r="RBL268" s="205"/>
      <c r="RBM268" s="205"/>
      <c r="RBN268" s="205"/>
      <c r="RBO268" s="205"/>
      <c r="RBP268" s="205"/>
      <c r="RBQ268" s="205"/>
      <c r="RBR268" s="205"/>
      <c r="RBS268" s="205"/>
      <c r="RBT268" s="205"/>
      <c r="RBU268" s="205"/>
      <c r="RBV268" s="205"/>
      <c r="RBW268" s="205"/>
      <c r="RBX268" s="205"/>
      <c r="RBY268" s="205"/>
      <c r="RBZ268" s="205"/>
      <c r="RCA268" s="205"/>
      <c r="RCB268" s="205"/>
      <c r="RCC268" s="205"/>
      <c r="RCD268" s="205"/>
      <c r="RCE268" s="205"/>
      <c r="RCF268" s="205"/>
      <c r="RCG268" s="205"/>
      <c r="RCH268" s="205"/>
      <c r="RCI268" s="205"/>
      <c r="RCJ268" s="205"/>
      <c r="RCK268" s="205"/>
      <c r="RCL268" s="205"/>
      <c r="RCM268" s="205"/>
      <c r="RCN268" s="205"/>
      <c r="RCO268" s="205"/>
      <c r="RCP268" s="205"/>
      <c r="RCQ268" s="205"/>
      <c r="RCR268" s="205"/>
      <c r="RCS268" s="205"/>
      <c r="RCT268" s="205"/>
      <c r="RCU268" s="205"/>
      <c r="RCV268" s="205"/>
      <c r="RCW268" s="205"/>
      <c r="RCX268" s="205"/>
      <c r="RCY268" s="205"/>
      <c r="RCZ268" s="205"/>
      <c r="RDA268" s="205"/>
      <c r="RDB268" s="205"/>
      <c r="RDC268" s="205"/>
      <c r="RDD268" s="205"/>
      <c r="RDE268" s="205"/>
      <c r="RDF268" s="205"/>
      <c r="RDG268" s="205"/>
      <c r="RDH268" s="205"/>
      <c r="RDI268" s="205"/>
      <c r="RDJ268" s="205"/>
      <c r="RDK268" s="205"/>
      <c r="RDL268" s="205"/>
      <c r="RDM268" s="205"/>
      <c r="RDN268" s="205"/>
      <c r="RDO268" s="205"/>
      <c r="RDP268" s="205"/>
      <c r="RDQ268" s="205"/>
      <c r="RDR268" s="205"/>
      <c r="RDS268" s="205"/>
      <c r="RDT268" s="205"/>
      <c r="RDU268" s="205"/>
      <c r="RDV268" s="205"/>
      <c r="RDW268" s="205"/>
      <c r="RDX268" s="205"/>
      <c r="RDY268" s="205"/>
      <c r="RDZ268" s="205"/>
      <c r="REA268" s="205"/>
      <c r="REB268" s="205"/>
      <c r="REC268" s="205"/>
      <c r="RED268" s="205"/>
      <c r="REE268" s="205"/>
      <c r="REF268" s="205"/>
      <c r="REG268" s="205"/>
      <c r="REH268" s="205"/>
      <c r="REI268" s="205"/>
      <c r="REJ268" s="205"/>
      <c r="REK268" s="205"/>
      <c r="REL268" s="205"/>
      <c r="REM268" s="205"/>
      <c r="REN268" s="205"/>
      <c r="REO268" s="205"/>
      <c r="REP268" s="205"/>
      <c r="REQ268" s="205"/>
      <c r="RER268" s="205"/>
      <c r="RES268" s="205"/>
      <c r="RET268" s="205"/>
      <c r="REU268" s="205"/>
      <c r="REV268" s="205"/>
      <c r="REW268" s="205"/>
      <c r="REX268" s="205"/>
      <c r="REY268" s="205"/>
      <c r="REZ268" s="205"/>
      <c r="RFA268" s="205"/>
      <c r="RFB268" s="205"/>
      <c r="RFC268" s="205"/>
      <c r="RFD268" s="205"/>
      <c r="RFE268" s="205"/>
      <c r="RFF268" s="205"/>
      <c r="RFG268" s="205"/>
      <c r="RFH268" s="205"/>
      <c r="RFI268" s="205"/>
      <c r="RFJ268" s="205"/>
      <c r="RFK268" s="205"/>
      <c r="RFL268" s="205"/>
      <c r="RFM268" s="205"/>
      <c r="RFN268" s="205"/>
      <c r="RFO268" s="205"/>
      <c r="RFP268" s="205"/>
      <c r="RFQ268" s="205"/>
      <c r="RFR268" s="205"/>
      <c r="RFS268" s="205"/>
      <c r="RFT268" s="205"/>
      <c r="RFU268" s="205"/>
      <c r="RFV268" s="205"/>
      <c r="RFW268" s="205"/>
      <c r="RFX268" s="205"/>
      <c r="RFY268" s="205"/>
      <c r="RFZ268" s="205"/>
      <c r="RGA268" s="205"/>
      <c r="RGB268" s="205"/>
      <c r="RGC268" s="205"/>
      <c r="RGD268" s="205"/>
      <c r="RGE268" s="205"/>
      <c r="RGF268" s="205"/>
      <c r="RGG268" s="205"/>
      <c r="RGH268" s="205"/>
      <c r="RGI268" s="205"/>
      <c r="RGJ268" s="205"/>
      <c r="RGK268" s="205"/>
      <c r="RGL268" s="205"/>
      <c r="RGM268" s="205"/>
      <c r="RGN268" s="205"/>
      <c r="RGO268" s="205"/>
      <c r="RGP268" s="205"/>
      <c r="RGQ268" s="205"/>
      <c r="RGR268" s="205"/>
      <c r="RGS268" s="205"/>
      <c r="RGT268" s="205"/>
      <c r="RGU268" s="205"/>
      <c r="RGV268" s="205"/>
      <c r="RGW268" s="205"/>
      <c r="RGX268" s="205"/>
      <c r="RGY268" s="205"/>
      <c r="RGZ268" s="205"/>
      <c r="RHA268" s="205"/>
      <c r="RHB268" s="205"/>
      <c r="RHC268" s="205"/>
      <c r="RHD268" s="205"/>
      <c r="RHE268" s="205"/>
      <c r="RHF268" s="205"/>
      <c r="RHG268" s="205"/>
      <c r="RHH268" s="205"/>
      <c r="RHI268" s="205"/>
      <c r="RHJ268" s="205"/>
      <c r="RHK268" s="205"/>
      <c r="RHL268" s="205"/>
      <c r="RHM268" s="205"/>
      <c r="RHN268" s="205"/>
      <c r="RHO268" s="205"/>
      <c r="RHP268" s="205"/>
      <c r="RHQ268" s="205"/>
      <c r="RHR268" s="205"/>
      <c r="RHS268" s="205"/>
      <c r="RHT268" s="205"/>
      <c r="RHU268" s="205"/>
      <c r="RHV268" s="205"/>
      <c r="RHW268" s="205"/>
      <c r="RHX268" s="205"/>
      <c r="RHY268" s="205"/>
      <c r="RHZ268" s="205"/>
      <c r="RIA268" s="205"/>
      <c r="RIB268" s="205"/>
      <c r="RIC268" s="205"/>
      <c r="RID268" s="205"/>
      <c r="RIE268" s="205"/>
      <c r="RIF268" s="205"/>
      <c r="RIG268" s="205"/>
      <c r="RIH268" s="205"/>
      <c r="RII268" s="205"/>
      <c r="RIJ268" s="205"/>
      <c r="RIK268" s="205"/>
      <c r="RIL268" s="205"/>
      <c r="RIM268" s="205"/>
      <c r="RIN268" s="205"/>
      <c r="RIO268" s="205"/>
      <c r="RIP268" s="205"/>
      <c r="RIQ268" s="205"/>
      <c r="RIR268" s="205"/>
      <c r="RIS268" s="205"/>
      <c r="RIT268" s="205"/>
      <c r="RIU268" s="205"/>
      <c r="RIV268" s="205"/>
      <c r="RIW268" s="205"/>
      <c r="RIX268" s="205"/>
      <c r="RIY268" s="205"/>
      <c r="RIZ268" s="205"/>
      <c r="RJA268" s="205"/>
      <c r="RJB268" s="205"/>
      <c r="RJC268" s="205"/>
      <c r="RJD268" s="205"/>
      <c r="RJE268" s="205"/>
      <c r="RJF268" s="205"/>
      <c r="RJG268" s="205"/>
      <c r="RJH268" s="205"/>
      <c r="RJI268" s="205"/>
      <c r="RJJ268" s="205"/>
      <c r="RJK268" s="205"/>
      <c r="RJL268" s="205"/>
      <c r="RJM268" s="205"/>
      <c r="RJN268" s="205"/>
      <c r="RJO268" s="205"/>
      <c r="RJP268" s="205"/>
      <c r="RJQ268" s="205"/>
      <c r="RJR268" s="205"/>
      <c r="RJS268" s="205"/>
      <c r="RJT268" s="205"/>
      <c r="RJU268" s="205"/>
      <c r="RJV268" s="205"/>
      <c r="RJW268" s="205"/>
      <c r="RJX268" s="205"/>
      <c r="RJY268" s="205"/>
      <c r="RJZ268" s="205"/>
      <c r="RKA268" s="205"/>
      <c r="RKB268" s="205"/>
      <c r="RKC268" s="205"/>
      <c r="RKD268" s="205"/>
      <c r="RKE268" s="205"/>
      <c r="RKF268" s="205"/>
      <c r="RKG268" s="205"/>
      <c r="RKH268" s="205"/>
      <c r="RKI268" s="205"/>
      <c r="RKJ268" s="205"/>
      <c r="RKK268" s="205"/>
      <c r="RKL268" s="205"/>
      <c r="RKM268" s="205"/>
      <c r="RKN268" s="205"/>
      <c r="RKO268" s="205"/>
      <c r="RKP268" s="205"/>
      <c r="RKQ268" s="205"/>
      <c r="RKR268" s="205"/>
      <c r="RKS268" s="205"/>
      <c r="RKT268" s="205"/>
      <c r="RKU268" s="205"/>
      <c r="RKV268" s="205"/>
      <c r="RKW268" s="205"/>
      <c r="RKX268" s="205"/>
      <c r="RKY268" s="205"/>
      <c r="RKZ268" s="205"/>
      <c r="RLA268" s="205"/>
      <c r="RLB268" s="205"/>
      <c r="RLC268" s="205"/>
      <c r="RLD268" s="205"/>
      <c r="RLE268" s="205"/>
      <c r="RLF268" s="205"/>
      <c r="RLG268" s="205"/>
      <c r="RLH268" s="205"/>
      <c r="RLI268" s="205"/>
      <c r="RLJ268" s="205"/>
      <c r="RLK268" s="205"/>
      <c r="RLL268" s="205"/>
      <c r="RLM268" s="205"/>
      <c r="RLN268" s="205"/>
      <c r="RLO268" s="205"/>
      <c r="RLP268" s="205"/>
      <c r="RLQ268" s="205"/>
      <c r="RLR268" s="205"/>
      <c r="RLS268" s="205"/>
      <c r="RLT268" s="205"/>
      <c r="RLU268" s="205"/>
      <c r="RLV268" s="205"/>
      <c r="RLW268" s="205"/>
      <c r="RLX268" s="205"/>
      <c r="RLY268" s="205"/>
      <c r="RLZ268" s="205"/>
      <c r="RMA268" s="205"/>
      <c r="RMB268" s="205"/>
      <c r="RMC268" s="205"/>
      <c r="RMD268" s="205"/>
      <c r="RME268" s="205"/>
      <c r="RMF268" s="205"/>
      <c r="RMG268" s="205"/>
      <c r="RMH268" s="205"/>
      <c r="RMI268" s="205"/>
      <c r="RMJ268" s="205"/>
      <c r="RMK268" s="205"/>
      <c r="RML268" s="205"/>
      <c r="RMM268" s="205"/>
      <c r="RMN268" s="205"/>
      <c r="RMO268" s="205"/>
      <c r="RMP268" s="205"/>
      <c r="RMQ268" s="205"/>
      <c r="RMR268" s="205"/>
      <c r="RMS268" s="205"/>
      <c r="RMT268" s="205"/>
      <c r="RMU268" s="205"/>
      <c r="RMV268" s="205"/>
      <c r="RMW268" s="205"/>
      <c r="RMX268" s="205"/>
      <c r="RMY268" s="205"/>
      <c r="RMZ268" s="205"/>
      <c r="RNA268" s="205"/>
      <c r="RNB268" s="205"/>
      <c r="RNC268" s="205"/>
      <c r="RND268" s="205"/>
      <c r="RNE268" s="205"/>
      <c r="RNF268" s="205"/>
      <c r="RNG268" s="205"/>
      <c r="RNH268" s="205"/>
      <c r="RNI268" s="205"/>
      <c r="RNJ268" s="205"/>
      <c r="RNK268" s="205"/>
      <c r="RNL268" s="205"/>
      <c r="RNM268" s="205"/>
      <c r="RNN268" s="205"/>
      <c r="RNO268" s="205"/>
      <c r="RNP268" s="205"/>
      <c r="RNQ268" s="205"/>
      <c r="RNR268" s="205"/>
      <c r="RNS268" s="205"/>
      <c r="RNT268" s="205"/>
      <c r="RNU268" s="205"/>
      <c r="RNV268" s="205"/>
      <c r="RNW268" s="205"/>
      <c r="RNX268" s="205"/>
      <c r="RNY268" s="205"/>
      <c r="RNZ268" s="205"/>
      <c r="ROA268" s="205"/>
      <c r="ROB268" s="205"/>
      <c r="ROC268" s="205"/>
      <c r="ROD268" s="205"/>
      <c r="ROE268" s="205"/>
      <c r="ROF268" s="205"/>
      <c r="ROG268" s="205"/>
      <c r="ROH268" s="205"/>
      <c r="ROI268" s="205"/>
      <c r="ROJ268" s="205"/>
      <c r="ROK268" s="205"/>
      <c r="ROL268" s="205"/>
      <c r="ROM268" s="205"/>
      <c r="RON268" s="205"/>
      <c r="ROO268" s="205"/>
      <c r="ROP268" s="205"/>
      <c r="ROQ268" s="205"/>
      <c r="ROR268" s="205"/>
      <c r="ROS268" s="205"/>
      <c r="ROT268" s="205"/>
      <c r="ROU268" s="205"/>
      <c r="ROV268" s="205"/>
      <c r="ROW268" s="205"/>
      <c r="ROX268" s="205"/>
      <c r="ROY268" s="205"/>
      <c r="ROZ268" s="205"/>
      <c r="RPA268" s="205"/>
      <c r="RPB268" s="205"/>
      <c r="RPC268" s="205"/>
      <c r="RPD268" s="205"/>
      <c r="RPE268" s="205"/>
      <c r="RPF268" s="205"/>
      <c r="RPG268" s="205"/>
      <c r="RPH268" s="205"/>
      <c r="RPI268" s="205"/>
      <c r="RPJ268" s="205"/>
      <c r="RPK268" s="205"/>
      <c r="RPL268" s="205"/>
      <c r="RPM268" s="205"/>
      <c r="RPN268" s="205"/>
      <c r="RPO268" s="205"/>
      <c r="RPP268" s="205"/>
      <c r="RPQ268" s="205"/>
      <c r="RPR268" s="205"/>
      <c r="RPS268" s="205"/>
      <c r="RPT268" s="205"/>
      <c r="RPU268" s="205"/>
      <c r="RPV268" s="205"/>
      <c r="RPW268" s="205"/>
      <c r="RPX268" s="205"/>
      <c r="RPY268" s="205"/>
      <c r="RPZ268" s="205"/>
      <c r="RQA268" s="205"/>
      <c r="RQB268" s="205"/>
      <c r="RQC268" s="205"/>
      <c r="RQD268" s="205"/>
      <c r="RQE268" s="205"/>
      <c r="RQF268" s="205"/>
      <c r="RQG268" s="205"/>
      <c r="RQH268" s="205"/>
      <c r="RQI268" s="205"/>
      <c r="RQJ268" s="205"/>
      <c r="RQK268" s="205"/>
      <c r="RQL268" s="205"/>
      <c r="RQM268" s="205"/>
      <c r="RQN268" s="205"/>
      <c r="RQO268" s="205"/>
      <c r="RQP268" s="205"/>
      <c r="RQQ268" s="205"/>
      <c r="RQR268" s="205"/>
      <c r="RQS268" s="205"/>
      <c r="RQT268" s="205"/>
      <c r="RQU268" s="205"/>
      <c r="RQV268" s="205"/>
      <c r="RQW268" s="205"/>
      <c r="RQX268" s="205"/>
      <c r="RQY268" s="205"/>
      <c r="RQZ268" s="205"/>
      <c r="RRA268" s="205"/>
      <c r="RRB268" s="205"/>
      <c r="RRC268" s="205"/>
      <c r="RRD268" s="205"/>
      <c r="RRE268" s="205"/>
      <c r="RRF268" s="205"/>
      <c r="RRG268" s="205"/>
      <c r="RRH268" s="205"/>
      <c r="RRI268" s="205"/>
      <c r="RRJ268" s="205"/>
      <c r="RRK268" s="205"/>
      <c r="RRL268" s="205"/>
      <c r="RRM268" s="205"/>
      <c r="RRN268" s="205"/>
      <c r="RRO268" s="205"/>
      <c r="RRP268" s="205"/>
      <c r="RRQ268" s="205"/>
      <c r="RRR268" s="205"/>
      <c r="RRS268" s="205"/>
      <c r="RRT268" s="205"/>
      <c r="RRU268" s="205"/>
      <c r="RRV268" s="205"/>
      <c r="RRW268" s="205"/>
      <c r="RRX268" s="205"/>
      <c r="RRY268" s="205"/>
      <c r="RRZ268" s="205"/>
      <c r="RSA268" s="205"/>
      <c r="RSB268" s="205"/>
      <c r="RSC268" s="205"/>
      <c r="RSD268" s="205"/>
      <c r="RSE268" s="205"/>
      <c r="RSF268" s="205"/>
      <c r="RSG268" s="205"/>
      <c r="RSH268" s="205"/>
      <c r="RSI268" s="205"/>
      <c r="RSJ268" s="205"/>
      <c r="RSK268" s="205"/>
      <c r="RSL268" s="205"/>
      <c r="RSM268" s="205"/>
      <c r="RSN268" s="205"/>
      <c r="RSO268" s="205"/>
      <c r="RSP268" s="205"/>
      <c r="RSQ268" s="205"/>
      <c r="RSR268" s="205"/>
      <c r="RSS268" s="205"/>
      <c r="RST268" s="205"/>
      <c r="RSU268" s="205"/>
      <c r="RSV268" s="205"/>
      <c r="RSW268" s="205"/>
      <c r="RSX268" s="205"/>
      <c r="RSY268" s="205"/>
      <c r="RSZ268" s="205"/>
      <c r="RTA268" s="205"/>
      <c r="RTB268" s="205"/>
      <c r="RTC268" s="205"/>
      <c r="RTD268" s="205"/>
      <c r="RTE268" s="205"/>
      <c r="RTF268" s="205"/>
      <c r="RTG268" s="205"/>
      <c r="RTH268" s="205"/>
      <c r="RTI268" s="205"/>
      <c r="RTJ268" s="205"/>
      <c r="RTK268" s="205"/>
      <c r="RTL268" s="205"/>
      <c r="RTM268" s="205"/>
      <c r="RTN268" s="205"/>
      <c r="RTO268" s="205"/>
      <c r="RTP268" s="205"/>
      <c r="RTQ268" s="205"/>
      <c r="RTR268" s="205"/>
      <c r="RTS268" s="205"/>
      <c r="RTT268" s="205"/>
      <c r="RTU268" s="205"/>
      <c r="RTV268" s="205"/>
      <c r="RTW268" s="205"/>
      <c r="RTX268" s="205"/>
      <c r="RTY268" s="205"/>
      <c r="RTZ268" s="205"/>
      <c r="RUA268" s="205"/>
      <c r="RUB268" s="205"/>
      <c r="RUC268" s="205"/>
      <c r="RUD268" s="205"/>
      <c r="RUE268" s="205"/>
      <c r="RUF268" s="205"/>
      <c r="RUG268" s="205"/>
      <c r="RUH268" s="205"/>
      <c r="RUI268" s="205"/>
      <c r="RUJ268" s="205"/>
      <c r="RUK268" s="205"/>
      <c r="RUL268" s="205"/>
      <c r="RUM268" s="205"/>
      <c r="RUN268" s="205"/>
      <c r="RUO268" s="205"/>
      <c r="RUP268" s="205"/>
      <c r="RUQ268" s="205"/>
      <c r="RUR268" s="205"/>
      <c r="RUS268" s="205"/>
      <c r="RUT268" s="205"/>
      <c r="RUU268" s="205"/>
      <c r="RUV268" s="205"/>
      <c r="RUW268" s="205"/>
      <c r="RUX268" s="205"/>
      <c r="RUY268" s="205"/>
      <c r="RUZ268" s="205"/>
      <c r="RVA268" s="205"/>
      <c r="RVB268" s="205"/>
      <c r="RVC268" s="205"/>
      <c r="RVD268" s="205"/>
      <c r="RVE268" s="205"/>
      <c r="RVF268" s="205"/>
      <c r="RVG268" s="205"/>
      <c r="RVH268" s="205"/>
      <c r="RVI268" s="205"/>
      <c r="RVJ268" s="205"/>
      <c r="RVK268" s="205"/>
      <c r="RVL268" s="205"/>
      <c r="RVM268" s="205"/>
      <c r="RVN268" s="205"/>
      <c r="RVO268" s="205"/>
      <c r="RVP268" s="205"/>
      <c r="RVQ268" s="205"/>
      <c r="RVR268" s="205"/>
      <c r="RVS268" s="205"/>
      <c r="RVT268" s="205"/>
      <c r="RVU268" s="205"/>
      <c r="RVV268" s="205"/>
      <c r="RVW268" s="205"/>
      <c r="RVX268" s="205"/>
      <c r="RVY268" s="205"/>
      <c r="RVZ268" s="205"/>
      <c r="RWA268" s="205"/>
      <c r="RWB268" s="205"/>
      <c r="RWC268" s="205"/>
      <c r="RWD268" s="205"/>
      <c r="RWE268" s="205"/>
      <c r="RWF268" s="205"/>
      <c r="RWG268" s="205"/>
      <c r="RWH268" s="205"/>
      <c r="RWI268" s="205"/>
      <c r="RWJ268" s="205"/>
      <c r="RWK268" s="205"/>
      <c r="RWL268" s="205"/>
      <c r="RWM268" s="205"/>
      <c r="RWN268" s="205"/>
      <c r="RWO268" s="205"/>
      <c r="RWP268" s="205"/>
      <c r="RWQ268" s="205"/>
      <c r="RWR268" s="205"/>
      <c r="RWS268" s="205"/>
      <c r="RWT268" s="205"/>
      <c r="RWU268" s="205"/>
      <c r="RWV268" s="205"/>
      <c r="RWW268" s="205"/>
      <c r="RWX268" s="205"/>
      <c r="RWY268" s="205"/>
      <c r="RWZ268" s="205"/>
      <c r="RXA268" s="205"/>
      <c r="RXB268" s="205"/>
      <c r="RXC268" s="205"/>
      <c r="RXD268" s="205"/>
      <c r="RXE268" s="205"/>
      <c r="RXF268" s="205"/>
      <c r="RXG268" s="205"/>
      <c r="RXH268" s="205"/>
      <c r="RXI268" s="205"/>
      <c r="RXJ268" s="205"/>
      <c r="RXK268" s="205"/>
      <c r="RXL268" s="205"/>
      <c r="RXM268" s="205"/>
      <c r="RXN268" s="205"/>
      <c r="RXO268" s="205"/>
      <c r="RXP268" s="205"/>
      <c r="RXQ268" s="205"/>
      <c r="RXR268" s="205"/>
      <c r="RXS268" s="205"/>
      <c r="RXT268" s="205"/>
      <c r="RXU268" s="205"/>
      <c r="RXV268" s="205"/>
      <c r="RXW268" s="205"/>
      <c r="RXX268" s="205"/>
      <c r="RXY268" s="205"/>
      <c r="RXZ268" s="205"/>
      <c r="RYA268" s="205"/>
      <c r="RYB268" s="205"/>
      <c r="RYC268" s="205"/>
      <c r="RYD268" s="205"/>
      <c r="RYE268" s="205"/>
      <c r="RYF268" s="205"/>
      <c r="RYG268" s="205"/>
      <c r="RYH268" s="205"/>
      <c r="RYI268" s="205"/>
      <c r="RYJ268" s="205"/>
      <c r="RYK268" s="205"/>
      <c r="RYL268" s="205"/>
      <c r="RYM268" s="205"/>
      <c r="RYN268" s="205"/>
      <c r="RYO268" s="205"/>
      <c r="RYP268" s="205"/>
      <c r="RYQ268" s="205"/>
      <c r="RYR268" s="205"/>
      <c r="RYS268" s="205"/>
      <c r="RYT268" s="205"/>
      <c r="RYU268" s="205"/>
      <c r="RYV268" s="205"/>
      <c r="RYW268" s="205"/>
      <c r="RYX268" s="205"/>
      <c r="RYY268" s="205"/>
      <c r="RYZ268" s="205"/>
      <c r="RZA268" s="205"/>
      <c r="RZB268" s="205"/>
      <c r="RZC268" s="205"/>
      <c r="RZD268" s="205"/>
      <c r="RZE268" s="205"/>
      <c r="RZF268" s="205"/>
      <c r="RZG268" s="205"/>
      <c r="RZH268" s="205"/>
      <c r="RZI268" s="205"/>
      <c r="RZJ268" s="205"/>
      <c r="RZK268" s="205"/>
      <c r="RZL268" s="205"/>
      <c r="RZM268" s="205"/>
      <c r="RZN268" s="205"/>
      <c r="RZO268" s="205"/>
      <c r="RZP268" s="205"/>
      <c r="RZQ268" s="205"/>
      <c r="RZR268" s="205"/>
      <c r="RZS268" s="205"/>
      <c r="RZT268" s="205"/>
      <c r="RZU268" s="205"/>
      <c r="RZV268" s="205"/>
      <c r="RZW268" s="205"/>
      <c r="RZX268" s="205"/>
      <c r="RZY268" s="205"/>
      <c r="RZZ268" s="205"/>
      <c r="SAA268" s="205"/>
      <c r="SAB268" s="205"/>
      <c r="SAC268" s="205"/>
      <c r="SAD268" s="205"/>
      <c r="SAE268" s="205"/>
      <c r="SAF268" s="205"/>
      <c r="SAG268" s="205"/>
      <c r="SAH268" s="205"/>
      <c r="SAI268" s="205"/>
      <c r="SAJ268" s="205"/>
      <c r="SAK268" s="205"/>
      <c r="SAL268" s="205"/>
      <c r="SAM268" s="205"/>
      <c r="SAN268" s="205"/>
      <c r="SAO268" s="205"/>
      <c r="SAP268" s="205"/>
      <c r="SAQ268" s="205"/>
      <c r="SAR268" s="205"/>
      <c r="SAS268" s="205"/>
      <c r="SAT268" s="205"/>
      <c r="SAU268" s="205"/>
      <c r="SAV268" s="205"/>
      <c r="SAW268" s="205"/>
      <c r="SAX268" s="205"/>
      <c r="SAY268" s="205"/>
      <c r="SAZ268" s="205"/>
      <c r="SBA268" s="205"/>
      <c r="SBB268" s="205"/>
      <c r="SBC268" s="205"/>
      <c r="SBD268" s="205"/>
      <c r="SBE268" s="205"/>
      <c r="SBF268" s="205"/>
      <c r="SBG268" s="205"/>
      <c r="SBH268" s="205"/>
      <c r="SBI268" s="205"/>
      <c r="SBJ268" s="205"/>
      <c r="SBK268" s="205"/>
      <c r="SBL268" s="205"/>
      <c r="SBM268" s="205"/>
      <c r="SBN268" s="205"/>
      <c r="SBO268" s="205"/>
      <c r="SBP268" s="205"/>
      <c r="SBQ268" s="205"/>
      <c r="SBR268" s="205"/>
      <c r="SBS268" s="205"/>
      <c r="SBT268" s="205"/>
      <c r="SBU268" s="205"/>
      <c r="SBV268" s="205"/>
      <c r="SBW268" s="205"/>
      <c r="SBX268" s="205"/>
      <c r="SBY268" s="205"/>
      <c r="SBZ268" s="205"/>
      <c r="SCA268" s="205"/>
      <c r="SCB268" s="205"/>
      <c r="SCC268" s="205"/>
      <c r="SCD268" s="205"/>
      <c r="SCE268" s="205"/>
      <c r="SCF268" s="205"/>
      <c r="SCG268" s="205"/>
      <c r="SCH268" s="205"/>
      <c r="SCI268" s="205"/>
      <c r="SCJ268" s="205"/>
      <c r="SCK268" s="205"/>
      <c r="SCL268" s="205"/>
      <c r="SCM268" s="205"/>
      <c r="SCN268" s="205"/>
      <c r="SCO268" s="205"/>
      <c r="SCP268" s="205"/>
      <c r="SCQ268" s="205"/>
      <c r="SCR268" s="205"/>
      <c r="SCS268" s="205"/>
      <c r="SCT268" s="205"/>
      <c r="SCU268" s="205"/>
      <c r="SCV268" s="205"/>
      <c r="SCW268" s="205"/>
      <c r="SCX268" s="205"/>
      <c r="SCY268" s="205"/>
      <c r="SCZ268" s="205"/>
      <c r="SDA268" s="205"/>
      <c r="SDB268" s="205"/>
      <c r="SDC268" s="205"/>
      <c r="SDD268" s="205"/>
      <c r="SDE268" s="205"/>
      <c r="SDF268" s="205"/>
      <c r="SDG268" s="205"/>
      <c r="SDH268" s="205"/>
      <c r="SDI268" s="205"/>
      <c r="SDJ268" s="205"/>
      <c r="SDK268" s="205"/>
      <c r="SDL268" s="205"/>
      <c r="SDM268" s="205"/>
      <c r="SDN268" s="205"/>
      <c r="SDO268" s="205"/>
      <c r="SDP268" s="205"/>
      <c r="SDQ268" s="205"/>
      <c r="SDR268" s="205"/>
      <c r="SDS268" s="205"/>
      <c r="SDT268" s="205"/>
      <c r="SDU268" s="205"/>
      <c r="SDV268" s="205"/>
      <c r="SDW268" s="205"/>
      <c r="SDX268" s="205"/>
      <c r="SDY268" s="205"/>
      <c r="SDZ268" s="205"/>
      <c r="SEA268" s="205"/>
      <c r="SEB268" s="205"/>
      <c r="SEC268" s="205"/>
      <c r="SED268" s="205"/>
      <c r="SEE268" s="205"/>
      <c r="SEF268" s="205"/>
      <c r="SEG268" s="205"/>
      <c r="SEH268" s="205"/>
      <c r="SEI268" s="205"/>
      <c r="SEJ268" s="205"/>
      <c r="SEK268" s="205"/>
      <c r="SEL268" s="205"/>
      <c r="SEM268" s="205"/>
      <c r="SEN268" s="205"/>
      <c r="SEO268" s="205"/>
      <c r="SEP268" s="205"/>
      <c r="SEQ268" s="205"/>
      <c r="SER268" s="205"/>
      <c r="SES268" s="205"/>
      <c r="SET268" s="205"/>
      <c r="SEU268" s="205"/>
      <c r="SEV268" s="205"/>
      <c r="SEW268" s="205"/>
      <c r="SEX268" s="205"/>
      <c r="SEY268" s="205"/>
      <c r="SEZ268" s="205"/>
      <c r="SFA268" s="205"/>
      <c r="SFB268" s="205"/>
      <c r="SFC268" s="205"/>
      <c r="SFD268" s="205"/>
      <c r="SFE268" s="205"/>
      <c r="SFF268" s="205"/>
      <c r="SFG268" s="205"/>
      <c r="SFH268" s="205"/>
      <c r="SFI268" s="205"/>
      <c r="SFJ268" s="205"/>
      <c r="SFK268" s="205"/>
      <c r="SFL268" s="205"/>
      <c r="SFM268" s="205"/>
      <c r="SFN268" s="205"/>
      <c r="SFO268" s="205"/>
      <c r="SFP268" s="205"/>
      <c r="SFQ268" s="205"/>
      <c r="SFR268" s="205"/>
      <c r="SFS268" s="205"/>
      <c r="SFT268" s="205"/>
      <c r="SFU268" s="205"/>
      <c r="SFV268" s="205"/>
      <c r="SFW268" s="205"/>
      <c r="SFX268" s="205"/>
      <c r="SFY268" s="205"/>
      <c r="SFZ268" s="205"/>
      <c r="SGA268" s="205"/>
      <c r="SGB268" s="205"/>
      <c r="SGC268" s="205"/>
      <c r="SGD268" s="205"/>
      <c r="SGE268" s="205"/>
      <c r="SGF268" s="205"/>
      <c r="SGG268" s="205"/>
      <c r="SGH268" s="205"/>
      <c r="SGI268" s="205"/>
      <c r="SGJ268" s="205"/>
      <c r="SGK268" s="205"/>
      <c r="SGL268" s="205"/>
      <c r="SGM268" s="205"/>
      <c r="SGN268" s="205"/>
      <c r="SGO268" s="205"/>
      <c r="SGP268" s="205"/>
      <c r="SGQ268" s="205"/>
      <c r="SGR268" s="205"/>
      <c r="SGS268" s="205"/>
      <c r="SGT268" s="205"/>
      <c r="SGU268" s="205"/>
      <c r="SGV268" s="205"/>
      <c r="SGW268" s="205"/>
      <c r="SGX268" s="205"/>
      <c r="SGY268" s="205"/>
      <c r="SGZ268" s="205"/>
      <c r="SHA268" s="205"/>
      <c r="SHB268" s="205"/>
      <c r="SHC268" s="205"/>
      <c r="SHD268" s="205"/>
      <c r="SHE268" s="205"/>
      <c r="SHF268" s="205"/>
      <c r="SHG268" s="205"/>
      <c r="SHH268" s="205"/>
      <c r="SHI268" s="205"/>
      <c r="SHJ268" s="205"/>
      <c r="SHK268" s="205"/>
      <c r="SHL268" s="205"/>
      <c r="SHM268" s="205"/>
      <c r="SHN268" s="205"/>
      <c r="SHO268" s="205"/>
      <c r="SHP268" s="205"/>
      <c r="SHQ268" s="205"/>
      <c r="SHR268" s="205"/>
      <c r="SHS268" s="205"/>
      <c r="SHT268" s="205"/>
      <c r="SHU268" s="205"/>
      <c r="SHV268" s="205"/>
      <c r="SHW268" s="205"/>
      <c r="SHX268" s="205"/>
      <c r="SHY268" s="205"/>
      <c r="SHZ268" s="205"/>
      <c r="SIA268" s="205"/>
      <c r="SIB268" s="205"/>
      <c r="SIC268" s="205"/>
      <c r="SID268" s="205"/>
      <c r="SIE268" s="205"/>
      <c r="SIF268" s="205"/>
      <c r="SIG268" s="205"/>
      <c r="SIH268" s="205"/>
      <c r="SII268" s="205"/>
      <c r="SIJ268" s="205"/>
      <c r="SIK268" s="205"/>
      <c r="SIL268" s="205"/>
      <c r="SIM268" s="205"/>
      <c r="SIN268" s="205"/>
      <c r="SIO268" s="205"/>
      <c r="SIP268" s="205"/>
      <c r="SIQ268" s="205"/>
      <c r="SIR268" s="205"/>
      <c r="SIS268" s="205"/>
      <c r="SIT268" s="205"/>
      <c r="SIU268" s="205"/>
      <c r="SIV268" s="205"/>
      <c r="SIW268" s="205"/>
      <c r="SIX268" s="205"/>
      <c r="SIY268" s="205"/>
      <c r="SIZ268" s="205"/>
      <c r="SJA268" s="205"/>
      <c r="SJB268" s="205"/>
      <c r="SJC268" s="205"/>
      <c r="SJD268" s="205"/>
      <c r="SJE268" s="205"/>
      <c r="SJF268" s="205"/>
      <c r="SJG268" s="205"/>
      <c r="SJH268" s="205"/>
      <c r="SJI268" s="205"/>
      <c r="SJJ268" s="205"/>
      <c r="SJK268" s="205"/>
      <c r="SJL268" s="205"/>
      <c r="SJM268" s="205"/>
      <c r="SJN268" s="205"/>
      <c r="SJO268" s="205"/>
      <c r="SJP268" s="205"/>
      <c r="SJQ268" s="205"/>
      <c r="SJR268" s="205"/>
      <c r="SJS268" s="205"/>
      <c r="SJT268" s="205"/>
      <c r="SJU268" s="205"/>
      <c r="SJV268" s="205"/>
      <c r="SJW268" s="205"/>
      <c r="SJX268" s="205"/>
      <c r="SJY268" s="205"/>
      <c r="SJZ268" s="205"/>
      <c r="SKA268" s="205"/>
      <c r="SKB268" s="205"/>
      <c r="SKC268" s="205"/>
      <c r="SKD268" s="205"/>
      <c r="SKE268" s="205"/>
      <c r="SKF268" s="205"/>
      <c r="SKG268" s="205"/>
      <c r="SKH268" s="205"/>
      <c r="SKI268" s="205"/>
      <c r="SKJ268" s="205"/>
      <c r="SKK268" s="205"/>
      <c r="SKL268" s="205"/>
      <c r="SKM268" s="205"/>
      <c r="SKN268" s="205"/>
      <c r="SKO268" s="205"/>
      <c r="SKP268" s="205"/>
      <c r="SKQ268" s="205"/>
      <c r="SKR268" s="205"/>
      <c r="SKS268" s="205"/>
      <c r="SKT268" s="205"/>
      <c r="SKU268" s="205"/>
      <c r="SKV268" s="205"/>
      <c r="SKW268" s="205"/>
      <c r="SKX268" s="205"/>
      <c r="SKY268" s="205"/>
      <c r="SKZ268" s="205"/>
      <c r="SLA268" s="205"/>
      <c r="SLB268" s="205"/>
      <c r="SLC268" s="205"/>
      <c r="SLD268" s="205"/>
      <c r="SLE268" s="205"/>
      <c r="SLF268" s="205"/>
      <c r="SLG268" s="205"/>
      <c r="SLH268" s="205"/>
      <c r="SLI268" s="205"/>
      <c r="SLJ268" s="205"/>
      <c r="SLK268" s="205"/>
      <c r="SLL268" s="205"/>
      <c r="SLM268" s="205"/>
      <c r="SLN268" s="205"/>
      <c r="SLO268" s="205"/>
      <c r="SLP268" s="205"/>
      <c r="SLQ268" s="205"/>
      <c r="SLR268" s="205"/>
      <c r="SLS268" s="205"/>
      <c r="SLT268" s="205"/>
      <c r="SLU268" s="205"/>
      <c r="SLV268" s="205"/>
      <c r="SLW268" s="205"/>
      <c r="SLX268" s="205"/>
      <c r="SLY268" s="205"/>
      <c r="SLZ268" s="205"/>
      <c r="SMA268" s="205"/>
      <c r="SMB268" s="205"/>
      <c r="SMC268" s="205"/>
      <c r="SMD268" s="205"/>
      <c r="SME268" s="205"/>
      <c r="SMF268" s="205"/>
      <c r="SMG268" s="205"/>
      <c r="SMH268" s="205"/>
      <c r="SMI268" s="205"/>
      <c r="SMJ268" s="205"/>
      <c r="SMK268" s="205"/>
      <c r="SML268" s="205"/>
      <c r="SMM268" s="205"/>
      <c r="SMN268" s="205"/>
      <c r="SMO268" s="205"/>
      <c r="SMP268" s="205"/>
      <c r="SMQ268" s="205"/>
      <c r="SMR268" s="205"/>
      <c r="SMS268" s="205"/>
      <c r="SMT268" s="205"/>
      <c r="SMU268" s="205"/>
      <c r="SMV268" s="205"/>
      <c r="SMW268" s="205"/>
      <c r="SMX268" s="205"/>
      <c r="SMY268" s="205"/>
      <c r="SMZ268" s="205"/>
      <c r="SNA268" s="205"/>
      <c r="SNB268" s="205"/>
      <c r="SNC268" s="205"/>
      <c r="SND268" s="205"/>
      <c r="SNE268" s="205"/>
      <c r="SNF268" s="205"/>
      <c r="SNG268" s="205"/>
      <c r="SNH268" s="205"/>
      <c r="SNI268" s="205"/>
      <c r="SNJ268" s="205"/>
      <c r="SNK268" s="205"/>
      <c r="SNL268" s="205"/>
      <c r="SNM268" s="205"/>
      <c r="SNN268" s="205"/>
      <c r="SNO268" s="205"/>
      <c r="SNP268" s="205"/>
      <c r="SNQ268" s="205"/>
      <c r="SNR268" s="205"/>
      <c r="SNS268" s="205"/>
      <c r="SNT268" s="205"/>
      <c r="SNU268" s="205"/>
      <c r="SNV268" s="205"/>
      <c r="SNW268" s="205"/>
      <c r="SNX268" s="205"/>
      <c r="SNY268" s="205"/>
      <c r="SNZ268" s="205"/>
      <c r="SOA268" s="205"/>
      <c r="SOB268" s="205"/>
      <c r="SOC268" s="205"/>
      <c r="SOD268" s="205"/>
      <c r="SOE268" s="205"/>
      <c r="SOF268" s="205"/>
      <c r="SOG268" s="205"/>
      <c r="SOH268" s="205"/>
      <c r="SOI268" s="205"/>
      <c r="SOJ268" s="205"/>
      <c r="SOK268" s="205"/>
      <c r="SOL268" s="205"/>
      <c r="SOM268" s="205"/>
      <c r="SON268" s="205"/>
      <c r="SOO268" s="205"/>
      <c r="SOP268" s="205"/>
      <c r="SOQ268" s="205"/>
      <c r="SOR268" s="205"/>
      <c r="SOS268" s="205"/>
      <c r="SOT268" s="205"/>
      <c r="SOU268" s="205"/>
      <c r="SOV268" s="205"/>
      <c r="SOW268" s="205"/>
      <c r="SOX268" s="205"/>
      <c r="SOY268" s="205"/>
      <c r="SOZ268" s="205"/>
      <c r="SPA268" s="205"/>
      <c r="SPB268" s="205"/>
      <c r="SPC268" s="205"/>
      <c r="SPD268" s="205"/>
      <c r="SPE268" s="205"/>
      <c r="SPF268" s="205"/>
      <c r="SPG268" s="205"/>
      <c r="SPH268" s="205"/>
      <c r="SPI268" s="205"/>
      <c r="SPJ268" s="205"/>
      <c r="SPK268" s="205"/>
      <c r="SPL268" s="205"/>
      <c r="SPM268" s="205"/>
      <c r="SPN268" s="205"/>
      <c r="SPO268" s="205"/>
      <c r="SPP268" s="205"/>
      <c r="SPQ268" s="205"/>
      <c r="SPR268" s="205"/>
      <c r="SPS268" s="205"/>
      <c r="SPT268" s="205"/>
      <c r="SPU268" s="205"/>
      <c r="SPV268" s="205"/>
      <c r="SPW268" s="205"/>
      <c r="SPX268" s="205"/>
      <c r="SPY268" s="205"/>
      <c r="SPZ268" s="205"/>
      <c r="SQA268" s="205"/>
      <c r="SQB268" s="205"/>
      <c r="SQC268" s="205"/>
      <c r="SQD268" s="205"/>
      <c r="SQE268" s="205"/>
      <c r="SQF268" s="205"/>
      <c r="SQG268" s="205"/>
      <c r="SQH268" s="205"/>
      <c r="SQI268" s="205"/>
      <c r="SQJ268" s="205"/>
      <c r="SQK268" s="205"/>
      <c r="SQL268" s="205"/>
      <c r="SQM268" s="205"/>
      <c r="SQN268" s="205"/>
      <c r="SQO268" s="205"/>
      <c r="SQP268" s="205"/>
      <c r="SQQ268" s="205"/>
      <c r="SQR268" s="205"/>
      <c r="SQS268" s="205"/>
      <c r="SQT268" s="205"/>
      <c r="SQU268" s="205"/>
      <c r="SQV268" s="205"/>
      <c r="SQW268" s="205"/>
      <c r="SQX268" s="205"/>
      <c r="SQY268" s="205"/>
      <c r="SQZ268" s="205"/>
      <c r="SRA268" s="205"/>
      <c r="SRB268" s="205"/>
      <c r="SRC268" s="205"/>
      <c r="SRD268" s="205"/>
      <c r="SRE268" s="205"/>
      <c r="SRF268" s="205"/>
      <c r="SRG268" s="205"/>
      <c r="SRH268" s="205"/>
      <c r="SRI268" s="205"/>
      <c r="SRJ268" s="205"/>
      <c r="SRK268" s="205"/>
      <c r="SRL268" s="205"/>
      <c r="SRM268" s="205"/>
      <c r="SRN268" s="205"/>
      <c r="SRO268" s="205"/>
      <c r="SRP268" s="205"/>
      <c r="SRQ268" s="205"/>
      <c r="SRR268" s="205"/>
      <c r="SRS268" s="205"/>
      <c r="SRT268" s="205"/>
      <c r="SRU268" s="205"/>
      <c r="SRV268" s="205"/>
      <c r="SRW268" s="205"/>
      <c r="SRX268" s="205"/>
      <c r="SRY268" s="205"/>
      <c r="SRZ268" s="205"/>
      <c r="SSA268" s="205"/>
      <c r="SSB268" s="205"/>
      <c r="SSC268" s="205"/>
      <c r="SSD268" s="205"/>
      <c r="SSE268" s="205"/>
      <c r="SSF268" s="205"/>
      <c r="SSG268" s="205"/>
      <c r="SSH268" s="205"/>
      <c r="SSI268" s="205"/>
      <c r="SSJ268" s="205"/>
      <c r="SSK268" s="205"/>
      <c r="SSL268" s="205"/>
      <c r="SSM268" s="205"/>
      <c r="SSN268" s="205"/>
      <c r="SSO268" s="205"/>
      <c r="SSP268" s="205"/>
      <c r="SSQ268" s="205"/>
      <c r="SSR268" s="205"/>
      <c r="SSS268" s="205"/>
      <c r="SST268" s="205"/>
      <c r="SSU268" s="205"/>
      <c r="SSV268" s="205"/>
      <c r="SSW268" s="205"/>
      <c r="SSX268" s="205"/>
      <c r="SSY268" s="205"/>
      <c r="SSZ268" s="205"/>
      <c r="STA268" s="205"/>
      <c r="STB268" s="205"/>
      <c r="STC268" s="205"/>
      <c r="STD268" s="205"/>
      <c r="STE268" s="205"/>
      <c r="STF268" s="205"/>
      <c r="STG268" s="205"/>
      <c r="STH268" s="205"/>
      <c r="STI268" s="205"/>
      <c r="STJ268" s="205"/>
      <c r="STK268" s="205"/>
      <c r="STL268" s="205"/>
      <c r="STM268" s="205"/>
      <c r="STN268" s="205"/>
      <c r="STO268" s="205"/>
      <c r="STP268" s="205"/>
      <c r="STQ268" s="205"/>
      <c r="STR268" s="205"/>
      <c r="STS268" s="205"/>
      <c r="STT268" s="205"/>
      <c r="STU268" s="205"/>
      <c r="STV268" s="205"/>
      <c r="STW268" s="205"/>
      <c r="STX268" s="205"/>
      <c r="STY268" s="205"/>
      <c r="STZ268" s="205"/>
      <c r="SUA268" s="205"/>
      <c r="SUB268" s="205"/>
      <c r="SUC268" s="205"/>
      <c r="SUD268" s="205"/>
      <c r="SUE268" s="205"/>
      <c r="SUF268" s="205"/>
      <c r="SUG268" s="205"/>
      <c r="SUH268" s="205"/>
      <c r="SUI268" s="205"/>
      <c r="SUJ268" s="205"/>
      <c r="SUK268" s="205"/>
      <c r="SUL268" s="205"/>
      <c r="SUM268" s="205"/>
      <c r="SUN268" s="205"/>
      <c r="SUO268" s="205"/>
      <c r="SUP268" s="205"/>
      <c r="SUQ268" s="205"/>
      <c r="SUR268" s="205"/>
      <c r="SUS268" s="205"/>
      <c r="SUT268" s="205"/>
      <c r="SUU268" s="205"/>
      <c r="SUV268" s="205"/>
      <c r="SUW268" s="205"/>
      <c r="SUX268" s="205"/>
      <c r="SUY268" s="205"/>
      <c r="SUZ268" s="205"/>
      <c r="SVA268" s="205"/>
      <c r="SVB268" s="205"/>
      <c r="SVC268" s="205"/>
      <c r="SVD268" s="205"/>
      <c r="SVE268" s="205"/>
      <c r="SVF268" s="205"/>
      <c r="SVG268" s="205"/>
      <c r="SVH268" s="205"/>
      <c r="SVI268" s="205"/>
      <c r="SVJ268" s="205"/>
      <c r="SVK268" s="205"/>
      <c r="SVL268" s="205"/>
      <c r="SVM268" s="205"/>
      <c r="SVN268" s="205"/>
      <c r="SVO268" s="205"/>
      <c r="SVP268" s="205"/>
      <c r="SVQ268" s="205"/>
      <c r="SVR268" s="205"/>
      <c r="SVS268" s="205"/>
      <c r="SVT268" s="205"/>
      <c r="SVU268" s="205"/>
      <c r="SVV268" s="205"/>
      <c r="SVW268" s="205"/>
      <c r="SVX268" s="205"/>
      <c r="SVY268" s="205"/>
      <c r="SVZ268" s="205"/>
      <c r="SWA268" s="205"/>
      <c r="SWB268" s="205"/>
      <c r="SWC268" s="205"/>
      <c r="SWD268" s="205"/>
      <c r="SWE268" s="205"/>
      <c r="SWF268" s="205"/>
      <c r="SWG268" s="205"/>
      <c r="SWH268" s="205"/>
      <c r="SWI268" s="205"/>
      <c r="SWJ268" s="205"/>
      <c r="SWK268" s="205"/>
      <c r="SWL268" s="205"/>
      <c r="SWM268" s="205"/>
      <c r="SWN268" s="205"/>
      <c r="SWO268" s="205"/>
      <c r="SWP268" s="205"/>
      <c r="SWQ268" s="205"/>
      <c r="SWR268" s="205"/>
      <c r="SWS268" s="205"/>
      <c r="SWT268" s="205"/>
      <c r="SWU268" s="205"/>
      <c r="SWV268" s="205"/>
      <c r="SWW268" s="205"/>
      <c r="SWX268" s="205"/>
      <c r="SWY268" s="205"/>
      <c r="SWZ268" s="205"/>
      <c r="SXA268" s="205"/>
      <c r="SXB268" s="205"/>
      <c r="SXC268" s="205"/>
      <c r="SXD268" s="205"/>
      <c r="SXE268" s="205"/>
      <c r="SXF268" s="205"/>
      <c r="SXG268" s="205"/>
      <c r="SXH268" s="205"/>
      <c r="SXI268" s="205"/>
      <c r="SXJ268" s="205"/>
      <c r="SXK268" s="205"/>
      <c r="SXL268" s="205"/>
      <c r="SXM268" s="205"/>
      <c r="SXN268" s="205"/>
      <c r="SXO268" s="205"/>
      <c r="SXP268" s="205"/>
      <c r="SXQ268" s="205"/>
      <c r="SXR268" s="205"/>
      <c r="SXS268" s="205"/>
      <c r="SXT268" s="205"/>
      <c r="SXU268" s="205"/>
      <c r="SXV268" s="205"/>
      <c r="SXW268" s="205"/>
      <c r="SXX268" s="205"/>
      <c r="SXY268" s="205"/>
      <c r="SXZ268" s="205"/>
      <c r="SYA268" s="205"/>
      <c r="SYB268" s="205"/>
      <c r="SYC268" s="205"/>
      <c r="SYD268" s="205"/>
      <c r="SYE268" s="205"/>
      <c r="SYF268" s="205"/>
      <c r="SYG268" s="205"/>
      <c r="SYH268" s="205"/>
      <c r="SYI268" s="205"/>
      <c r="SYJ268" s="205"/>
      <c r="SYK268" s="205"/>
      <c r="SYL268" s="205"/>
      <c r="SYM268" s="205"/>
      <c r="SYN268" s="205"/>
      <c r="SYO268" s="205"/>
      <c r="SYP268" s="205"/>
      <c r="SYQ268" s="205"/>
      <c r="SYR268" s="205"/>
      <c r="SYS268" s="205"/>
      <c r="SYT268" s="205"/>
      <c r="SYU268" s="205"/>
      <c r="SYV268" s="205"/>
      <c r="SYW268" s="205"/>
      <c r="SYX268" s="205"/>
      <c r="SYY268" s="205"/>
      <c r="SYZ268" s="205"/>
      <c r="SZA268" s="205"/>
      <c r="SZB268" s="205"/>
      <c r="SZC268" s="205"/>
      <c r="SZD268" s="205"/>
      <c r="SZE268" s="205"/>
      <c r="SZF268" s="205"/>
      <c r="SZG268" s="205"/>
      <c r="SZH268" s="205"/>
      <c r="SZI268" s="205"/>
      <c r="SZJ268" s="205"/>
      <c r="SZK268" s="205"/>
      <c r="SZL268" s="205"/>
      <c r="SZM268" s="205"/>
      <c r="SZN268" s="205"/>
      <c r="SZO268" s="205"/>
      <c r="SZP268" s="205"/>
      <c r="SZQ268" s="205"/>
      <c r="SZR268" s="205"/>
      <c r="SZS268" s="205"/>
      <c r="SZT268" s="205"/>
      <c r="SZU268" s="205"/>
      <c r="SZV268" s="205"/>
      <c r="SZW268" s="205"/>
      <c r="SZX268" s="205"/>
      <c r="SZY268" s="205"/>
      <c r="SZZ268" s="205"/>
      <c r="TAA268" s="205"/>
      <c r="TAB268" s="205"/>
      <c r="TAC268" s="205"/>
      <c r="TAD268" s="205"/>
      <c r="TAE268" s="205"/>
      <c r="TAF268" s="205"/>
      <c r="TAG268" s="205"/>
      <c r="TAH268" s="205"/>
      <c r="TAI268" s="205"/>
      <c r="TAJ268" s="205"/>
      <c r="TAK268" s="205"/>
      <c r="TAL268" s="205"/>
      <c r="TAM268" s="205"/>
      <c r="TAN268" s="205"/>
      <c r="TAO268" s="205"/>
      <c r="TAP268" s="205"/>
      <c r="TAQ268" s="205"/>
      <c r="TAR268" s="205"/>
      <c r="TAS268" s="205"/>
      <c r="TAT268" s="205"/>
      <c r="TAU268" s="205"/>
      <c r="TAV268" s="205"/>
      <c r="TAW268" s="205"/>
      <c r="TAX268" s="205"/>
      <c r="TAY268" s="205"/>
      <c r="TAZ268" s="205"/>
      <c r="TBA268" s="205"/>
      <c r="TBB268" s="205"/>
      <c r="TBC268" s="205"/>
      <c r="TBD268" s="205"/>
      <c r="TBE268" s="205"/>
      <c r="TBF268" s="205"/>
      <c r="TBG268" s="205"/>
      <c r="TBH268" s="205"/>
      <c r="TBI268" s="205"/>
      <c r="TBJ268" s="205"/>
      <c r="TBK268" s="205"/>
      <c r="TBL268" s="205"/>
      <c r="TBM268" s="205"/>
      <c r="TBN268" s="205"/>
      <c r="TBO268" s="205"/>
      <c r="TBP268" s="205"/>
      <c r="TBQ268" s="205"/>
      <c r="TBR268" s="205"/>
      <c r="TBS268" s="205"/>
      <c r="TBT268" s="205"/>
      <c r="TBU268" s="205"/>
      <c r="TBV268" s="205"/>
      <c r="TBW268" s="205"/>
      <c r="TBX268" s="205"/>
      <c r="TBY268" s="205"/>
      <c r="TBZ268" s="205"/>
      <c r="TCA268" s="205"/>
      <c r="TCB268" s="205"/>
      <c r="TCC268" s="205"/>
      <c r="TCD268" s="205"/>
      <c r="TCE268" s="205"/>
      <c r="TCF268" s="205"/>
      <c r="TCG268" s="205"/>
      <c r="TCH268" s="205"/>
      <c r="TCI268" s="205"/>
      <c r="TCJ268" s="205"/>
      <c r="TCK268" s="205"/>
      <c r="TCL268" s="205"/>
      <c r="TCM268" s="205"/>
      <c r="TCN268" s="205"/>
      <c r="TCO268" s="205"/>
      <c r="TCP268" s="205"/>
      <c r="TCQ268" s="205"/>
      <c r="TCR268" s="205"/>
      <c r="TCS268" s="205"/>
      <c r="TCT268" s="205"/>
      <c r="TCU268" s="205"/>
      <c r="TCV268" s="205"/>
      <c r="TCW268" s="205"/>
      <c r="TCX268" s="205"/>
      <c r="TCY268" s="205"/>
      <c r="TCZ268" s="205"/>
      <c r="TDA268" s="205"/>
      <c r="TDB268" s="205"/>
      <c r="TDC268" s="205"/>
      <c r="TDD268" s="205"/>
      <c r="TDE268" s="205"/>
      <c r="TDF268" s="205"/>
      <c r="TDG268" s="205"/>
      <c r="TDH268" s="205"/>
      <c r="TDI268" s="205"/>
      <c r="TDJ268" s="205"/>
      <c r="TDK268" s="205"/>
      <c r="TDL268" s="205"/>
      <c r="TDM268" s="205"/>
      <c r="TDN268" s="205"/>
      <c r="TDO268" s="205"/>
      <c r="TDP268" s="205"/>
      <c r="TDQ268" s="205"/>
      <c r="TDR268" s="205"/>
      <c r="TDS268" s="205"/>
      <c r="TDT268" s="205"/>
      <c r="TDU268" s="205"/>
      <c r="TDV268" s="205"/>
      <c r="TDW268" s="205"/>
      <c r="TDX268" s="205"/>
      <c r="TDY268" s="205"/>
      <c r="TDZ268" s="205"/>
      <c r="TEA268" s="205"/>
      <c r="TEB268" s="205"/>
      <c r="TEC268" s="205"/>
      <c r="TED268" s="205"/>
      <c r="TEE268" s="205"/>
      <c r="TEF268" s="205"/>
      <c r="TEG268" s="205"/>
      <c r="TEH268" s="205"/>
      <c r="TEI268" s="205"/>
      <c r="TEJ268" s="205"/>
      <c r="TEK268" s="205"/>
      <c r="TEL268" s="205"/>
      <c r="TEM268" s="205"/>
      <c r="TEN268" s="205"/>
      <c r="TEO268" s="205"/>
      <c r="TEP268" s="205"/>
      <c r="TEQ268" s="205"/>
      <c r="TER268" s="205"/>
      <c r="TES268" s="205"/>
      <c r="TET268" s="205"/>
      <c r="TEU268" s="205"/>
      <c r="TEV268" s="205"/>
      <c r="TEW268" s="205"/>
      <c r="TEX268" s="205"/>
      <c r="TEY268" s="205"/>
      <c r="TEZ268" s="205"/>
      <c r="TFA268" s="205"/>
      <c r="TFB268" s="205"/>
      <c r="TFC268" s="205"/>
      <c r="TFD268" s="205"/>
      <c r="TFE268" s="205"/>
      <c r="TFF268" s="205"/>
      <c r="TFG268" s="205"/>
      <c r="TFH268" s="205"/>
      <c r="TFI268" s="205"/>
      <c r="TFJ268" s="205"/>
      <c r="TFK268" s="205"/>
      <c r="TFL268" s="205"/>
      <c r="TFM268" s="205"/>
      <c r="TFN268" s="205"/>
      <c r="TFO268" s="205"/>
      <c r="TFP268" s="205"/>
      <c r="TFQ268" s="205"/>
      <c r="TFR268" s="205"/>
      <c r="TFS268" s="205"/>
      <c r="TFT268" s="205"/>
      <c r="TFU268" s="205"/>
      <c r="TFV268" s="205"/>
      <c r="TFW268" s="205"/>
      <c r="TFX268" s="205"/>
      <c r="TFY268" s="205"/>
      <c r="TFZ268" s="205"/>
      <c r="TGA268" s="205"/>
      <c r="TGB268" s="205"/>
      <c r="TGC268" s="205"/>
      <c r="TGD268" s="205"/>
      <c r="TGE268" s="205"/>
      <c r="TGF268" s="205"/>
      <c r="TGG268" s="205"/>
      <c r="TGH268" s="205"/>
      <c r="TGI268" s="205"/>
      <c r="TGJ268" s="205"/>
      <c r="TGK268" s="205"/>
      <c r="TGL268" s="205"/>
      <c r="TGM268" s="205"/>
      <c r="TGN268" s="205"/>
      <c r="TGO268" s="205"/>
      <c r="TGP268" s="205"/>
      <c r="TGQ268" s="205"/>
      <c r="TGR268" s="205"/>
      <c r="TGS268" s="205"/>
      <c r="TGT268" s="205"/>
      <c r="TGU268" s="205"/>
      <c r="TGV268" s="205"/>
      <c r="TGW268" s="205"/>
      <c r="TGX268" s="205"/>
      <c r="TGY268" s="205"/>
      <c r="TGZ268" s="205"/>
      <c r="THA268" s="205"/>
      <c r="THB268" s="205"/>
      <c r="THC268" s="205"/>
      <c r="THD268" s="205"/>
      <c r="THE268" s="205"/>
      <c r="THF268" s="205"/>
      <c r="THG268" s="205"/>
      <c r="THH268" s="205"/>
      <c r="THI268" s="205"/>
      <c r="THJ268" s="205"/>
      <c r="THK268" s="205"/>
      <c r="THL268" s="205"/>
      <c r="THM268" s="205"/>
      <c r="THN268" s="205"/>
      <c r="THO268" s="205"/>
      <c r="THP268" s="205"/>
      <c r="THQ268" s="205"/>
      <c r="THR268" s="205"/>
      <c r="THS268" s="205"/>
      <c r="THT268" s="205"/>
      <c r="THU268" s="205"/>
      <c r="THV268" s="205"/>
      <c r="THW268" s="205"/>
      <c r="THX268" s="205"/>
      <c r="THY268" s="205"/>
      <c r="THZ268" s="205"/>
      <c r="TIA268" s="205"/>
      <c r="TIB268" s="205"/>
      <c r="TIC268" s="205"/>
      <c r="TID268" s="205"/>
      <c r="TIE268" s="205"/>
      <c r="TIF268" s="205"/>
      <c r="TIG268" s="205"/>
      <c r="TIH268" s="205"/>
      <c r="TII268" s="205"/>
      <c r="TIJ268" s="205"/>
      <c r="TIK268" s="205"/>
      <c r="TIL268" s="205"/>
      <c r="TIM268" s="205"/>
      <c r="TIN268" s="205"/>
      <c r="TIO268" s="205"/>
      <c r="TIP268" s="205"/>
      <c r="TIQ268" s="205"/>
      <c r="TIR268" s="205"/>
      <c r="TIS268" s="205"/>
      <c r="TIT268" s="205"/>
      <c r="TIU268" s="205"/>
      <c r="TIV268" s="205"/>
      <c r="TIW268" s="205"/>
      <c r="TIX268" s="205"/>
      <c r="TIY268" s="205"/>
      <c r="TIZ268" s="205"/>
      <c r="TJA268" s="205"/>
      <c r="TJB268" s="205"/>
      <c r="TJC268" s="205"/>
      <c r="TJD268" s="205"/>
      <c r="TJE268" s="205"/>
      <c r="TJF268" s="205"/>
      <c r="TJG268" s="205"/>
      <c r="TJH268" s="205"/>
      <c r="TJI268" s="205"/>
      <c r="TJJ268" s="205"/>
      <c r="TJK268" s="205"/>
      <c r="TJL268" s="205"/>
      <c r="TJM268" s="205"/>
      <c r="TJN268" s="205"/>
      <c r="TJO268" s="205"/>
      <c r="TJP268" s="205"/>
      <c r="TJQ268" s="205"/>
      <c r="TJR268" s="205"/>
      <c r="TJS268" s="205"/>
      <c r="TJT268" s="205"/>
      <c r="TJU268" s="205"/>
      <c r="TJV268" s="205"/>
      <c r="TJW268" s="205"/>
      <c r="TJX268" s="205"/>
      <c r="TJY268" s="205"/>
      <c r="TJZ268" s="205"/>
      <c r="TKA268" s="205"/>
      <c r="TKB268" s="205"/>
      <c r="TKC268" s="205"/>
      <c r="TKD268" s="205"/>
      <c r="TKE268" s="205"/>
      <c r="TKF268" s="205"/>
      <c r="TKG268" s="205"/>
      <c r="TKH268" s="205"/>
      <c r="TKI268" s="205"/>
      <c r="TKJ268" s="205"/>
      <c r="TKK268" s="205"/>
      <c r="TKL268" s="205"/>
      <c r="TKM268" s="205"/>
      <c r="TKN268" s="205"/>
      <c r="TKO268" s="205"/>
      <c r="TKP268" s="205"/>
      <c r="TKQ268" s="205"/>
      <c r="TKR268" s="205"/>
      <c r="TKS268" s="205"/>
      <c r="TKT268" s="205"/>
      <c r="TKU268" s="205"/>
      <c r="TKV268" s="205"/>
      <c r="TKW268" s="205"/>
      <c r="TKX268" s="205"/>
      <c r="TKY268" s="205"/>
      <c r="TKZ268" s="205"/>
      <c r="TLA268" s="205"/>
      <c r="TLB268" s="205"/>
      <c r="TLC268" s="205"/>
      <c r="TLD268" s="205"/>
      <c r="TLE268" s="205"/>
      <c r="TLF268" s="205"/>
      <c r="TLG268" s="205"/>
      <c r="TLH268" s="205"/>
      <c r="TLI268" s="205"/>
      <c r="TLJ268" s="205"/>
      <c r="TLK268" s="205"/>
      <c r="TLL268" s="205"/>
      <c r="TLM268" s="205"/>
      <c r="TLN268" s="205"/>
      <c r="TLO268" s="205"/>
      <c r="TLP268" s="205"/>
      <c r="TLQ268" s="205"/>
      <c r="TLR268" s="205"/>
      <c r="TLS268" s="205"/>
      <c r="TLT268" s="205"/>
      <c r="TLU268" s="205"/>
      <c r="TLV268" s="205"/>
      <c r="TLW268" s="205"/>
      <c r="TLX268" s="205"/>
      <c r="TLY268" s="205"/>
      <c r="TLZ268" s="205"/>
      <c r="TMA268" s="205"/>
      <c r="TMB268" s="205"/>
      <c r="TMC268" s="205"/>
      <c r="TMD268" s="205"/>
      <c r="TME268" s="205"/>
      <c r="TMF268" s="205"/>
      <c r="TMG268" s="205"/>
      <c r="TMH268" s="205"/>
      <c r="TMI268" s="205"/>
      <c r="TMJ268" s="205"/>
      <c r="TMK268" s="205"/>
      <c r="TML268" s="205"/>
      <c r="TMM268" s="205"/>
      <c r="TMN268" s="205"/>
      <c r="TMO268" s="205"/>
      <c r="TMP268" s="205"/>
      <c r="TMQ268" s="205"/>
      <c r="TMR268" s="205"/>
      <c r="TMS268" s="205"/>
      <c r="TMT268" s="205"/>
      <c r="TMU268" s="205"/>
      <c r="TMV268" s="205"/>
      <c r="TMW268" s="205"/>
      <c r="TMX268" s="205"/>
      <c r="TMY268" s="205"/>
      <c r="TMZ268" s="205"/>
      <c r="TNA268" s="205"/>
      <c r="TNB268" s="205"/>
      <c r="TNC268" s="205"/>
      <c r="TND268" s="205"/>
      <c r="TNE268" s="205"/>
      <c r="TNF268" s="205"/>
      <c r="TNG268" s="205"/>
      <c r="TNH268" s="205"/>
      <c r="TNI268" s="205"/>
      <c r="TNJ268" s="205"/>
      <c r="TNK268" s="205"/>
      <c r="TNL268" s="205"/>
      <c r="TNM268" s="205"/>
      <c r="TNN268" s="205"/>
      <c r="TNO268" s="205"/>
      <c r="TNP268" s="205"/>
      <c r="TNQ268" s="205"/>
      <c r="TNR268" s="205"/>
      <c r="TNS268" s="205"/>
      <c r="TNT268" s="205"/>
      <c r="TNU268" s="205"/>
      <c r="TNV268" s="205"/>
      <c r="TNW268" s="205"/>
      <c r="TNX268" s="205"/>
      <c r="TNY268" s="205"/>
      <c r="TNZ268" s="205"/>
      <c r="TOA268" s="205"/>
      <c r="TOB268" s="205"/>
      <c r="TOC268" s="205"/>
      <c r="TOD268" s="205"/>
      <c r="TOE268" s="205"/>
      <c r="TOF268" s="205"/>
      <c r="TOG268" s="205"/>
      <c r="TOH268" s="205"/>
      <c r="TOI268" s="205"/>
      <c r="TOJ268" s="205"/>
      <c r="TOK268" s="205"/>
      <c r="TOL268" s="205"/>
      <c r="TOM268" s="205"/>
      <c r="TON268" s="205"/>
      <c r="TOO268" s="205"/>
      <c r="TOP268" s="205"/>
      <c r="TOQ268" s="205"/>
      <c r="TOR268" s="205"/>
      <c r="TOS268" s="205"/>
      <c r="TOT268" s="205"/>
      <c r="TOU268" s="205"/>
      <c r="TOV268" s="205"/>
      <c r="TOW268" s="205"/>
      <c r="TOX268" s="205"/>
      <c r="TOY268" s="205"/>
      <c r="TOZ268" s="205"/>
      <c r="TPA268" s="205"/>
      <c r="TPB268" s="205"/>
      <c r="TPC268" s="205"/>
      <c r="TPD268" s="205"/>
      <c r="TPE268" s="205"/>
      <c r="TPF268" s="205"/>
      <c r="TPG268" s="205"/>
      <c r="TPH268" s="205"/>
      <c r="TPI268" s="205"/>
      <c r="TPJ268" s="205"/>
      <c r="TPK268" s="205"/>
      <c r="TPL268" s="205"/>
      <c r="TPM268" s="205"/>
      <c r="TPN268" s="205"/>
      <c r="TPO268" s="205"/>
      <c r="TPP268" s="205"/>
      <c r="TPQ268" s="205"/>
      <c r="TPR268" s="205"/>
      <c r="TPS268" s="205"/>
      <c r="TPT268" s="205"/>
      <c r="TPU268" s="205"/>
      <c r="TPV268" s="205"/>
      <c r="TPW268" s="205"/>
      <c r="TPX268" s="205"/>
      <c r="TPY268" s="205"/>
      <c r="TPZ268" s="205"/>
      <c r="TQA268" s="205"/>
      <c r="TQB268" s="205"/>
      <c r="TQC268" s="205"/>
      <c r="TQD268" s="205"/>
      <c r="TQE268" s="205"/>
      <c r="TQF268" s="205"/>
      <c r="TQG268" s="205"/>
      <c r="TQH268" s="205"/>
      <c r="TQI268" s="205"/>
      <c r="TQJ268" s="205"/>
      <c r="TQK268" s="205"/>
      <c r="TQL268" s="205"/>
      <c r="TQM268" s="205"/>
      <c r="TQN268" s="205"/>
      <c r="TQO268" s="205"/>
      <c r="TQP268" s="205"/>
      <c r="TQQ268" s="205"/>
      <c r="TQR268" s="205"/>
      <c r="TQS268" s="205"/>
      <c r="TQT268" s="205"/>
      <c r="TQU268" s="205"/>
      <c r="TQV268" s="205"/>
      <c r="TQW268" s="205"/>
      <c r="TQX268" s="205"/>
      <c r="TQY268" s="205"/>
      <c r="TQZ268" s="205"/>
      <c r="TRA268" s="205"/>
      <c r="TRB268" s="205"/>
      <c r="TRC268" s="205"/>
      <c r="TRD268" s="205"/>
      <c r="TRE268" s="205"/>
      <c r="TRF268" s="205"/>
      <c r="TRG268" s="205"/>
      <c r="TRH268" s="205"/>
      <c r="TRI268" s="205"/>
      <c r="TRJ268" s="205"/>
      <c r="TRK268" s="205"/>
      <c r="TRL268" s="205"/>
      <c r="TRM268" s="205"/>
      <c r="TRN268" s="205"/>
      <c r="TRO268" s="205"/>
      <c r="TRP268" s="205"/>
      <c r="TRQ268" s="205"/>
      <c r="TRR268" s="205"/>
      <c r="TRS268" s="205"/>
      <c r="TRT268" s="205"/>
      <c r="TRU268" s="205"/>
      <c r="TRV268" s="205"/>
      <c r="TRW268" s="205"/>
      <c r="TRX268" s="205"/>
      <c r="TRY268" s="205"/>
      <c r="TRZ268" s="205"/>
      <c r="TSA268" s="205"/>
      <c r="TSB268" s="205"/>
      <c r="TSC268" s="205"/>
      <c r="TSD268" s="205"/>
      <c r="TSE268" s="205"/>
      <c r="TSF268" s="205"/>
      <c r="TSG268" s="205"/>
      <c r="TSH268" s="205"/>
      <c r="TSI268" s="205"/>
      <c r="TSJ268" s="205"/>
      <c r="TSK268" s="205"/>
      <c r="TSL268" s="205"/>
      <c r="TSM268" s="205"/>
      <c r="TSN268" s="205"/>
      <c r="TSO268" s="205"/>
      <c r="TSP268" s="205"/>
      <c r="TSQ268" s="205"/>
      <c r="TSR268" s="205"/>
      <c r="TSS268" s="205"/>
      <c r="TST268" s="205"/>
      <c r="TSU268" s="205"/>
      <c r="TSV268" s="205"/>
      <c r="TSW268" s="205"/>
      <c r="TSX268" s="205"/>
      <c r="TSY268" s="205"/>
      <c r="TSZ268" s="205"/>
      <c r="TTA268" s="205"/>
      <c r="TTB268" s="205"/>
      <c r="TTC268" s="205"/>
      <c r="TTD268" s="205"/>
      <c r="TTE268" s="205"/>
      <c r="TTF268" s="205"/>
      <c r="TTG268" s="205"/>
      <c r="TTH268" s="205"/>
      <c r="TTI268" s="205"/>
      <c r="TTJ268" s="205"/>
      <c r="TTK268" s="205"/>
      <c r="TTL268" s="205"/>
      <c r="TTM268" s="205"/>
      <c r="TTN268" s="205"/>
      <c r="TTO268" s="205"/>
      <c r="TTP268" s="205"/>
      <c r="TTQ268" s="205"/>
      <c r="TTR268" s="205"/>
      <c r="TTS268" s="205"/>
      <c r="TTT268" s="205"/>
      <c r="TTU268" s="205"/>
      <c r="TTV268" s="205"/>
      <c r="TTW268" s="205"/>
      <c r="TTX268" s="205"/>
      <c r="TTY268" s="205"/>
      <c r="TTZ268" s="205"/>
      <c r="TUA268" s="205"/>
      <c r="TUB268" s="205"/>
      <c r="TUC268" s="205"/>
      <c r="TUD268" s="205"/>
      <c r="TUE268" s="205"/>
      <c r="TUF268" s="205"/>
      <c r="TUG268" s="205"/>
      <c r="TUH268" s="205"/>
      <c r="TUI268" s="205"/>
      <c r="TUJ268" s="205"/>
      <c r="TUK268" s="205"/>
      <c r="TUL268" s="205"/>
      <c r="TUM268" s="205"/>
      <c r="TUN268" s="205"/>
      <c r="TUO268" s="205"/>
      <c r="TUP268" s="205"/>
      <c r="TUQ268" s="205"/>
      <c r="TUR268" s="205"/>
      <c r="TUS268" s="205"/>
      <c r="TUT268" s="205"/>
      <c r="TUU268" s="205"/>
      <c r="TUV268" s="205"/>
      <c r="TUW268" s="205"/>
      <c r="TUX268" s="205"/>
      <c r="TUY268" s="205"/>
      <c r="TUZ268" s="205"/>
      <c r="TVA268" s="205"/>
      <c r="TVB268" s="205"/>
      <c r="TVC268" s="205"/>
      <c r="TVD268" s="205"/>
      <c r="TVE268" s="205"/>
      <c r="TVF268" s="205"/>
      <c r="TVG268" s="205"/>
      <c r="TVH268" s="205"/>
      <c r="TVI268" s="205"/>
      <c r="TVJ268" s="205"/>
      <c r="TVK268" s="205"/>
      <c r="TVL268" s="205"/>
      <c r="TVM268" s="205"/>
      <c r="TVN268" s="205"/>
      <c r="TVO268" s="205"/>
      <c r="TVP268" s="205"/>
      <c r="TVQ268" s="205"/>
      <c r="TVR268" s="205"/>
      <c r="TVS268" s="205"/>
      <c r="TVT268" s="205"/>
      <c r="TVU268" s="205"/>
      <c r="TVV268" s="205"/>
      <c r="TVW268" s="205"/>
      <c r="TVX268" s="205"/>
      <c r="TVY268" s="205"/>
      <c r="TVZ268" s="205"/>
      <c r="TWA268" s="205"/>
      <c r="TWB268" s="205"/>
      <c r="TWC268" s="205"/>
      <c r="TWD268" s="205"/>
      <c r="TWE268" s="205"/>
      <c r="TWF268" s="205"/>
      <c r="TWG268" s="205"/>
      <c r="TWH268" s="205"/>
      <c r="TWI268" s="205"/>
      <c r="TWJ268" s="205"/>
      <c r="TWK268" s="205"/>
      <c r="TWL268" s="205"/>
      <c r="TWM268" s="205"/>
      <c r="TWN268" s="205"/>
      <c r="TWO268" s="205"/>
      <c r="TWP268" s="205"/>
      <c r="TWQ268" s="205"/>
      <c r="TWR268" s="205"/>
      <c r="TWS268" s="205"/>
      <c r="TWT268" s="205"/>
      <c r="TWU268" s="205"/>
      <c r="TWV268" s="205"/>
      <c r="TWW268" s="205"/>
      <c r="TWX268" s="205"/>
      <c r="TWY268" s="205"/>
      <c r="TWZ268" s="205"/>
      <c r="TXA268" s="205"/>
      <c r="TXB268" s="205"/>
      <c r="TXC268" s="205"/>
      <c r="TXD268" s="205"/>
      <c r="TXE268" s="205"/>
      <c r="TXF268" s="205"/>
      <c r="TXG268" s="205"/>
      <c r="TXH268" s="205"/>
      <c r="TXI268" s="205"/>
      <c r="TXJ268" s="205"/>
      <c r="TXK268" s="205"/>
      <c r="TXL268" s="205"/>
      <c r="TXM268" s="205"/>
      <c r="TXN268" s="205"/>
      <c r="TXO268" s="205"/>
      <c r="TXP268" s="205"/>
      <c r="TXQ268" s="205"/>
      <c r="TXR268" s="205"/>
      <c r="TXS268" s="205"/>
      <c r="TXT268" s="205"/>
      <c r="TXU268" s="205"/>
      <c r="TXV268" s="205"/>
      <c r="TXW268" s="205"/>
      <c r="TXX268" s="205"/>
      <c r="TXY268" s="205"/>
      <c r="TXZ268" s="205"/>
      <c r="TYA268" s="205"/>
      <c r="TYB268" s="205"/>
      <c r="TYC268" s="205"/>
      <c r="TYD268" s="205"/>
      <c r="TYE268" s="205"/>
      <c r="TYF268" s="205"/>
      <c r="TYG268" s="205"/>
      <c r="TYH268" s="205"/>
      <c r="TYI268" s="205"/>
      <c r="TYJ268" s="205"/>
      <c r="TYK268" s="205"/>
      <c r="TYL268" s="205"/>
      <c r="TYM268" s="205"/>
      <c r="TYN268" s="205"/>
      <c r="TYO268" s="205"/>
      <c r="TYP268" s="205"/>
      <c r="TYQ268" s="205"/>
      <c r="TYR268" s="205"/>
      <c r="TYS268" s="205"/>
      <c r="TYT268" s="205"/>
      <c r="TYU268" s="205"/>
      <c r="TYV268" s="205"/>
      <c r="TYW268" s="205"/>
      <c r="TYX268" s="205"/>
      <c r="TYY268" s="205"/>
      <c r="TYZ268" s="205"/>
      <c r="TZA268" s="205"/>
      <c r="TZB268" s="205"/>
      <c r="TZC268" s="205"/>
      <c r="TZD268" s="205"/>
      <c r="TZE268" s="205"/>
      <c r="TZF268" s="205"/>
      <c r="TZG268" s="205"/>
      <c r="TZH268" s="205"/>
      <c r="TZI268" s="205"/>
      <c r="TZJ268" s="205"/>
      <c r="TZK268" s="205"/>
      <c r="TZL268" s="205"/>
      <c r="TZM268" s="205"/>
      <c r="TZN268" s="205"/>
      <c r="TZO268" s="205"/>
      <c r="TZP268" s="205"/>
      <c r="TZQ268" s="205"/>
      <c r="TZR268" s="205"/>
      <c r="TZS268" s="205"/>
      <c r="TZT268" s="205"/>
      <c r="TZU268" s="205"/>
      <c r="TZV268" s="205"/>
      <c r="TZW268" s="205"/>
      <c r="TZX268" s="205"/>
      <c r="TZY268" s="205"/>
      <c r="TZZ268" s="205"/>
      <c r="UAA268" s="205"/>
      <c r="UAB268" s="205"/>
      <c r="UAC268" s="205"/>
      <c r="UAD268" s="205"/>
      <c r="UAE268" s="205"/>
      <c r="UAF268" s="205"/>
      <c r="UAG268" s="205"/>
      <c r="UAH268" s="205"/>
      <c r="UAI268" s="205"/>
      <c r="UAJ268" s="205"/>
      <c r="UAK268" s="205"/>
      <c r="UAL268" s="205"/>
      <c r="UAM268" s="205"/>
      <c r="UAN268" s="205"/>
      <c r="UAO268" s="205"/>
      <c r="UAP268" s="205"/>
      <c r="UAQ268" s="205"/>
      <c r="UAR268" s="205"/>
      <c r="UAS268" s="205"/>
      <c r="UAT268" s="205"/>
      <c r="UAU268" s="205"/>
      <c r="UAV268" s="205"/>
      <c r="UAW268" s="205"/>
      <c r="UAX268" s="205"/>
      <c r="UAY268" s="205"/>
      <c r="UAZ268" s="205"/>
      <c r="UBA268" s="205"/>
      <c r="UBB268" s="205"/>
      <c r="UBC268" s="205"/>
      <c r="UBD268" s="205"/>
      <c r="UBE268" s="205"/>
      <c r="UBF268" s="205"/>
      <c r="UBG268" s="205"/>
      <c r="UBH268" s="205"/>
      <c r="UBI268" s="205"/>
      <c r="UBJ268" s="205"/>
      <c r="UBK268" s="205"/>
      <c r="UBL268" s="205"/>
      <c r="UBM268" s="205"/>
      <c r="UBN268" s="205"/>
      <c r="UBO268" s="205"/>
      <c r="UBP268" s="205"/>
      <c r="UBQ268" s="205"/>
      <c r="UBR268" s="205"/>
      <c r="UBS268" s="205"/>
      <c r="UBT268" s="205"/>
      <c r="UBU268" s="205"/>
      <c r="UBV268" s="205"/>
      <c r="UBW268" s="205"/>
      <c r="UBX268" s="205"/>
      <c r="UBY268" s="205"/>
      <c r="UBZ268" s="205"/>
      <c r="UCA268" s="205"/>
      <c r="UCB268" s="205"/>
      <c r="UCC268" s="205"/>
      <c r="UCD268" s="205"/>
      <c r="UCE268" s="205"/>
      <c r="UCF268" s="205"/>
      <c r="UCG268" s="205"/>
      <c r="UCH268" s="205"/>
      <c r="UCI268" s="205"/>
      <c r="UCJ268" s="205"/>
      <c r="UCK268" s="205"/>
      <c r="UCL268" s="205"/>
      <c r="UCM268" s="205"/>
      <c r="UCN268" s="205"/>
      <c r="UCO268" s="205"/>
      <c r="UCP268" s="205"/>
      <c r="UCQ268" s="205"/>
      <c r="UCR268" s="205"/>
      <c r="UCS268" s="205"/>
      <c r="UCT268" s="205"/>
      <c r="UCU268" s="205"/>
      <c r="UCV268" s="205"/>
      <c r="UCW268" s="205"/>
      <c r="UCX268" s="205"/>
      <c r="UCY268" s="205"/>
      <c r="UCZ268" s="205"/>
      <c r="UDA268" s="205"/>
      <c r="UDB268" s="205"/>
      <c r="UDC268" s="205"/>
      <c r="UDD268" s="205"/>
      <c r="UDE268" s="205"/>
      <c r="UDF268" s="205"/>
      <c r="UDG268" s="205"/>
      <c r="UDH268" s="205"/>
      <c r="UDI268" s="205"/>
      <c r="UDJ268" s="205"/>
      <c r="UDK268" s="205"/>
      <c r="UDL268" s="205"/>
      <c r="UDM268" s="205"/>
      <c r="UDN268" s="205"/>
      <c r="UDO268" s="205"/>
      <c r="UDP268" s="205"/>
      <c r="UDQ268" s="205"/>
      <c r="UDR268" s="205"/>
      <c r="UDS268" s="205"/>
      <c r="UDT268" s="205"/>
      <c r="UDU268" s="205"/>
      <c r="UDV268" s="205"/>
      <c r="UDW268" s="205"/>
      <c r="UDX268" s="205"/>
      <c r="UDY268" s="205"/>
      <c r="UDZ268" s="205"/>
      <c r="UEA268" s="205"/>
      <c r="UEB268" s="205"/>
      <c r="UEC268" s="205"/>
      <c r="UED268" s="205"/>
      <c r="UEE268" s="205"/>
      <c r="UEF268" s="205"/>
      <c r="UEG268" s="205"/>
      <c r="UEH268" s="205"/>
      <c r="UEI268" s="205"/>
      <c r="UEJ268" s="205"/>
      <c r="UEK268" s="205"/>
      <c r="UEL268" s="205"/>
      <c r="UEM268" s="205"/>
      <c r="UEN268" s="205"/>
      <c r="UEO268" s="205"/>
      <c r="UEP268" s="205"/>
      <c r="UEQ268" s="205"/>
      <c r="UER268" s="205"/>
      <c r="UES268" s="205"/>
      <c r="UET268" s="205"/>
      <c r="UEU268" s="205"/>
      <c r="UEV268" s="205"/>
      <c r="UEW268" s="205"/>
      <c r="UEX268" s="205"/>
      <c r="UEY268" s="205"/>
      <c r="UEZ268" s="205"/>
      <c r="UFA268" s="205"/>
      <c r="UFB268" s="205"/>
      <c r="UFC268" s="205"/>
      <c r="UFD268" s="205"/>
      <c r="UFE268" s="205"/>
      <c r="UFF268" s="205"/>
      <c r="UFG268" s="205"/>
      <c r="UFH268" s="205"/>
      <c r="UFI268" s="205"/>
      <c r="UFJ268" s="205"/>
      <c r="UFK268" s="205"/>
      <c r="UFL268" s="205"/>
      <c r="UFM268" s="205"/>
      <c r="UFN268" s="205"/>
      <c r="UFO268" s="205"/>
      <c r="UFP268" s="205"/>
      <c r="UFQ268" s="205"/>
      <c r="UFR268" s="205"/>
      <c r="UFS268" s="205"/>
      <c r="UFT268" s="205"/>
      <c r="UFU268" s="205"/>
      <c r="UFV268" s="205"/>
      <c r="UFW268" s="205"/>
      <c r="UFX268" s="205"/>
      <c r="UFY268" s="205"/>
      <c r="UFZ268" s="205"/>
      <c r="UGA268" s="205"/>
      <c r="UGB268" s="205"/>
      <c r="UGC268" s="205"/>
      <c r="UGD268" s="205"/>
      <c r="UGE268" s="205"/>
      <c r="UGF268" s="205"/>
      <c r="UGG268" s="205"/>
      <c r="UGH268" s="205"/>
      <c r="UGI268" s="205"/>
      <c r="UGJ268" s="205"/>
      <c r="UGK268" s="205"/>
      <c r="UGL268" s="205"/>
      <c r="UGM268" s="205"/>
      <c r="UGN268" s="205"/>
      <c r="UGO268" s="205"/>
      <c r="UGP268" s="205"/>
      <c r="UGQ268" s="205"/>
      <c r="UGR268" s="205"/>
      <c r="UGS268" s="205"/>
      <c r="UGT268" s="205"/>
      <c r="UGU268" s="205"/>
      <c r="UGV268" s="205"/>
      <c r="UGW268" s="205"/>
      <c r="UGX268" s="205"/>
      <c r="UGY268" s="205"/>
      <c r="UGZ268" s="205"/>
      <c r="UHA268" s="205"/>
      <c r="UHB268" s="205"/>
      <c r="UHC268" s="205"/>
      <c r="UHD268" s="205"/>
      <c r="UHE268" s="205"/>
      <c r="UHF268" s="205"/>
      <c r="UHG268" s="205"/>
      <c r="UHH268" s="205"/>
      <c r="UHI268" s="205"/>
      <c r="UHJ268" s="205"/>
      <c r="UHK268" s="205"/>
      <c r="UHL268" s="205"/>
      <c r="UHM268" s="205"/>
      <c r="UHN268" s="205"/>
      <c r="UHO268" s="205"/>
      <c r="UHP268" s="205"/>
      <c r="UHQ268" s="205"/>
      <c r="UHR268" s="205"/>
      <c r="UHS268" s="205"/>
      <c r="UHT268" s="205"/>
      <c r="UHU268" s="205"/>
      <c r="UHV268" s="205"/>
      <c r="UHW268" s="205"/>
      <c r="UHX268" s="205"/>
      <c r="UHY268" s="205"/>
      <c r="UHZ268" s="205"/>
      <c r="UIA268" s="205"/>
      <c r="UIB268" s="205"/>
      <c r="UIC268" s="205"/>
      <c r="UID268" s="205"/>
      <c r="UIE268" s="205"/>
      <c r="UIF268" s="205"/>
      <c r="UIG268" s="205"/>
      <c r="UIH268" s="205"/>
      <c r="UII268" s="205"/>
      <c r="UIJ268" s="205"/>
      <c r="UIK268" s="205"/>
      <c r="UIL268" s="205"/>
      <c r="UIM268" s="205"/>
      <c r="UIN268" s="205"/>
      <c r="UIO268" s="205"/>
      <c r="UIP268" s="205"/>
      <c r="UIQ268" s="205"/>
      <c r="UIR268" s="205"/>
      <c r="UIS268" s="205"/>
      <c r="UIT268" s="205"/>
      <c r="UIU268" s="205"/>
      <c r="UIV268" s="205"/>
      <c r="UIW268" s="205"/>
      <c r="UIX268" s="205"/>
      <c r="UIY268" s="205"/>
      <c r="UIZ268" s="205"/>
      <c r="UJA268" s="205"/>
      <c r="UJB268" s="205"/>
      <c r="UJC268" s="205"/>
      <c r="UJD268" s="205"/>
      <c r="UJE268" s="205"/>
      <c r="UJF268" s="205"/>
      <c r="UJG268" s="205"/>
      <c r="UJH268" s="205"/>
      <c r="UJI268" s="205"/>
      <c r="UJJ268" s="205"/>
      <c r="UJK268" s="205"/>
      <c r="UJL268" s="205"/>
      <c r="UJM268" s="205"/>
      <c r="UJN268" s="205"/>
      <c r="UJO268" s="205"/>
      <c r="UJP268" s="205"/>
      <c r="UJQ268" s="205"/>
      <c r="UJR268" s="205"/>
      <c r="UJS268" s="205"/>
      <c r="UJT268" s="205"/>
      <c r="UJU268" s="205"/>
      <c r="UJV268" s="205"/>
      <c r="UJW268" s="205"/>
      <c r="UJX268" s="205"/>
      <c r="UJY268" s="205"/>
      <c r="UJZ268" s="205"/>
      <c r="UKA268" s="205"/>
      <c r="UKB268" s="205"/>
      <c r="UKC268" s="205"/>
      <c r="UKD268" s="205"/>
      <c r="UKE268" s="205"/>
      <c r="UKF268" s="205"/>
      <c r="UKG268" s="205"/>
      <c r="UKH268" s="205"/>
      <c r="UKI268" s="205"/>
      <c r="UKJ268" s="205"/>
      <c r="UKK268" s="205"/>
      <c r="UKL268" s="205"/>
      <c r="UKM268" s="205"/>
      <c r="UKN268" s="205"/>
      <c r="UKO268" s="205"/>
      <c r="UKP268" s="205"/>
      <c r="UKQ268" s="205"/>
      <c r="UKR268" s="205"/>
      <c r="UKS268" s="205"/>
      <c r="UKT268" s="205"/>
      <c r="UKU268" s="205"/>
      <c r="UKV268" s="205"/>
      <c r="UKW268" s="205"/>
      <c r="UKX268" s="205"/>
      <c r="UKY268" s="205"/>
      <c r="UKZ268" s="205"/>
      <c r="ULA268" s="205"/>
      <c r="ULB268" s="205"/>
      <c r="ULC268" s="205"/>
      <c r="ULD268" s="205"/>
      <c r="ULE268" s="205"/>
      <c r="ULF268" s="205"/>
      <c r="ULG268" s="205"/>
      <c r="ULH268" s="205"/>
      <c r="ULI268" s="205"/>
      <c r="ULJ268" s="205"/>
      <c r="ULK268" s="205"/>
      <c r="ULL268" s="205"/>
      <c r="ULM268" s="205"/>
      <c r="ULN268" s="205"/>
      <c r="ULO268" s="205"/>
      <c r="ULP268" s="205"/>
      <c r="ULQ268" s="205"/>
      <c r="ULR268" s="205"/>
      <c r="ULS268" s="205"/>
      <c r="ULT268" s="205"/>
      <c r="ULU268" s="205"/>
      <c r="ULV268" s="205"/>
      <c r="ULW268" s="205"/>
      <c r="ULX268" s="205"/>
      <c r="ULY268" s="205"/>
      <c r="ULZ268" s="205"/>
      <c r="UMA268" s="205"/>
      <c r="UMB268" s="205"/>
      <c r="UMC268" s="205"/>
      <c r="UMD268" s="205"/>
      <c r="UME268" s="205"/>
      <c r="UMF268" s="205"/>
      <c r="UMG268" s="205"/>
      <c r="UMH268" s="205"/>
      <c r="UMI268" s="205"/>
      <c r="UMJ268" s="205"/>
      <c r="UMK268" s="205"/>
      <c r="UML268" s="205"/>
      <c r="UMM268" s="205"/>
      <c r="UMN268" s="205"/>
      <c r="UMO268" s="205"/>
      <c r="UMP268" s="205"/>
      <c r="UMQ268" s="205"/>
      <c r="UMR268" s="205"/>
      <c r="UMS268" s="205"/>
      <c r="UMT268" s="205"/>
      <c r="UMU268" s="205"/>
      <c r="UMV268" s="205"/>
      <c r="UMW268" s="205"/>
      <c r="UMX268" s="205"/>
      <c r="UMY268" s="205"/>
      <c r="UMZ268" s="205"/>
      <c r="UNA268" s="205"/>
      <c r="UNB268" s="205"/>
      <c r="UNC268" s="205"/>
      <c r="UND268" s="205"/>
      <c r="UNE268" s="205"/>
      <c r="UNF268" s="205"/>
      <c r="UNG268" s="205"/>
      <c r="UNH268" s="205"/>
      <c r="UNI268" s="205"/>
      <c r="UNJ268" s="205"/>
      <c r="UNK268" s="205"/>
      <c r="UNL268" s="205"/>
      <c r="UNM268" s="205"/>
      <c r="UNN268" s="205"/>
      <c r="UNO268" s="205"/>
      <c r="UNP268" s="205"/>
      <c r="UNQ268" s="205"/>
      <c r="UNR268" s="205"/>
      <c r="UNS268" s="205"/>
      <c r="UNT268" s="205"/>
      <c r="UNU268" s="205"/>
      <c r="UNV268" s="205"/>
      <c r="UNW268" s="205"/>
      <c r="UNX268" s="205"/>
      <c r="UNY268" s="205"/>
      <c r="UNZ268" s="205"/>
      <c r="UOA268" s="205"/>
      <c r="UOB268" s="205"/>
      <c r="UOC268" s="205"/>
      <c r="UOD268" s="205"/>
      <c r="UOE268" s="205"/>
      <c r="UOF268" s="205"/>
      <c r="UOG268" s="205"/>
      <c r="UOH268" s="205"/>
      <c r="UOI268" s="205"/>
      <c r="UOJ268" s="205"/>
      <c r="UOK268" s="205"/>
      <c r="UOL268" s="205"/>
      <c r="UOM268" s="205"/>
      <c r="UON268" s="205"/>
      <c r="UOO268" s="205"/>
      <c r="UOP268" s="205"/>
      <c r="UOQ268" s="205"/>
      <c r="UOR268" s="205"/>
      <c r="UOS268" s="205"/>
      <c r="UOT268" s="205"/>
      <c r="UOU268" s="205"/>
      <c r="UOV268" s="205"/>
      <c r="UOW268" s="205"/>
      <c r="UOX268" s="205"/>
      <c r="UOY268" s="205"/>
      <c r="UOZ268" s="205"/>
      <c r="UPA268" s="205"/>
      <c r="UPB268" s="205"/>
      <c r="UPC268" s="205"/>
      <c r="UPD268" s="205"/>
      <c r="UPE268" s="205"/>
      <c r="UPF268" s="205"/>
      <c r="UPG268" s="205"/>
      <c r="UPH268" s="205"/>
      <c r="UPI268" s="205"/>
      <c r="UPJ268" s="205"/>
      <c r="UPK268" s="205"/>
      <c r="UPL268" s="205"/>
      <c r="UPM268" s="205"/>
      <c r="UPN268" s="205"/>
      <c r="UPO268" s="205"/>
      <c r="UPP268" s="205"/>
      <c r="UPQ268" s="205"/>
      <c r="UPR268" s="205"/>
      <c r="UPS268" s="205"/>
      <c r="UPT268" s="205"/>
      <c r="UPU268" s="205"/>
      <c r="UPV268" s="205"/>
      <c r="UPW268" s="205"/>
      <c r="UPX268" s="205"/>
      <c r="UPY268" s="205"/>
      <c r="UPZ268" s="205"/>
      <c r="UQA268" s="205"/>
      <c r="UQB268" s="205"/>
      <c r="UQC268" s="205"/>
      <c r="UQD268" s="205"/>
      <c r="UQE268" s="205"/>
      <c r="UQF268" s="205"/>
      <c r="UQG268" s="205"/>
      <c r="UQH268" s="205"/>
      <c r="UQI268" s="205"/>
      <c r="UQJ268" s="205"/>
      <c r="UQK268" s="205"/>
      <c r="UQL268" s="205"/>
      <c r="UQM268" s="205"/>
      <c r="UQN268" s="205"/>
      <c r="UQO268" s="205"/>
      <c r="UQP268" s="205"/>
      <c r="UQQ268" s="205"/>
      <c r="UQR268" s="205"/>
      <c r="UQS268" s="205"/>
      <c r="UQT268" s="205"/>
      <c r="UQU268" s="205"/>
      <c r="UQV268" s="205"/>
      <c r="UQW268" s="205"/>
      <c r="UQX268" s="205"/>
      <c r="UQY268" s="205"/>
      <c r="UQZ268" s="205"/>
      <c r="URA268" s="205"/>
      <c r="URB268" s="205"/>
      <c r="URC268" s="205"/>
      <c r="URD268" s="205"/>
      <c r="URE268" s="205"/>
      <c r="URF268" s="205"/>
      <c r="URG268" s="205"/>
      <c r="URH268" s="205"/>
      <c r="URI268" s="205"/>
      <c r="URJ268" s="205"/>
      <c r="URK268" s="205"/>
      <c r="URL268" s="205"/>
      <c r="URM268" s="205"/>
      <c r="URN268" s="205"/>
      <c r="URO268" s="205"/>
      <c r="URP268" s="205"/>
      <c r="URQ268" s="205"/>
      <c r="URR268" s="205"/>
      <c r="URS268" s="205"/>
      <c r="URT268" s="205"/>
      <c r="URU268" s="205"/>
      <c r="URV268" s="205"/>
      <c r="URW268" s="205"/>
      <c r="URX268" s="205"/>
      <c r="URY268" s="205"/>
      <c r="URZ268" s="205"/>
      <c r="USA268" s="205"/>
      <c r="USB268" s="205"/>
      <c r="USC268" s="205"/>
      <c r="USD268" s="205"/>
      <c r="USE268" s="205"/>
      <c r="USF268" s="205"/>
      <c r="USG268" s="205"/>
      <c r="USH268" s="205"/>
      <c r="USI268" s="205"/>
      <c r="USJ268" s="205"/>
      <c r="USK268" s="205"/>
      <c r="USL268" s="205"/>
      <c r="USM268" s="205"/>
      <c r="USN268" s="205"/>
      <c r="USO268" s="205"/>
      <c r="USP268" s="205"/>
      <c r="USQ268" s="205"/>
      <c r="USR268" s="205"/>
      <c r="USS268" s="205"/>
      <c r="UST268" s="205"/>
      <c r="USU268" s="205"/>
      <c r="USV268" s="205"/>
      <c r="USW268" s="205"/>
      <c r="USX268" s="205"/>
      <c r="USY268" s="205"/>
      <c r="USZ268" s="205"/>
      <c r="UTA268" s="205"/>
      <c r="UTB268" s="205"/>
      <c r="UTC268" s="205"/>
      <c r="UTD268" s="205"/>
      <c r="UTE268" s="205"/>
      <c r="UTF268" s="205"/>
      <c r="UTG268" s="205"/>
      <c r="UTH268" s="205"/>
      <c r="UTI268" s="205"/>
      <c r="UTJ268" s="205"/>
      <c r="UTK268" s="205"/>
      <c r="UTL268" s="205"/>
      <c r="UTM268" s="205"/>
      <c r="UTN268" s="205"/>
      <c r="UTO268" s="205"/>
      <c r="UTP268" s="205"/>
      <c r="UTQ268" s="205"/>
      <c r="UTR268" s="205"/>
      <c r="UTS268" s="205"/>
      <c r="UTT268" s="205"/>
      <c r="UTU268" s="205"/>
      <c r="UTV268" s="205"/>
      <c r="UTW268" s="205"/>
      <c r="UTX268" s="205"/>
      <c r="UTY268" s="205"/>
      <c r="UTZ268" s="205"/>
      <c r="UUA268" s="205"/>
      <c r="UUB268" s="205"/>
      <c r="UUC268" s="205"/>
      <c r="UUD268" s="205"/>
      <c r="UUE268" s="205"/>
      <c r="UUF268" s="205"/>
      <c r="UUG268" s="205"/>
      <c r="UUH268" s="205"/>
      <c r="UUI268" s="205"/>
      <c r="UUJ268" s="205"/>
      <c r="UUK268" s="205"/>
      <c r="UUL268" s="205"/>
      <c r="UUM268" s="205"/>
      <c r="UUN268" s="205"/>
      <c r="UUO268" s="205"/>
      <c r="UUP268" s="205"/>
      <c r="UUQ268" s="205"/>
      <c r="UUR268" s="205"/>
      <c r="UUS268" s="205"/>
      <c r="UUT268" s="205"/>
      <c r="UUU268" s="205"/>
      <c r="UUV268" s="205"/>
      <c r="UUW268" s="205"/>
      <c r="UUX268" s="205"/>
      <c r="UUY268" s="205"/>
      <c r="UUZ268" s="205"/>
      <c r="UVA268" s="205"/>
      <c r="UVB268" s="205"/>
      <c r="UVC268" s="205"/>
      <c r="UVD268" s="205"/>
      <c r="UVE268" s="205"/>
      <c r="UVF268" s="205"/>
      <c r="UVG268" s="205"/>
      <c r="UVH268" s="205"/>
      <c r="UVI268" s="205"/>
      <c r="UVJ268" s="205"/>
      <c r="UVK268" s="205"/>
      <c r="UVL268" s="205"/>
      <c r="UVM268" s="205"/>
      <c r="UVN268" s="205"/>
      <c r="UVO268" s="205"/>
      <c r="UVP268" s="205"/>
      <c r="UVQ268" s="205"/>
      <c r="UVR268" s="205"/>
      <c r="UVS268" s="205"/>
      <c r="UVT268" s="205"/>
      <c r="UVU268" s="205"/>
      <c r="UVV268" s="205"/>
      <c r="UVW268" s="205"/>
      <c r="UVX268" s="205"/>
      <c r="UVY268" s="205"/>
      <c r="UVZ268" s="205"/>
      <c r="UWA268" s="205"/>
      <c r="UWB268" s="205"/>
      <c r="UWC268" s="205"/>
      <c r="UWD268" s="205"/>
      <c r="UWE268" s="205"/>
      <c r="UWF268" s="205"/>
      <c r="UWG268" s="205"/>
      <c r="UWH268" s="205"/>
      <c r="UWI268" s="205"/>
      <c r="UWJ268" s="205"/>
      <c r="UWK268" s="205"/>
      <c r="UWL268" s="205"/>
      <c r="UWM268" s="205"/>
      <c r="UWN268" s="205"/>
      <c r="UWO268" s="205"/>
      <c r="UWP268" s="205"/>
      <c r="UWQ268" s="205"/>
      <c r="UWR268" s="205"/>
      <c r="UWS268" s="205"/>
      <c r="UWT268" s="205"/>
      <c r="UWU268" s="205"/>
      <c r="UWV268" s="205"/>
      <c r="UWW268" s="205"/>
      <c r="UWX268" s="205"/>
      <c r="UWY268" s="205"/>
      <c r="UWZ268" s="205"/>
      <c r="UXA268" s="205"/>
      <c r="UXB268" s="205"/>
      <c r="UXC268" s="205"/>
      <c r="UXD268" s="205"/>
      <c r="UXE268" s="205"/>
      <c r="UXF268" s="205"/>
      <c r="UXG268" s="205"/>
      <c r="UXH268" s="205"/>
      <c r="UXI268" s="205"/>
      <c r="UXJ268" s="205"/>
      <c r="UXK268" s="205"/>
      <c r="UXL268" s="205"/>
      <c r="UXM268" s="205"/>
      <c r="UXN268" s="205"/>
      <c r="UXO268" s="205"/>
      <c r="UXP268" s="205"/>
      <c r="UXQ268" s="205"/>
      <c r="UXR268" s="205"/>
      <c r="UXS268" s="205"/>
      <c r="UXT268" s="205"/>
      <c r="UXU268" s="205"/>
      <c r="UXV268" s="205"/>
      <c r="UXW268" s="205"/>
      <c r="UXX268" s="205"/>
      <c r="UXY268" s="205"/>
      <c r="UXZ268" s="205"/>
      <c r="UYA268" s="205"/>
      <c r="UYB268" s="205"/>
      <c r="UYC268" s="205"/>
      <c r="UYD268" s="205"/>
      <c r="UYE268" s="205"/>
      <c r="UYF268" s="205"/>
      <c r="UYG268" s="205"/>
      <c r="UYH268" s="205"/>
      <c r="UYI268" s="205"/>
      <c r="UYJ268" s="205"/>
      <c r="UYK268" s="205"/>
      <c r="UYL268" s="205"/>
      <c r="UYM268" s="205"/>
      <c r="UYN268" s="205"/>
      <c r="UYO268" s="205"/>
      <c r="UYP268" s="205"/>
      <c r="UYQ268" s="205"/>
      <c r="UYR268" s="205"/>
      <c r="UYS268" s="205"/>
      <c r="UYT268" s="205"/>
      <c r="UYU268" s="205"/>
      <c r="UYV268" s="205"/>
      <c r="UYW268" s="205"/>
      <c r="UYX268" s="205"/>
      <c r="UYY268" s="205"/>
      <c r="UYZ268" s="205"/>
      <c r="UZA268" s="205"/>
      <c r="UZB268" s="205"/>
      <c r="UZC268" s="205"/>
      <c r="UZD268" s="205"/>
      <c r="UZE268" s="205"/>
      <c r="UZF268" s="205"/>
      <c r="UZG268" s="205"/>
      <c r="UZH268" s="205"/>
      <c r="UZI268" s="205"/>
      <c r="UZJ268" s="205"/>
      <c r="UZK268" s="205"/>
      <c r="UZL268" s="205"/>
      <c r="UZM268" s="205"/>
      <c r="UZN268" s="205"/>
      <c r="UZO268" s="205"/>
      <c r="UZP268" s="205"/>
      <c r="UZQ268" s="205"/>
      <c r="UZR268" s="205"/>
      <c r="UZS268" s="205"/>
      <c r="UZT268" s="205"/>
      <c r="UZU268" s="205"/>
      <c r="UZV268" s="205"/>
      <c r="UZW268" s="205"/>
      <c r="UZX268" s="205"/>
      <c r="UZY268" s="205"/>
      <c r="UZZ268" s="205"/>
      <c r="VAA268" s="205"/>
      <c r="VAB268" s="205"/>
      <c r="VAC268" s="205"/>
      <c r="VAD268" s="205"/>
      <c r="VAE268" s="205"/>
      <c r="VAF268" s="205"/>
      <c r="VAG268" s="205"/>
      <c r="VAH268" s="205"/>
      <c r="VAI268" s="205"/>
      <c r="VAJ268" s="205"/>
      <c r="VAK268" s="205"/>
      <c r="VAL268" s="205"/>
      <c r="VAM268" s="205"/>
      <c r="VAN268" s="205"/>
      <c r="VAO268" s="205"/>
      <c r="VAP268" s="205"/>
      <c r="VAQ268" s="205"/>
      <c r="VAR268" s="205"/>
      <c r="VAS268" s="205"/>
      <c r="VAT268" s="205"/>
      <c r="VAU268" s="205"/>
      <c r="VAV268" s="205"/>
      <c r="VAW268" s="205"/>
      <c r="VAX268" s="205"/>
      <c r="VAY268" s="205"/>
      <c r="VAZ268" s="205"/>
      <c r="VBA268" s="205"/>
      <c r="VBB268" s="205"/>
      <c r="VBC268" s="205"/>
      <c r="VBD268" s="205"/>
      <c r="VBE268" s="205"/>
      <c r="VBF268" s="205"/>
      <c r="VBG268" s="205"/>
      <c r="VBH268" s="205"/>
      <c r="VBI268" s="205"/>
      <c r="VBJ268" s="205"/>
      <c r="VBK268" s="205"/>
      <c r="VBL268" s="205"/>
      <c r="VBM268" s="205"/>
      <c r="VBN268" s="205"/>
      <c r="VBO268" s="205"/>
      <c r="VBP268" s="205"/>
      <c r="VBQ268" s="205"/>
      <c r="VBR268" s="205"/>
      <c r="VBS268" s="205"/>
      <c r="VBT268" s="205"/>
      <c r="VBU268" s="205"/>
      <c r="VBV268" s="205"/>
      <c r="VBW268" s="205"/>
      <c r="VBX268" s="205"/>
      <c r="VBY268" s="205"/>
      <c r="VBZ268" s="205"/>
      <c r="VCA268" s="205"/>
      <c r="VCB268" s="205"/>
      <c r="VCC268" s="205"/>
      <c r="VCD268" s="205"/>
      <c r="VCE268" s="205"/>
      <c r="VCF268" s="205"/>
      <c r="VCG268" s="205"/>
      <c r="VCH268" s="205"/>
      <c r="VCI268" s="205"/>
      <c r="VCJ268" s="205"/>
      <c r="VCK268" s="205"/>
      <c r="VCL268" s="205"/>
      <c r="VCM268" s="205"/>
      <c r="VCN268" s="205"/>
      <c r="VCO268" s="205"/>
      <c r="VCP268" s="205"/>
      <c r="VCQ268" s="205"/>
      <c r="VCR268" s="205"/>
      <c r="VCS268" s="205"/>
      <c r="VCT268" s="205"/>
      <c r="VCU268" s="205"/>
      <c r="VCV268" s="205"/>
      <c r="VCW268" s="205"/>
      <c r="VCX268" s="205"/>
      <c r="VCY268" s="205"/>
      <c r="VCZ268" s="205"/>
      <c r="VDA268" s="205"/>
      <c r="VDB268" s="205"/>
      <c r="VDC268" s="205"/>
      <c r="VDD268" s="205"/>
      <c r="VDE268" s="205"/>
      <c r="VDF268" s="205"/>
      <c r="VDG268" s="205"/>
      <c r="VDH268" s="205"/>
      <c r="VDI268" s="205"/>
      <c r="VDJ268" s="205"/>
      <c r="VDK268" s="205"/>
      <c r="VDL268" s="205"/>
      <c r="VDM268" s="205"/>
      <c r="VDN268" s="205"/>
      <c r="VDO268" s="205"/>
      <c r="VDP268" s="205"/>
      <c r="VDQ268" s="205"/>
      <c r="VDR268" s="205"/>
      <c r="VDS268" s="205"/>
      <c r="VDT268" s="205"/>
      <c r="VDU268" s="205"/>
      <c r="VDV268" s="205"/>
      <c r="VDW268" s="205"/>
      <c r="VDX268" s="205"/>
      <c r="VDY268" s="205"/>
      <c r="VDZ268" s="205"/>
      <c r="VEA268" s="205"/>
      <c r="VEB268" s="205"/>
      <c r="VEC268" s="205"/>
      <c r="VED268" s="205"/>
      <c r="VEE268" s="205"/>
      <c r="VEF268" s="205"/>
      <c r="VEG268" s="205"/>
      <c r="VEH268" s="205"/>
      <c r="VEI268" s="205"/>
      <c r="VEJ268" s="205"/>
      <c r="VEK268" s="205"/>
      <c r="VEL268" s="205"/>
      <c r="VEM268" s="205"/>
      <c r="VEN268" s="205"/>
      <c r="VEO268" s="205"/>
      <c r="VEP268" s="205"/>
      <c r="VEQ268" s="205"/>
      <c r="VER268" s="205"/>
      <c r="VES268" s="205"/>
      <c r="VET268" s="205"/>
      <c r="VEU268" s="205"/>
      <c r="VEV268" s="205"/>
      <c r="VEW268" s="205"/>
      <c r="VEX268" s="205"/>
      <c r="VEY268" s="205"/>
      <c r="VEZ268" s="205"/>
      <c r="VFA268" s="205"/>
      <c r="VFB268" s="205"/>
      <c r="VFC268" s="205"/>
      <c r="VFD268" s="205"/>
      <c r="VFE268" s="205"/>
      <c r="VFF268" s="205"/>
      <c r="VFG268" s="205"/>
      <c r="VFH268" s="205"/>
      <c r="VFI268" s="205"/>
      <c r="VFJ268" s="205"/>
      <c r="VFK268" s="205"/>
      <c r="VFL268" s="205"/>
      <c r="VFM268" s="205"/>
      <c r="VFN268" s="205"/>
      <c r="VFO268" s="205"/>
      <c r="VFP268" s="205"/>
      <c r="VFQ268" s="205"/>
      <c r="VFR268" s="205"/>
      <c r="VFS268" s="205"/>
      <c r="VFT268" s="205"/>
      <c r="VFU268" s="205"/>
      <c r="VFV268" s="205"/>
      <c r="VFW268" s="205"/>
      <c r="VFX268" s="205"/>
      <c r="VFY268" s="205"/>
      <c r="VFZ268" s="205"/>
      <c r="VGA268" s="205"/>
      <c r="VGB268" s="205"/>
      <c r="VGC268" s="205"/>
      <c r="VGD268" s="205"/>
      <c r="VGE268" s="205"/>
      <c r="VGF268" s="205"/>
      <c r="VGG268" s="205"/>
      <c r="VGH268" s="205"/>
      <c r="VGI268" s="205"/>
      <c r="VGJ268" s="205"/>
      <c r="VGK268" s="205"/>
      <c r="VGL268" s="205"/>
      <c r="VGM268" s="205"/>
      <c r="VGN268" s="205"/>
      <c r="VGO268" s="205"/>
      <c r="VGP268" s="205"/>
      <c r="VGQ268" s="205"/>
      <c r="VGR268" s="205"/>
      <c r="VGS268" s="205"/>
      <c r="VGT268" s="205"/>
      <c r="VGU268" s="205"/>
      <c r="VGV268" s="205"/>
      <c r="VGW268" s="205"/>
      <c r="VGX268" s="205"/>
      <c r="VGY268" s="205"/>
      <c r="VGZ268" s="205"/>
      <c r="VHA268" s="205"/>
      <c r="VHB268" s="205"/>
      <c r="VHC268" s="205"/>
      <c r="VHD268" s="205"/>
      <c r="VHE268" s="205"/>
      <c r="VHF268" s="205"/>
      <c r="VHG268" s="205"/>
      <c r="VHH268" s="205"/>
      <c r="VHI268" s="205"/>
      <c r="VHJ268" s="205"/>
      <c r="VHK268" s="205"/>
      <c r="VHL268" s="205"/>
      <c r="VHM268" s="205"/>
      <c r="VHN268" s="205"/>
      <c r="VHO268" s="205"/>
      <c r="VHP268" s="205"/>
      <c r="VHQ268" s="205"/>
      <c r="VHR268" s="205"/>
      <c r="VHS268" s="205"/>
      <c r="VHT268" s="205"/>
      <c r="VHU268" s="205"/>
      <c r="VHV268" s="205"/>
      <c r="VHW268" s="205"/>
      <c r="VHX268" s="205"/>
      <c r="VHY268" s="205"/>
      <c r="VHZ268" s="205"/>
      <c r="VIA268" s="205"/>
      <c r="VIB268" s="205"/>
      <c r="VIC268" s="205"/>
      <c r="VID268" s="205"/>
      <c r="VIE268" s="205"/>
      <c r="VIF268" s="205"/>
      <c r="VIG268" s="205"/>
      <c r="VIH268" s="205"/>
      <c r="VII268" s="205"/>
      <c r="VIJ268" s="205"/>
      <c r="VIK268" s="205"/>
      <c r="VIL268" s="205"/>
      <c r="VIM268" s="205"/>
      <c r="VIN268" s="205"/>
      <c r="VIO268" s="205"/>
      <c r="VIP268" s="205"/>
      <c r="VIQ268" s="205"/>
      <c r="VIR268" s="205"/>
      <c r="VIS268" s="205"/>
      <c r="VIT268" s="205"/>
      <c r="VIU268" s="205"/>
      <c r="VIV268" s="205"/>
      <c r="VIW268" s="205"/>
      <c r="VIX268" s="205"/>
      <c r="VIY268" s="205"/>
      <c r="VIZ268" s="205"/>
      <c r="VJA268" s="205"/>
      <c r="VJB268" s="205"/>
      <c r="VJC268" s="205"/>
      <c r="VJD268" s="205"/>
      <c r="VJE268" s="205"/>
      <c r="VJF268" s="205"/>
      <c r="VJG268" s="205"/>
      <c r="VJH268" s="205"/>
      <c r="VJI268" s="205"/>
      <c r="VJJ268" s="205"/>
      <c r="VJK268" s="205"/>
      <c r="VJL268" s="205"/>
      <c r="VJM268" s="205"/>
      <c r="VJN268" s="205"/>
      <c r="VJO268" s="205"/>
      <c r="VJP268" s="205"/>
      <c r="VJQ268" s="205"/>
      <c r="VJR268" s="205"/>
      <c r="VJS268" s="205"/>
      <c r="VJT268" s="205"/>
      <c r="VJU268" s="205"/>
      <c r="VJV268" s="205"/>
      <c r="VJW268" s="205"/>
      <c r="VJX268" s="205"/>
      <c r="VJY268" s="205"/>
      <c r="VJZ268" s="205"/>
      <c r="VKA268" s="205"/>
      <c r="VKB268" s="205"/>
      <c r="VKC268" s="205"/>
      <c r="VKD268" s="205"/>
      <c r="VKE268" s="205"/>
      <c r="VKF268" s="205"/>
      <c r="VKG268" s="205"/>
      <c r="VKH268" s="205"/>
      <c r="VKI268" s="205"/>
      <c r="VKJ268" s="205"/>
      <c r="VKK268" s="205"/>
      <c r="VKL268" s="205"/>
      <c r="VKM268" s="205"/>
      <c r="VKN268" s="205"/>
      <c r="VKO268" s="205"/>
      <c r="VKP268" s="205"/>
      <c r="VKQ268" s="205"/>
      <c r="VKR268" s="205"/>
      <c r="VKS268" s="205"/>
      <c r="VKT268" s="205"/>
      <c r="VKU268" s="205"/>
      <c r="VKV268" s="205"/>
      <c r="VKW268" s="205"/>
      <c r="VKX268" s="205"/>
      <c r="VKY268" s="205"/>
      <c r="VKZ268" s="205"/>
      <c r="VLA268" s="205"/>
      <c r="VLB268" s="205"/>
      <c r="VLC268" s="205"/>
      <c r="VLD268" s="205"/>
      <c r="VLE268" s="205"/>
      <c r="VLF268" s="205"/>
      <c r="VLG268" s="205"/>
      <c r="VLH268" s="205"/>
      <c r="VLI268" s="205"/>
      <c r="VLJ268" s="205"/>
      <c r="VLK268" s="205"/>
      <c r="VLL268" s="205"/>
      <c r="VLM268" s="205"/>
      <c r="VLN268" s="205"/>
      <c r="VLO268" s="205"/>
      <c r="VLP268" s="205"/>
      <c r="VLQ268" s="205"/>
      <c r="VLR268" s="205"/>
      <c r="VLS268" s="205"/>
      <c r="VLT268" s="205"/>
      <c r="VLU268" s="205"/>
      <c r="VLV268" s="205"/>
      <c r="VLW268" s="205"/>
      <c r="VLX268" s="205"/>
      <c r="VLY268" s="205"/>
      <c r="VLZ268" s="205"/>
      <c r="VMA268" s="205"/>
      <c r="VMB268" s="205"/>
      <c r="VMC268" s="205"/>
      <c r="VMD268" s="205"/>
      <c r="VME268" s="205"/>
      <c r="VMF268" s="205"/>
      <c r="VMG268" s="205"/>
      <c r="VMH268" s="205"/>
      <c r="VMI268" s="205"/>
      <c r="VMJ268" s="205"/>
      <c r="VMK268" s="205"/>
      <c r="VML268" s="205"/>
      <c r="VMM268" s="205"/>
      <c r="VMN268" s="205"/>
      <c r="VMO268" s="205"/>
      <c r="VMP268" s="205"/>
      <c r="VMQ268" s="205"/>
      <c r="VMR268" s="205"/>
      <c r="VMS268" s="205"/>
      <c r="VMT268" s="205"/>
      <c r="VMU268" s="205"/>
      <c r="VMV268" s="205"/>
      <c r="VMW268" s="205"/>
      <c r="VMX268" s="205"/>
      <c r="VMY268" s="205"/>
      <c r="VMZ268" s="205"/>
      <c r="VNA268" s="205"/>
      <c r="VNB268" s="205"/>
      <c r="VNC268" s="205"/>
      <c r="VND268" s="205"/>
      <c r="VNE268" s="205"/>
      <c r="VNF268" s="205"/>
      <c r="VNG268" s="205"/>
      <c r="VNH268" s="205"/>
      <c r="VNI268" s="205"/>
      <c r="VNJ268" s="205"/>
      <c r="VNK268" s="205"/>
      <c r="VNL268" s="205"/>
      <c r="VNM268" s="205"/>
      <c r="VNN268" s="205"/>
      <c r="VNO268" s="205"/>
      <c r="VNP268" s="205"/>
      <c r="VNQ268" s="205"/>
      <c r="VNR268" s="205"/>
      <c r="VNS268" s="205"/>
      <c r="VNT268" s="205"/>
      <c r="VNU268" s="205"/>
      <c r="VNV268" s="205"/>
      <c r="VNW268" s="205"/>
      <c r="VNX268" s="205"/>
      <c r="VNY268" s="205"/>
      <c r="VNZ268" s="205"/>
      <c r="VOA268" s="205"/>
      <c r="VOB268" s="205"/>
      <c r="VOC268" s="205"/>
      <c r="VOD268" s="205"/>
      <c r="VOE268" s="205"/>
      <c r="VOF268" s="205"/>
      <c r="VOG268" s="205"/>
      <c r="VOH268" s="205"/>
      <c r="VOI268" s="205"/>
      <c r="VOJ268" s="205"/>
      <c r="VOK268" s="205"/>
      <c r="VOL268" s="205"/>
      <c r="VOM268" s="205"/>
      <c r="VON268" s="205"/>
      <c r="VOO268" s="205"/>
      <c r="VOP268" s="205"/>
      <c r="VOQ268" s="205"/>
      <c r="VOR268" s="205"/>
      <c r="VOS268" s="205"/>
      <c r="VOT268" s="205"/>
      <c r="VOU268" s="205"/>
      <c r="VOV268" s="205"/>
      <c r="VOW268" s="205"/>
      <c r="VOX268" s="205"/>
      <c r="VOY268" s="205"/>
      <c r="VOZ268" s="205"/>
      <c r="VPA268" s="205"/>
      <c r="VPB268" s="205"/>
      <c r="VPC268" s="205"/>
      <c r="VPD268" s="205"/>
      <c r="VPE268" s="205"/>
      <c r="VPF268" s="205"/>
      <c r="VPG268" s="205"/>
      <c r="VPH268" s="205"/>
      <c r="VPI268" s="205"/>
      <c r="VPJ268" s="205"/>
      <c r="VPK268" s="205"/>
      <c r="VPL268" s="205"/>
      <c r="VPM268" s="205"/>
      <c r="VPN268" s="205"/>
      <c r="VPO268" s="205"/>
      <c r="VPP268" s="205"/>
      <c r="VPQ268" s="205"/>
      <c r="VPR268" s="205"/>
      <c r="VPS268" s="205"/>
      <c r="VPT268" s="205"/>
      <c r="VPU268" s="205"/>
      <c r="VPV268" s="205"/>
      <c r="VPW268" s="205"/>
      <c r="VPX268" s="205"/>
      <c r="VPY268" s="205"/>
      <c r="VPZ268" s="205"/>
      <c r="VQA268" s="205"/>
      <c r="VQB268" s="205"/>
      <c r="VQC268" s="205"/>
      <c r="VQD268" s="205"/>
      <c r="VQE268" s="205"/>
      <c r="VQF268" s="205"/>
      <c r="VQG268" s="205"/>
      <c r="VQH268" s="205"/>
      <c r="VQI268" s="205"/>
      <c r="VQJ268" s="205"/>
      <c r="VQK268" s="205"/>
      <c r="VQL268" s="205"/>
      <c r="VQM268" s="205"/>
      <c r="VQN268" s="205"/>
      <c r="VQO268" s="205"/>
      <c r="VQP268" s="205"/>
      <c r="VQQ268" s="205"/>
      <c r="VQR268" s="205"/>
      <c r="VQS268" s="205"/>
      <c r="VQT268" s="205"/>
      <c r="VQU268" s="205"/>
      <c r="VQV268" s="205"/>
      <c r="VQW268" s="205"/>
      <c r="VQX268" s="205"/>
      <c r="VQY268" s="205"/>
      <c r="VQZ268" s="205"/>
      <c r="VRA268" s="205"/>
      <c r="VRB268" s="205"/>
      <c r="VRC268" s="205"/>
      <c r="VRD268" s="205"/>
      <c r="VRE268" s="205"/>
      <c r="VRF268" s="205"/>
      <c r="VRG268" s="205"/>
      <c r="VRH268" s="205"/>
      <c r="VRI268" s="205"/>
      <c r="VRJ268" s="205"/>
      <c r="VRK268" s="205"/>
      <c r="VRL268" s="205"/>
      <c r="VRM268" s="205"/>
      <c r="VRN268" s="205"/>
      <c r="VRO268" s="205"/>
      <c r="VRP268" s="205"/>
      <c r="VRQ268" s="205"/>
      <c r="VRR268" s="205"/>
      <c r="VRS268" s="205"/>
      <c r="VRT268" s="205"/>
      <c r="VRU268" s="205"/>
      <c r="VRV268" s="205"/>
      <c r="VRW268" s="205"/>
      <c r="VRX268" s="205"/>
      <c r="VRY268" s="205"/>
      <c r="VRZ268" s="205"/>
      <c r="VSA268" s="205"/>
      <c r="VSB268" s="205"/>
      <c r="VSC268" s="205"/>
      <c r="VSD268" s="205"/>
      <c r="VSE268" s="205"/>
      <c r="VSF268" s="205"/>
      <c r="VSG268" s="205"/>
      <c r="VSH268" s="205"/>
      <c r="VSI268" s="205"/>
      <c r="VSJ268" s="205"/>
      <c r="VSK268" s="205"/>
      <c r="VSL268" s="205"/>
      <c r="VSM268" s="205"/>
      <c r="VSN268" s="205"/>
      <c r="VSO268" s="205"/>
      <c r="VSP268" s="205"/>
      <c r="VSQ268" s="205"/>
      <c r="VSR268" s="205"/>
      <c r="VSS268" s="205"/>
      <c r="VST268" s="205"/>
      <c r="VSU268" s="205"/>
      <c r="VSV268" s="205"/>
      <c r="VSW268" s="205"/>
      <c r="VSX268" s="205"/>
      <c r="VSY268" s="205"/>
      <c r="VSZ268" s="205"/>
      <c r="VTA268" s="205"/>
      <c r="VTB268" s="205"/>
      <c r="VTC268" s="205"/>
      <c r="VTD268" s="205"/>
      <c r="VTE268" s="205"/>
      <c r="VTF268" s="205"/>
      <c r="VTG268" s="205"/>
      <c r="VTH268" s="205"/>
      <c r="VTI268" s="205"/>
      <c r="VTJ268" s="205"/>
      <c r="VTK268" s="205"/>
      <c r="VTL268" s="205"/>
      <c r="VTM268" s="205"/>
      <c r="VTN268" s="205"/>
      <c r="VTO268" s="205"/>
      <c r="VTP268" s="205"/>
      <c r="VTQ268" s="205"/>
      <c r="VTR268" s="205"/>
      <c r="VTS268" s="205"/>
      <c r="VTT268" s="205"/>
      <c r="VTU268" s="205"/>
      <c r="VTV268" s="205"/>
      <c r="VTW268" s="205"/>
      <c r="VTX268" s="205"/>
      <c r="VTY268" s="205"/>
      <c r="VTZ268" s="205"/>
      <c r="VUA268" s="205"/>
      <c r="VUB268" s="205"/>
      <c r="VUC268" s="205"/>
      <c r="VUD268" s="205"/>
      <c r="VUE268" s="205"/>
      <c r="VUF268" s="205"/>
      <c r="VUG268" s="205"/>
      <c r="VUH268" s="205"/>
      <c r="VUI268" s="205"/>
      <c r="VUJ268" s="205"/>
      <c r="VUK268" s="205"/>
      <c r="VUL268" s="205"/>
      <c r="VUM268" s="205"/>
      <c r="VUN268" s="205"/>
      <c r="VUO268" s="205"/>
      <c r="VUP268" s="205"/>
      <c r="VUQ268" s="205"/>
      <c r="VUR268" s="205"/>
      <c r="VUS268" s="205"/>
      <c r="VUT268" s="205"/>
      <c r="VUU268" s="205"/>
      <c r="VUV268" s="205"/>
      <c r="VUW268" s="205"/>
      <c r="VUX268" s="205"/>
      <c r="VUY268" s="205"/>
      <c r="VUZ268" s="205"/>
      <c r="VVA268" s="205"/>
      <c r="VVB268" s="205"/>
      <c r="VVC268" s="205"/>
      <c r="VVD268" s="205"/>
      <c r="VVE268" s="205"/>
      <c r="VVF268" s="205"/>
      <c r="VVG268" s="205"/>
      <c r="VVH268" s="205"/>
      <c r="VVI268" s="205"/>
      <c r="VVJ268" s="205"/>
      <c r="VVK268" s="205"/>
      <c r="VVL268" s="205"/>
      <c r="VVM268" s="205"/>
      <c r="VVN268" s="205"/>
      <c r="VVO268" s="205"/>
      <c r="VVP268" s="205"/>
      <c r="VVQ268" s="205"/>
      <c r="VVR268" s="205"/>
      <c r="VVS268" s="205"/>
      <c r="VVT268" s="205"/>
      <c r="VVU268" s="205"/>
      <c r="VVV268" s="205"/>
      <c r="VVW268" s="205"/>
      <c r="VVX268" s="205"/>
      <c r="VVY268" s="205"/>
      <c r="VVZ268" s="205"/>
      <c r="VWA268" s="205"/>
      <c r="VWB268" s="205"/>
      <c r="VWC268" s="205"/>
      <c r="VWD268" s="205"/>
      <c r="VWE268" s="205"/>
      <c r="VWF268" s="205"/>
      <c r="VWG268" s="205"/>
      <c r="VWH268" s="205"/>
      <c r="VWI268" s="205"/>
      <c r="VWJ268" s="205"/>
      <c r="VWK268" s="205"/>
      <c r="VWL268" s="205"/>
      <c r="VWM268" s="205"/>
      <c r="VWN268" s="205"/>
      <c r="VWO268" s="205"/>
      <c r="VWP268" s="205"/>
      <c r="VWQ268" s="205"/>
      <c r="VWR268" s="205"/>
      <c r="VWS268" s="205"/>
      <c r="VWT268" s="205"/>
      <c r="VWU268" s="205"/>
      <c r="VWV268" s="205"/>
      <c r="VWW268" s="205"/>
      <c r="VWX268" s="205"/>
      <c r="VWY268" s="205"/>
      <c r="VWZ268" s="205"/>
      <c r="VXA268" s="205"/>
      <c r="VXB268" s="205"/>
      <c r="VXC268" s="205"/>
      <c r="VXD268" s="205"/>
      <c r="VXE268" s="205"/>
      <c r="VXF268" s="205"/>
      <c r="VXG268" s="205"/>
      <c r="VXH268" s="205"/>
      <c r="VXI268" s="205"/>
      <c r="VXJ268" s="205"/>
      <c r="VXK268" s="205"/>
      <c r="VXL268" s="205"/>
      <c r="VXM268" s="205"/>
      <c r="VXN268" s="205"/>
      <c r="VXO268" s="205"/>
      <c r="VXP268" s="205"/>
      <c r="VXQ268" s="205"/>
      <c r="VXR268" s="205"/>
      <c r="VXS268" s="205"/>
      <c r="VXT268" s="205"/>
      <c r="VXU268" s="205"/>
      <c r="VXV268" s="205"/>
      <c r="VXW268" s="205"/>
      <c r="VXX268" s="205"/>
      <c r="VXY268" s="205"/>
      <c r="VXZ268" s="205"/>
      <c r="VYA268" s="205"/>
      <c r="VYB268" s="205"/>
      <c r="VYC268" s="205"/>
      <c r="VYD268" s="205"/>
      <c r="VYE268" s="205"/>
      <c r="VYF268" s="205"/>
      <c r="VYG268" s="205"/>
      <c r="VYH268" s="205"/>
      <c r="VYI268" s="205"/>
      <c r="VYJ268" s="205"/>
      <c r="VYK268" s="205"/>
      <c r="VYL268" s="205"/>
      <c r="VYM268" s="205"/>
      <c r="VYN268" s="205"/>
      <c r="VYO268" s="205"/>
      <c r="VYP268" s="205"/>
      <c r="VYQ268" s="205"/>
      <c r="VYR268" s="205"/>
      <c r="VYS268" s="205"/>
      <c r="VYT268" s="205"/>
      <c r="VYU268" s="205"/>
      <c r="VYV268" s="205"/>
      <c r="VYW268" s="205"/>
      <c r="VYX268" s="205"/>
      <c r="VYY268" s="205"/>
      <c r="VYZ268" s="205"/>
      <c r="VZA268" s="205"/>
      <c r="VZB268" s="205"/>
      <c r="VZC268" s="205"/>
      <c r="VZD268" s="205"/>
      <c r="VZE268" s="205"/>
      <c r="VZF268" s="205"/>
      <c r="VZG268" s="205"/>
      <c r="VZH268" s="205"/>
      <c r="VZI268" s="205"/>
      <c r="VZJ268" s="205"/>
      <c r="VZK268" s="205"/>
      <c r="VZL268" s="205"/>
      <c r="VZM268" s="205"/>
      <c r="VZN268" s="205"/>
      <c r="VZO268" s="205"/>
      <c r="VZP268" s="205"/>
      <c r="VZQ268" s="205"/>
      <c r="VZR268" s="205"/>
      <c r="VZS268" s="205"/>
      <c r="VZT268" s="205"/>
      <c r="VZU268" s="205"/>
      <c r="VZV268" s="205"/>
      <c r="VZW268" s="205"/>
      <c r="VZX268" s="205"/>
      <c r="VZY268" s="205"/>
      <c r="VZZ268" s="205"/>
      <c r="WAA268" s="205"/>
      <c r="WAB268" s="205"/>
      <c r="WAC268" s="205"/>
      <c r="WAD268" s="205"/>
      <c r="WAE268" s="205"/>
      <c r="WAF268" s="205"/>
      <c r="WAG268" s="205"/>
      <c r="WAH268" s="205"/>
      <c r="WAI268" s="205"/>
      <c r="WAJ268" s="205"/>
      <c r="WAK268" s="205"/>
      <c r="WAL268" s="205"/>
      <c r="WAM268" s="205"/>
      <c r="WAN268" s="205"/>
      <c r="WAO268" s="205"/>
      <c r="WAP268" s="205"/>
      <c r="WAQ268" s="205"/>
      <c r="WAR268" s="205"/>
      <c r="WAS268" s="205"/>
      <c r="WAT268" s="205"/>
      <c r="WAU268" s="205"/>
      <c r="WAV268" s="205"/>
      <c r="WAW268" s="205"/>
      <c r="WAX268" s="205"/>
      <c r="WAY268" s="205"/>
      <c r="WAZ268" s="205"/>
      <c r="WBA268" s="205"/>
      <c r="WBB268" s="205"/>
      <c r="WBC268" s="205"/>
      <c r="WBD268" s="205"/>
      <c r="WBE268" s="205"/>
      <c r="WBF268" s="205"/>
      <c r="WBG268" s="205"/>
      <c r="WBH268" s="205"/>
      <c r="WBI268" s="205"/>
      <c r="WBJ268" s="205"/>
      <c r="WBK268" s="205"/>
      <c r="WBL268" s="205"/>
      <c r="WBM268" s="205"/>
      <c r="WBN268" s="205"/>
      <c r="WBO268" s="205"/>
      <c r="WBP268" s="205"/>
      <c r="WBQ268" s="205"/>
      <c r="WBR268" s="205"/>
      <c r="WBS268" s="205"/>
      <c r="WBT268" s="205"/>
      <c r="WBU268" s="205"/>
      <c r="WBV268" s="205"/>
      <c r="WBW268" s="205"/>
      <c r="WBX268" s="205"/>
      <c r="WBY268" s="205"/>
      <c r="WBZ268" s="205"/>
      <c r="WCA268" s="205"/>
      <c r="WCB268" s="205"/>
      <c r="WCC268" s="205"/>
      <c r="WCD268" s="205"/>
      <c r="WCE268" s="205"/>
      <c r="WCF268" s="205"/>
      <c r="WCG268" s="205"/>
      <c r="WCH268" s="205"/>
      <c r="WCI268" s="205"/>
      <c r="WCJ268" s="205"/>
      <c r="WCK268" s="205"/>
      <c r="WCL268" s="205"/>
      <c r="WCM268" s="205"/>
      <c r="WCN268" s="205"/>
      <c r="WCO268" s="205"/>
      <c r="WCP268" s="205"/>
      <c r="WCQ268" s="205"/>
      <c r="WCR268" s="205"/>
      <c r="WCS268" s="205"/>
      <c r="WCT268" s="205"/>
      <c r="WCU268" s="205"/>
      <c r="WCV268" s="205"/>
      <c r="WCW268" s="205"/>
      <c r="WCX268" s="205"/>
      <c r="WCY268" s="205"/>
      <c r="WCZ268" s="205"/>
      <c r="WDA268" s="205"/>
      <c r="WDB268" s="205"/>
      <c r="WDC268" s="205"/>
      <c r="WDD268" s="205"/>
      <c r="WDE268" s="205"/>
      <c r="WDF268" s="205"/>
      <c r="WDG268" s="205"/>
      <c r="WDH268" s="205"/>
      <c r="WDI268" s="205"/>
      <c r="WDJ268" s="205"/>
      <c r="WDK268" s="205"/>
      <c r="WDL268" s="205"/>
      <c r="WDM268" s="205"/>
      <c r="WDN268" s="205"/>
      <c r="WDO268" s="205"/>
      <c r="WDP268" s="205"/>
      <c r="WDQ268" s="205"/>
      <c r="WDR268" s="205"/>
      <c r="WDS268" s="205"/>
      <c r="WDT268" s="205"/>
      <c r="WDU268" s="205"/>
      <c r="WDV268" s="205"/>
      <c r="WDW268" s="205"/>
      <c r="WDX268" s="205"/>
      <c r="WDY268" s="205"/>
      <c r="WDZ268" s="205"/>
      <c r="WEA268" s="205"/>
      <c r="WEB268" s="205"/>
      <c r="WEC268" s="205"/>
      <c r="WED268" s="205"/>
      <c r="WEE268" s="205"/>
      <c r="WEF268" s="205"/>
      <c r="WEG268" s="205"/>
      <c r="WEH268" s="205"/>
      <c r="WEI268" s="205"/>
      <c r="WEJ268" s="205"/>
      <c r="WEK268" s="205"/>
      <c r="WEL268" s="205"/>
      <c r="WEM268" s="205"/>
      <c r="WEN268" s="205"/>
      <c r="WEO268" s="205"/>
      <c r="WEP268" s="205"/>
      <c r="WEQ268" s="205"/>
      <c r="WER268" s="205"/>
      <c r="WES268" s="205"/>
      <c r="WET268" s="205"/>
      <c r="WEU268" s="205"/>
      <c r="WEV268" s="205"/>
      <c r="WEW268" s="205"/>
      <c r="WEX268" s="205"/>
      <c r="WEY268" s="205"/>
      <c r="WEZ268" s="205"/>
      <c r="WFA268" s="205"/>
      <c r="WFB268" s="205"/>
      <c r="WFC268" s="205"/>
      <c r="WFD268" s="205"/>
      <c r="WFE268" s="205"/>
      <c r="WFF268" s="205"/>
      <c r="WFG268" s="205"/>
      <c r="WFH268" s="205"/>
      <c r="WFI268" s="205"/>
      <c r="WFJ268" s="205"/>
      <c r="WFK268" s="205"/>
      <c r="WFL268" s="205"/>
      <c r="WFM268" s="205"/>
      <c r="WFN268" s="205"/>
      <c r="WFO268" s="205"/>
      <c r="WFP268" s="205"/>
      <c r="WFQ268" s="205"/>
      <c r="WFR268" s="205"/>
      <c r="WFS268" s="205"/>
      <c r="WFT268" s="205"/>
      <c r="WFU268" s="205"/>
      <c r="WFV268" s="205"/>
      <c r="WFW268" s="205"/>
      <c r="WFX268" s="205"/>
      <c r="WFY268" s="205"/>
      <c r="WFZ268" s="205"/>
      <c r="WGA268" s="205"/>
      <c r="WGB268" s="205"/>
      <c r="WGC268" s="205"/>
      <c r="WGD268" s="205"/>
      <c r="WGE268" s="205"/>
      <c r="WGF268" s="205"/>
      <c r="WGG268" s="205"/>
      <c r="WGH268" s="205"/>
      <c r="WGI268" s="205"/>
      <c r="WGJ268" s="205"/>
      <c r="WGK268" s="205"/>
      <c r="WGL268" s="205"/>
      <c r="WGM268" s="205"/>
      <c r="WGN268" s="205"/>
      <c r="WGO268" s="205"/>
      <c r="WGP268" s="205"/>
      <c r="WGQ268" s="205"/>
      <c r="WGR268" s="205"/>
      <c r="WGS268" s="205"/>
      <c r="WGT268" s="205"/>
      <c r="WGU268" s="205"/>
      <c r="WGV268" s="205"/>
      <c r="WGW268" s="205"/>
      <c r="WGX268" s="205"/>
      <c r="WGY268" s="205"/>
      <c r="WGZ268" s="205"/>
      <c r="WHA268" s="205"/>
      <c r="WHB268" s="205"/>
      <c r="WHC268" s="205"/>
      <c r="WHD268" s="205"/>
      <c r="WHE268" s="205"/>
      <c r="WHF268" s="205"/>
      <c r="WHG268" s="205"/>
      <c r="WHH268" s="205"/>
      <c r="WHI268" s="205"/>
      <c r="WHJ268" s="205"/>
      <c r="WHK268" s="205"/>
      <c r="WHL268" s="205"/>
      <c r="WHM268" s="205"/>
      <c r="WHN268" s="205"/>
      <c r="WHO268" s="205"/>
      <c r="WHP268" s="205"/>
      <c r="WHQ268" s="205"/>
      <c r="WHR268" s="205"/>
      <c r="WHS268" s="205"/>
      <c r="WHT268" s="205"/>
      <c r="WHU268" s="205"/>
      <c r="WHV268" s="205"/>
      <c r="WHW268" s="205"/>
      <c r="WHX268" s="205"/>
      <c r="WHY268" s="205"/>
      <c r="WHZ268" s="205"/>
      <c r="WIA268" s="205"/>
      <c r="WIB268" s="205"/>
      <c r="WIC268" s="205"/>
      <c r="WID268" s="205"/>
      <c r="WIE268" s="205"/>
      <c r="WIF268" s="205"/>
      <c r="WIG268" s="205"/>
      <c r="WIH268" s="205"/>
      <c r="WII268" s="205"/>
      <c r="WIJ268" s="205"/>
      <c r="WIK268" s="205"/>
      <c r="WIL268" s="205"/>
      <c r="WIM268" s="205"/>
      <c r="WIN268" s="205"/>
      <c r="WIO268" s="205"/>
      <c r="WIP268" s="205"/>
      <c r="WIQ268" s="205"/>
      <c r="WIR268" s="205"/>
      <c r="WIS268" s="205"/>
      <c r="WIT268" s="205"/>
      <c r="WIU268" s="205"/>
      <c r="WIV268" s="205"/>
      <c r="WIW268" s="205"/>
      <c r="WIX268" s="205"/>
      <c r="WIY268" s="205"/>
      <c r="WIZ268" s="205"/>
      <c r="WJA268" s="205"/>
      <c r="WJB268" s="205"/>
      <c r="WJC268" s="205"/>
      <c r="WJD268" s="205"/>
      <c r="WJE268" s="205"/>
      <c r="WJF268" s="205"/>
      <c r="WJG268" s="205"/>
      <c r="WJH268" s="205"/>
      <c r="WJI268" s="205"/>
      <c r="WJJ268" s="205"/>
      <c r="WJK268" s="205"/>
      <c r="WJL268" s="205"/>
      <c r="WJM268" s="205"/>
      <c r="WJN268" s="205"/>
      <c r="WJO268" s="205"/>
      <c r="WJP268" s="205"/>
      <c r="WJQ268" s="205"/>
      <c r="WJR268" s="205"/>
      <c r="WJS268" s="205"/>
      <c r="WJT268" s="205"/>
      <c r="WJU268" s="205"/>
      <c r="WJV268" s="205"/>
      <c r="WJW268" s="205"/>
      <c r="WJX268" s="205"/>
      <c r="WJY268" s="205"/>
      <c r="WJZ268" s="205"/>
      <c r="WKA268" s="205"/>
      <c r="WKB268" s="205"/>
      <c r="WKC268" s="205"/>
      <c r="WKD268" s="205"/>
      <c r="WKE268" s="205"/>
      <c r="WKF268" s="205"/>
      <c r="WKG268" s="205"/>
      <c r="WKH268" s="205"/>
      <c r="WKI268" s="205"/>
      <c r="WKJ268" s="205"/>
      <c r="WKK268" s="205"/>
      <c r="WKL268" s="205"/>
      <c r="WKM268" s="205"/>
      <c r="WKN268" s="205"/>
      <c r="WKO268" s="205"/>
      <c r="WKP268" s="205"/>
      <c r="WKQ268" s="205"/>
      <c r="WKR268" s="205"/>
      <c r="WKS268" s="205"/>
      <c r="WKT268" s="205"/>
      <c r="WKU268" s="205"/>
      <c r="WKV268" s="205"/>
      <c r="WKW268" s="205"/>
      <c r="WKX268" s="205"/>
      <c r="WKY268" s="205"/>
      <c r="WKZ268" s="205"/>
      <c r="WLA268" s="205"/>
      <c r="WLB268" s="205"/>
      <c r="WLC268" s="205"/>
      <c r="WLD268" s="205"/>
      <c r="WLE268" s="205"/>
      <c r="WLF268" s="205"/>
      <c r="WLG268" s="205"/>
      <c r="WLH268" s="205"/>
      <c r="WLI268" s="205"/>
      <c r="WLJ268" s="205"/>
      <c r="WLK268" s="205"/>
      <c r="WLL268" s="205"/>
      <c r="WLM268" s="205"/>
      <c r="WLN268" s="205"/>
      <c r="WLO268" s="205"/>
      <c r="WLP268" s="205"/>
      <c r="WLQ268" s="205"/>
      <c r="WLR268" s="205"/>
      <c r="WLS268" s="205"/>
      <c r="WLT268" s="205"/>
      <c r="WLU268" s="205"/>
      <c r="WLV268" s="205"/>
      <c r="WLW268" s="205"/>
      <c r="WLX268" s="205"/>
      <c r="WLY268" s="205"/>
      <c r="WLZ268" s="205"/>
      <c r="WMA268" s="205"/>
      <c r="WMB268" s="205"/>
      <c r="WMC268" s="205"/>
      <c r="WMD268" s="205"/>
      <c r="WME268" s="205"/>
      <c r="WMF268" s="205"/>
      <c r="WMG268" s="205"/>
      <c r="WMH268" s="205"/>
      <c r="WMI268" s="205"/>
      <c r="WMJ268" s="205"/>
      <c r="WMK268" s="205"/>
      <c r="WML268" s="205"/>
      <c r="WMM268" s="205"/>
      <c r="WMN268" s="205"/>
      <c r="WMO268" s="205"/>
      <c r="WMP268" s="205"/>
      <c r="WMQ268" s="205"/>
      <c r="WMR268" s="205"/>
      <c r="WMS268" s="205"/>
      <c r="WMT268" s="205"/>
      <c r="WMU268" s="205"/>
      <c r="WMV268" s="205"/>
      <c r="WMW268" s="205"/>
      <c r="WMX268" s="205"/>
      <c r="WMY268" s="205"/>
      <c r="WMZ268" s="205"/>
      <c r="WNA268" s="205"/>
      <c r="WNB268" s="205"/>
      <c r="WNC268" s="205"/>
      <c r="WND268" s="205"/>
      <c r="WNE268" s="205"/>
      <c r="WNF268" s="205"/>
      <c r="WNG268" s="205"/>
      <c r="WNH268" s="205"/>
      <c r="WNI268" s="205"/>
      <c r="WNJ268" s="205"/>
      <c r="WNK268" s="205"/>
      <c r="WNL268" s="205"/>
      <c r="WNM268" s="205"/>
      <c r="WNN268" s="205"/>
      <c r="WNO268" s="205"/>
      <c r="WNP268" s="205"/>
      <c r="WNQ268" s="205"/>
      <c r="WNR268" s="205"/>
      <c r="WNS268" s="205"/>
      <c r="WNT268" s="205"/>
      <c r="WNU268" s="205"/>
      <c r="WNV268" s="205"/>
      <c r="WNW268" s="205"/>
      <c r="WNX268" s="205"/>
      <c r="WNY268" s="205"/>
      <c r="WNZ268" s="205"/>
      <c r="WOA268" s="205"/>
      <c r="WOB268" s="205"/>
      <c r="WOC268" s="205"/>
      <c r="WOD268" s="205"/>
      <c r="WOE268" s="205"/>
      <c r="WOF268" s="205"/>
      <c r="WOG268" s="205"/>
      <c r="WOH268" s="205"/>
      <c r="WOI268" s="205"/>
      <c r="WOJ268" s="205"/>
      <c r="WOK268" s="205"/>
      <c r="WOL268" s="205"/>
      <c r="WOM268" s="205"/>
      <c r="WON268" s="205"/>
      <c r="WOO268" s="205"/>
      <c r="WOP268" s="205"/>
      <c r="WOQ268" s="205"/>
      <c r="WOR268" s="205"/>
      <c r="WOS268" s="205"/>
      <c r="WOT268" s="205"/>
      <c r="WOU268" s="205"/>
      <c r="WOV268" s="205"/>
      <c r="WOW268" s="205"/>
      <c r="WOX268" s="205"/>
      <c r="WOY268" s="205"/>
      <c r="WOZ268" s="205"/>
      <c r="WPA268" s="205"/>
      <c r="WPB268" s="205"/>
      <c r="WPC268" s="205"/>
      <c r="WPD268" s="205"/>
      <c r="WPE268" s="205"/>
      <c r="WPF268" s="205"/>
      <c r="WPG268" s="205"/>
      <c r="WPH268" s="205"/>
      <c r="WPI268" s="205"/>
      <c r="WPJ268" s="205"/>
      <c r="WPK268" s="205"/>
      <c r="WPL268" s="205"/>
      <c r="WPM268" s="205"/>
      <c r="WPN268" s="205"/>
      <c r="WPO268" s="205"/>
      <c r="WPP268" s="205"/>
      <c r="WPQ268" s="205"/>
      <c r="WPR268" s="205"/>
      <c r="WPS268" s="205"/>
      <c r="WPT268" s="205"/>
      <c r="WPU268" s="205"/>
      <c r="WPV268" s="205"/>
      <c r="WPW268" s="205"/>
      <c r="WPX268" s="205"/>
      <c r="WPY268" s="205"/>
      <c r="WPZ268" s="205"/>
      <c r="WQA268" s="205"/>
      <c r="WQB268" s="205"/>
      <c r="WQC268" s="205"/>
      <c r="WQD268" s="205"/>
      <c r="WQE268" s="205"/>
      <c r="WQF268" s="205"/>
      <c r="WQG268" s="205"/>
      <c r="WQH268" s="205"/>
      <c r="WQI268" s="205"/>
      <c r="WQJ268" s="205"/>
      <c r="WQK268" s="205"/>
      <c r="WQL268" s="205"/>
      <c r="WQM268" s="205"/>
      <c r="WQN268" s="205"/>
      <c r="WQO268" s="205"/>
      <c r="WQP268" s="205"/>
      <c r="WQQ268" s="205"/>
      <c r="WQR268" s="205"/>
      <c r="WQS268" s="205"/>
      <c r="WQT268" s="205"/>
      <c r="WQU268" s="205"/>
      <c r="WQV268" s="205"/>
      <c r="WQW268" s="205"/>
      <c r="WQX268" s="205"/>
      <c r="WQY268" s="205"/>
      <c r="WQZ268" s="205"/>
      <c r="WRA268" s="205"/>
      <c r="WRB268" s="205"/>
      <c r="WRC268" s="205"/>
      <c r="WRD268" s="205"/>
      <c r="WRE268" s="205"/>
      <c r="WRF268" s="205"/>
      <c r="WRG268" s="205"/>
      <c r="WRH268" s="205"/>
      <c r="WRI268" s="205"/>
      <c r="WRJ268" s="205"/>
      <c r="WRK268" s="205"/>
      <c r="WRL268" s="205"/>
      <c r="WRM268" s="205"/>
      <c r="WRN268" s="205"/>
      <c r="WRO268" s="205"/>
      <c r="WRP268" s="205"/>
      <c r="WRQ268" s="205"/>
      <c r="WRR268" s="205"/>
      <c r="WRS268" s="205"/>
      <c r="WRT268" s="205"/>
      <c r="WRU268" s="205"/>
      <c r="WRV268" s="205"/>
      <c r="WRW268" s="205"/>
      <c r="WRX268" s="205"/>
      <c r="WRY268" s="205"/>
      <c r="WRZ268" s="205"/>
      <c r="WSA268" s="205"/>
      <c r="WSB268" s="205"/>
      <c r="WSC268" s="205"/>
      <c r="WSD268" s="205"/>
      <c r="WSE268" s="205"/>
      <c r="WSF268" s="205"/>
      <c r="WSG268" s="205"/>
      <c r="WSH268" s="205"/>
      <c r="WSI268" s="205"/>
      <c r="WSJ268" s="205"/>
      <c r="WSK268" s="205"/>
      <c r="WSL268" s="205"/>
      <c r="WSM268" s="205"/>
      <c r="WSN268" s="205"/>
      <c r="WSO268" s="205"/>
      <c r="WSP268" s="205"/>
      <c r="WSQ268" s="205"/>
      <c r="WSR268" s="205"/>
      <c r="WSS268" s="205"/>
      <c r="WST268" s="205"/>
      <c r="WSU268" s="205"/>
      <c r="WSV268" s="205"/>
      <c r="WSW268" s="205"/>
      <c r="WSX268" s="205"/>
      <c r="WSY268" s="205"/>
      <c r="WSZ268" s="205"/>
      <c r="WTA268" s="205"/>
      <c r="WTB268" s="205"/>
      <c r="WTC268" s="205"/>
      <c r="WTD268" s="205"/>
      <c r="WTE268" s="205"/>
      <c r="WTF268" s="205"/>
      <c r="WTG268" s="205"/>
      <c r="WTH268" s="205"/>
      <c r="WTI268" s="205"/>
      <c r="WTJ268" s="205"/>
      <c r="WTK268" s="205"/>
      <c r="WTL268" s="205"/>
      <c r="WTM268" s="205"/>
      <c r="WTN268" s="205"/>
      <c r="WTO268" s="205"/>
      <c r="WTP268" s="205"/>
      <c r="WTQ268" s="205"/>
      <c r="WTR268" s="205"/>
      <c r="WTS268" s="205"/>
      <c r="WTT268" s="205"/>
      <c r="WTU268" s="205"/>
      <c r="WTV268" s="205"/>
      <c r="WTW268" s="205"/>
      <c r="WTX268" s="205"/>
      <c r="WTY268" s="205"/>
      <c r="WTZ268" s="205"/>
      <c r="WUA268" s="205"/>
      <c r="WUB268" s="205"/>
      <c r="WUC268" s="205"/>
      <c r="WUD268" s="205"/>
      <c r="WUE268" s="205"/>
      <c r="WUF268" s="205"/>
      <c r="WUG268" s="205"/>
      <c r="WUH268" s="205"/>
      <c r="WUI268" s="205"/>
      <c r="WUJ268" s="205"/>
      <c r="WUK268" s="205"/>
      <c r="WUL268" s="205"/>
      <c r="WUM268" s="205"/>
      <c r="WUN268" s="205"/>
      <c r="WUO268" s="205"/>
      <c r="WUP268" s="205"/>
      <c r="WUQ268" s="205"/>
      <c r="WUR268" s="205"/>
      <c r="WUS268" s="205"/>
      <c r="WUT268" s="205"/>
      <c r="WUU268" s="205"/>
      <c r="WUV268" s="205"/>
      <c r="WUW268" s="205"/>
      <c r="WUX268" s="205"/>
      <c r="WUY268" s="205"/>
      <c r="WUZ268" s="205"/>
      <c r="WVA268" s="205"/>
      <c r="WVB268" s="205"/>
      <c r="WVC268" s="205"/>
      <c r="WVD268" s="205"/>
      <c r="WVE268" s="205"/>
      <c r="WVF268" s="205"/>
      <c r="WVG268" s="205"/>
      <c r="WVH268" s="205"/>
      <c r="WVI268" s="205"/>
      <c r="WVJ268" s="205"/>
      <c r="WVK268" s="205"/>
      <c r="WVL268" s="205"/>
      <c r="WVM268" s="205"/>
      <c r="WVN268" s="205"/>
      <c r="WVO268" s="205"/>
      <c r="WVP268" s="205"/>
      <c r="WVQ268" s="205"/>
      <c r="WVR268" s="205"/>
      <c r="WVS268" s="205"/>
      <c r="WVT268" s="205"/>
      <c r="WVU268" s="205"/>
      <c r="WVV268" s="205"/>
      <c r="WVW268" s="205"/>
      <c r="WVX268" s="205"/>
      <c r="WVY268" s="205"/>
      <c r="WVZ268" s="205"/>
      <c r="WWA268" s="205"/>
      <c r="WWB268" s="205"/>
      <c r="WWC268" s="205"/>
      <c r="WWD268" s="205"/>
      <c r="WWE268" s="205"/>
      <c r="WWF268" s="205"/>
      <c r="WWG268" s="205"/>
      <c r="WWH268" s="205"/>
      <c r="WWI268" s="205"/>
      <c r="WWJ268" s="205"/>
      <c r="WWK268" s="205"/>
      <c r="WWL268" s="205"/>
      <c r="WWM268" s="205"/>
      <c r="WWN268" s="205"/>
      <c r="WWO268" s="205"/>
      <c r="WWP268" s="205"/>
      <c r="WWQ268" s="205"/>
      <c r="WWR268" s="205"/>
      <c r="WWS268" s="205"/>
      <c r="WWT268" s="205"/>
      <c r="WWU268" s="205"/>
      <c r="WWV268" s="205"/>
      <c r="WWW268" s="205"/>
      <c r="WWX268" s="205"/>
      <c r="WWY268" s="205"/>
      <c r="WWZ268" s="205"/>
      <c r="WXA268" s="205"/>
      <c r="WXB268" s="205"/>
      <c r="WXC268" s="205"/>
      <c r="WXD268" s="205"/>
      <c r="WXE268" s="205"/>
      <c r="WXF268" s="205"/>
      <c r="WXG268" s="205"/>
      <c r="WXH268" s="205"/>
      <c r="WXI268" s="205"/>
      <c r="WXJ268" s="205"/>
      <c r="WXK268" s="205"/>
      <c r="WXL268" s="205"/>
      <c r="WXM268" s="205"/>
      <c r="WXN268" s="205"/>
      <c r="WXO268" s="205"/>
      <c r="WXP268" s="205"/>
      <c r="WXQ268" s="205"/>
      <c r="WXR268" s="205"/>
      <c r="WXS268" s="205"/>
      <c r="WXT268" s="205"/>
      <c r="WXU268" s="205"/>
      <c r="WXV268" s="205"/>
      <c r="WXW268" s="205"/>
      <c r="WXX268" s="205"/>
      <c r="WXY268" s="205"/>
      <c r="WXZ268" s="205"/>
      <c r="WYA268" s="205"/>
      <c r="WYB268" s="205"/>
      <c r="WYC268" s="205"/>
      <c r="WYD268" s="205"/>
      <c r="WYE268" s="205"/>
      <c r="WYF268" s="205"/>
      <c r="WYG268" s="205"/>
      <c r="WYH268" s="205"/>
      <c r="WYI268" s="205"/>
      <c r="WYJ268" s="205"/>
      <c r="WYK268" s="205"/>
      <c r="WYL268" s="205"/>
      <c r="WYM268" s="205"/>
      <c r="WYN268" s="205"/>
      <c r="WYO268" s="205"/>
      <c r="WYP268" s="205"/>
      <c r="WYQ268" s="205"/>
      <c r="WYR268" s="205"/>
      <c r="WYS268" s="205"/>
      <c r="WYT268" s="205"/>
      <c r="WYU268" s="205"/>
      <c r="WYV268" s="205"/>
      <c r="WYW268" s="205"/>
      <c r="WYX268" s="205"/>
      <c r="WYY268" s="205"/>
      <c r="WYZ268" s="205"/>
      <c r="WZA268" s="205"/>
      <c r="WZB268" s="205"/>
      <c r="WZC268" s="205"/>
      <c r="WZD268" s="205"/>
      <c r="WZE268" s="205"/>
      <c r="WZF268" s="205"/>
      <c r="WZG268" s="205"/>
      <c r="WZH268" s="205"/>
      <c r="WZI268" s="205"/>
      <c r="WZJ268" s="205"/>
      <c r="WZK268" s="205"/>
      <c r="WZL268" s="205"/>
      <c r="WZM268" s="205"/>
      <c r="WZN268" s="205"/>
      <c r="WZO268" s="205"/>
      <c r="WZP268" s="205"/>
      <c r="WZQ268" s="205"/>
      <c r="WZR268" s="205"/>
      <c r="WZS268" s="205"/>
      <c r="WZT268" s="205"/>
      <c r="WZU268" s="205"/>
      <c r="WZV268" s="205"/>
      <c r="WZW268" s="205"/>
      <c r="WZX268" s="205"/>
      <c r="WZY268" s="205"/>
      <c r="WZZ268" s="205"/>
      <c r="XAA268" s="205"/>
      <c r="XAB268" s="205"/>
      <c r="XAC268" s="205"/>
      <c r="XAD268" s="205"/>
      <c r="XAE268" s="205"/>
      <c r="XAF268" s="205"/>
      <c r="XAG268" s="205"/>
      <c r="XAH268" s="205"/>
      <c r="XAI268" s="205"/>
      <c r="XAJ268" s="205"/>
      <c r="XAK268" s="205"/>
      <c r="XAL268" s="205"/>
      <c r="XAM268" s="205"/>
      <c r="XAN268" s="205"/>
      <c r="XAO268" s="205"/>
      <c r="XAP268" s="205"/>
      <c r="XAQ268" s="205"/>
      <c r="XAR268" s="205"/>
      <c r="XAS268" s="205"/>
      <c r="XAT268" s="205"/>
      <c r="XAU268" s="205"/>
      <c r="XAV268" s="205"/>
      <c r="XAW268" s="205"/>
      <c r="XAX268" s="205"/>
      <c r="XAY268" s="205"/>
      <c r="XAZ268" s="205"/>
      <c r="XBA268" s="205"/>
      <c r="XBB268" s="205"/>
      <c r="XBC268" s="205"/>
      <c r="XBD268" s="205"/>
      <c r="XBE268" s="205"/>
      <c r="XBF268" s="205"/>
      <c r="XBG268" s="205"/>
      <c r="XBH268" s="205"/>
      <c r="XBI268" s="205"/>
      <c r="XBJ268" s="205"/>
      <c r="XBK268" s="205"/>
      <c r="XBL268" s="205"/>
      <c r="XBM268" s="205"/>
      <c r="XBN268" s="205"/>
      <c r="XBO268" s="205"/>
      <c r="XBP268" s="205"/>
      <c r="XBQ268" s="205"/>
      <c r="XBR268" s="205"/>
      <c r="XBS268" s="205"/>
      <c r="XBT268" s="205"/>
      <c r="XBU268" s="205"/>
      <c r="XBV268" s="205"/>
      <c r="XBW268" s="205"/>
      <c r="XBX268" s="205"/>
      <c r="XBY268" s="205"/>
      <c r="XBZ268" s="205"/>
      <c r="XCA268" s="205"/>
      <c r="XCB268" s="205"/>
      <c r="XCC268" s="205"/>
      <c r="XCD268" s="205"/>
      <c r="XCE268" s="205"/>
      <c r="XCF268" s="205"/>
      <c r="XCG268" s="205"/>
      <c r="XCH268" s="205"/>
      <c r="XCI268" s="205"/>
      <c r="XCJ268" s="205"/>
      <c r="XCK268" s="205"/>
      <c r="XCL268" s="205"/>
      <c r="XCM268" s="205"/>
      <c r="XCN268" s="205"/>
      <c r="XCO268" s="205"/>
      <c r="XCP268" s="205"/>
      <c r="XCQ268" s="205"/>
      <c r="XCR268" s="205"/>
      <c r="XCS268" s="205"/>
      <c r="XCT268" s="205"/>
      <c r="XCU268" s="205"/>
      <c r="XCV268" s="205"/>
      <c r="XCW268" s="205"/>
      <c r="XCX268" s="205"/>
      <c r="XCY268" s="205"/>
      <c r="XCZ268" s="205"/>
      <c r="XDA268" s="205"/>
      <c r="XDB268" s="205"/>
      <c r="XDC268" s="205"/>
      <c r="XDD268" s="205"/>
      <c r="XDE268" s="205"/>
      <c r="XDF268" s="205"/>
      <c r="XDG268" s="205"/>
      <c r="XDH268" s="205"/>
      <c r="XDI268" s="205"/>
      <c r="XDJ268" s="205"/>
      <c r="XDK268" s="205"/>
      <c r="XDL268" s="205"/>
      <c r="XDM268" s="205"/>
      <c r="XDN268" s="205"/>
      <c r="XDO268" s="205"/>
      <c r="XDP268" s="205"/>
      <c r="XDQ268" s="205"/>
      <c r="XDR268" s="205"/>
      <c r="XDS268" s="205"/>
      <c r="XDT268" s="205"/>
      <c r="XDU268" s="205"/>
      <c r="XDV268" s="205"/>
      <c r="XDW268" s="205"/>
      <c r="XDX268" s="205"/>
      <c r="XDY268" s="205"/>
      <c r="XDZ268" s="205"/>
      <c r="XEA268" s="205"/>
      <c r="XEB268" s="205"/>
      <c r="XEC268" s="205"/>
      <c r="XED268" s="205"/>
      <c r="XEE268" s="205"/>
      <c r="XEF268" s="205"/>
      <c r="XEG268" s="205"/>
      <c r="XEH268" s="205"/>
      <c r="XEI268" s="205"/>
      <c r="XEJ268" s="205"/>
      <c r="XEK268" s="205"/>
      <c r="XEL268" s="205"/>
      <c r="XEM268" s="205"/>
      <c r="XEN268" s="205"/>
      <c r="XEO268" s="205"/>
      <c r="XEP268" s="205"/>
      <c r="XEQ268" s="205"/>
      <c r="XER268" s="205"/>
      <c r="XES268" s="205"/>
      <c r="XET268" s="205"/>
      <c r="XEU268" s="205"/>
      <c r="XEV268" s="205"/>
      <c r="XEW268" s="205"/>
      <c r="XEX268" s="205"/>
      <c r="XEY268" s="205"/>
      <c r="XEZ268" s="205"/>
      <c r="XFA268" s="205"/>
      <c r="XFB268" s="205"/>
    </row>
    <row r="269" s="109" customFormat="1" ht="29" customHeight="1" spans="1:34">
      <c r="A269" s="125">
        <v>264</v>
      </c>
      <c r="B269" s="175" t="s">
        <v>455</v>
      </c>
      <c r="C269" s="175" t="s">
        <v>1024</v>
      </c>
      <c r="D269" s="175"/>
      <c r="E269" s="175"/>
      <c r="F269" s="199" t="s">
        <v>1025</v>
      </c>
      <c r="G269" s="199" t="s">
        <v>1026</v>
      </c>
      <c r="H269" s="175" t="s">
        <v>51</v>
      </c>
      <c r="I269" s="175" t="s">
        <v>1027</v>
      </c>
      <c r="J269" s="201">
        <v>46023</v>
      </c>
      <c r="K269" s="201">
        <v>46357</v>
      </c>
      <c r="L269" s="175" t="s">
        <v>1028</v>
      </c>
      <c r="M269" s="175">
        <v>1200</v>
      </c>
      <c r="N269" s="175">
        <v>1200</v>
      </c>
      <c r="O269" s="202"/>
      <c r="P269" s="175">
        <v>1200</v>
      </c>
      <c r="Q269" s="175"/>
      <c r="R269" s="175"/>
      <c r="S269" s="175"/>
      <c r="T269" s="175"/>
      <c r="U269" s="175"/>
      <c r="V269" s="175"/>
      <c r="W269" s="175"/>
      <c r="X269" s="175"/>
      <c r="Y269" s="175"/>
      <c r="Z269" s="175"/>
      <c r="AA269" s="175"/>
      <c r="AB269" s="175"/>
      <c r="AC269" s="175"/>
      <c r="AD269" s="203"/>
      <c r="AE269" s="203"/>
      <c r="AF269" s="203"/>
      <c r="AG269" s="203"/>
      <c r="AH269" s="203"/>
    </row>
    <row r="270" s="101" customFormat="1" ht="29" customHeight="1" spans="1:34">
      <c r="A270" s="125">
        <v>265</v>
      </c>
      <c r="B270" s="125" t="s">
        <v>455</v>
      </c>
      <c r="C270" s="175" t="s">
        <v>1024</v>
      </c>
      <c r="D270" s="163"/>
      <c r="E270" s="163"/>
      <c r="F270" s="125" t="s">
        <v>1029</v>
      </c>
      <c r="G270" s="163" t="s">
        <v>1026</v>
      </c>
      <c r="H270" s="163" t="s">
        <v>51</v>
      </c>
      <c r="I270" s="163" t="s">
        <v>1029</v>
      </c>
      <c r="J270" s="201">
        <v>46023</v>
      </c>
      <c r="K270" s="201">
        <v>46357</v>
      </c>
      <c r="L270" s="163" t="s">
        <v>1028</v>
      </c>
      <c r="M270" s="168">
        <v>3000</v>
      </c>
      <c r="N270" s="168">
        <v>3000</v>
      </c>
      <c r="O270" s="168"/>
      <c r="P270" s="163">
        <v>3000</v>
      </c>
      <c r="Q270" s="163"/>
      <c r="R270" s="163"/>
      <c r="S270" s="163"/>
      <c r="T270" s="175"/>
      <c r="U270" s="175"/>
      <c r="V270" s="175"/>
      <c r="W270" s="175"/>
      <c r="X270" s="175"/>
      <c r="Y270" s="163"/>
      <c r="Z270" s="163"/>
      <c r="AA270" s="163"/>
      <c r="AB270" s="163"/>
      <c r="AC270" s="163"/>
      <c r="AD270" s="163"/>
      <c r="AE270" s="163"/>
      <c r="AF270" s="163"/>
      <c r="AG270" s="163"/>
      <c r="AH270" s="163"/>
    </row>
    <row r="271" s="110" customFormat="1" ht="29" customHeight="1" spans="1:34">
      <c r="A271" s="125">
        <v>266</v>
      </c>
      <c r="B271" s="142" t="s">
        <v>1030</v>
      </c>
      <c r="C271" s="142" t="s">
        <v>310</v>
      </c>
      <c r="D271" s="142" t="s">
        <v>1031</v>
      </c>
      <c r="E271" s="142" t="s">
        <v>54</v>
      </c>
      <c r="F271" s="142" t="s">
        <v>1032</v>
      </c>
      <c r="G271" s="142" t="s">
        <v>66</v>
      </c>
      <c r="H271" s="142" t="s">
        <v>51</v>
      </c>
      <c r="I271" s="142" t="s">
        <v>1033</v>
      </c>
      <c r="J271" s="142">
        <v>2026.3</v>
      </c>
      <c r="K271" s="142">
        <v>2026.5</v>
      </c>
      <c r="L271" s="142" t="s">
        <v>1034</v>
      </c>
      <c r="M271" s="142">
        <v>10</v>
      </c>
      <c r="N271" s="142">
        <v>10</v>
      </c>
      <c r="O271" s="142"/>
      <c r="P271" s="142">
        <v>10</v>
      </c>
      <c r="Q271" s="142"/>
      <c r="R271" s="142"/>
      <c r="S271" s="142"/>
      <c r="T271" s="142" t="s">
        <v>48</v>
      </c>
      <c r="U271" s="142" t="s">
        <v>54</v>
      </c>
      <c r="V271" s="142" t="s">
        <v>54</v>
      </c>
      <c r="W271" s="142" t="s">
        <v>54</v>
      </c>
      <c r="X271" s="142" t="s">
        <v>48</v>
      </c>
      <c r="Y271" s="142"/>
      <c r="Z271" s="142"/>
      <c r="AA271" s="142"/>
      <c r="AB271" s="142"/>
      <c r="AC271" s="142"/>
      <c r="AD271" s="142">
        <v>30</v>
      </c>
      <c r="AE271" s="142">
        <v>106</v>
      </c>
      <c r="AF271" s="142">
        <v>10</v>
      </c>
      <c r="AG271" s="142">
        <v>51</v>
      </c>
      <c r="AH271" s="142"/>
    </row>
    <row r="272" s="110" customFormat="1" ht="29" customHeight="1" spans="1:34">
      <c r="A272" s="125">
        <v>267</v>
      </c>
      <c r="B272" s="142" t="s">
        <v>1030</v>
      </c>
      <c r="C272" s="142" t="s">
        <v>310</v>
      </c>
      <c r="D272" s="142" t="s">
        <v>1031</v>
      </c>
      <c r="E272" s="142" t="s">
        <v>54</v>
      </c>
      <c r="F272" s="142" t="s">
        <v>1035</v>
      </c>
      <c r="G272" s="142" t="s">
        <v>66</v>
      </c>
      <c r="H272" s="142" t="s">
        <v>51</v>
      </c>
      <c r="I272" s="142" t="s">
        <v>1036</v>
      </c>
      <c r="J272" s="142">
        <v>2026.3</v>
      </c>
      <c r="K272" s="142">
        <v>2026.5</v>
      </c>
      <c r="L272" s="142" t="s">
        <v>1037</v>
      </c>
      <c r="M272" s="142">
        <v>12</v>
      </c>
      <c r="N272" s="142">
        <v>12</v>
      </c>
      <c r="O272" s="142"/>
      <c r="P272" s="142">
        <v>12</v>
      </c>
      <c r="Q272" s="142"/>
      <c r="R272" s="142"/>
      <c r="S272" s="142"/>
      <c r="T272" s="142" t="s">
        <v>48</v>
      </c>
      <c r="U272" s="142" t="s">
        <v>54</v>
      </c>
      <c r="V272" s="142" t="s">
        <v>54</v>
      </c>
      <c r="W272" s="142" t="s">
        <v>54</v>
      </c>
      <c r="X272" s="142" t="s">
        <v>48</v>
      </c>
      <c r="Y272" s="142"/>
      <c r="Z272" s="142"/>
      <c r="AA272" s="142"/>
      <c r="AB272" s="142"/>
      <c r="AC272" s="142"/>
      <c r="AD272" s="142">
        <v>31</v>
      </c>
      <c r="AE272" s="142">
        <v>111</v>
      </c>
      <c r="AF272" s="142">
        <v>13</v>
      </c>
      <c r="AG272" s="142">
        <v>50</v>
      </c>
      <c r="AH272" s="142"/>
    </row>
    <row r="273" s="110" customFormat="1" ht="29" customHeight="1" spans="1:34">
      <c r="A273" s="125">
        <v>268</v>
      </c>
      <c r="B273" s="142" t="s">
        <v>1030</v>
      </c>
      <c r="C273" s="142" t="s">
        <v>310</v>
      </c>
      <c r="D273" s="142" t="s">
        <v>1038</v>
      </c>
      <c r="E273" s="142" t="s">
        <v>48</v>
      </c>
      <c r="F273" s="142" t="s">
        <v>1039</v>
      </c>
      <c r="G273" s="142" t="s">
        <v>66</v>
      </c>
      <c r="H273" s="142" t="s">
        <v>67</v>
      </c>
      <c r="I273" s="142" t="s">
        <v>1040</v>
      </c>
      <c r="J273" s="142">
        <v>2026.3</v>
      </c>
      <c r="K273" s="142">
        <v>2026.5</v>
      </c>
      <c r="L273" s="142" t="s">
        <v>1041</v>
      </c>
      <c r="M273" s="142">
        <v>8</v>
      </c>
      <c r="N273" s="142">
        <v>8</v>
      </c>
      <c r="O273" s="142"/>
      <c r="P273" s="142">
        <v>8</v>
      </c>
      <c r="Q273" s="142"/>
      <c r="R273" s="142"/>
      <c r="S273" s="142"/>
      <c r="T273" s="142" t="s">
        <v>48</v>
      </c>
      <c r="U273" s="142" t="s">
        <v>54</v>
      </c>
      <c r="V273" s="142" t="s">
        <v>54</v>
      </c>
      <c r="W273" s="142" t="s">
        <v>54</v>
      </c>
      <c r="X273" s="142" t="s">
        <v>48</v>
      </c>
      <c r="Y273" s="142"/>
      <c r="Z273" s="142"/>
      <c r="AA273" s="142"/>
      <c r="AB273" s="142"/>
      <c r="AC273" s="142"/>
      <c r="AD273" s="142">
        <v>26</v>
      </c>
      <c r="AE273" s="142">
        <v>103</v>
      </c>
      <c r="AF273" s="142">
        <v>9</v>
      </c>
      <c r="AG273" s="142">
        <v>27</v>
      </c>
      <c r="AH273" s="142"/>
    </row>
    <row r="274" s="110" customFormat="1" ht="29" customHeight="1" spans="1:34">
      <c r="A274" s="125">
        <v>269</v>
      </c>
      <c r="B274" s="142" t="s">
        <v>1030</v>
      </c>
      <c r="C274" s="142" t="s">
        <v>310</v>
      </c>
      <c r="D274" s="142" t="s">
        <v>843</v>
      </c>
      <c r="E274" s="142" t="s">
        <v>48</v>
      </c>
      <c r="F274" s="142" t="s">
        <v>1042</v>
      </c>
      <c r="G274" s="142" t="s">
        <v>66</v>
      </c>
      <c r="H274" s="142" t="s">
        <v>51</v>
      </c>
      <c r="I274" s="142" t="s">
        <v>1043</v>
      </c>
      <c r="J274" s="142">
        <v>2026.3</v>
      </c>
      <c r="K274" s="142">
        <v>2026.6</v>
      </c>
      <c r="L274" s="142" t="s">
        <v>1044</v>
      </c>
      <c r="M274" s="142">
        <v>15</v>
      </c>
      <c r="N274" s="142">
        <v>15</v>
      </c>
      <c r="O274" s="142"/>
      <c r="P274" s="142">
        <v>15</v>
      </c>
      <c r="Q274" s="142"/>
      <c r="R274" s="142"/>
      <c r="S274" s="142"/>
      <c r="T274" s="142" t="s">
        <v>48</v>
      </c>
      <c r="U274" s="142" t="s">
        <v>54</v>
      </c>
      <c r="V274" s="142" t="s">
        <v>54</v>
      </c>
      <c r="W274" s="142" t="s">
        <v>54</v>
      </c>
      <c r="X274" s="142" t="s">
        <v>48</v>
      </c>
      <c r="Y274" s="142"/>
      <c r="Z274" s="142"/>
      <c r="AA274" s="142"/>
      <c r="AB274" s="142"/>
      <c r="AC274" s="142"/>
      <c r="AD274" s="142">
        <v>38</v>
      </c>
      <c r="AE274" s="142">
        <v>134</v>
      </c>
      <c r="AF274" s="142">
        <v>10</v>
      </c>
      <c r="AG274" s="142">
        <v>47</v>
      </c>
      <c r="AH274" s="142"/>
    </row>
    <row r="275" s="110" customFormat="1" ht="29" customHeight="1" spans="1:34">
      <c r="A275" s="125">
        <v>270</v>
      </c>
      <c r="B275" s="142" t="s">
        <v>1030</v>
      </c>
      <c r="C275" s="142" t="s">
        <v>310</v>
      </c>
      <c r="D275" s="142" t="s">
        <v>1045</v>
      </c>
      <c r="E275" s="142" t="s">
        <v>54</v>
      </c>
      <c r="F275" s="142" t="s">
        <v>1046</v>
      </c>
      <c r="G275" s="142" t="s">
        <v>66</v>
      </c>
      <c r="H275" s="142" t="s">
        <v>51</v>
      </c>
      <c r="I275" s="142" t="s">
        <v>1047</v>
      </c>
      <c r="J275" s="142">
        <v>2026.3</v>
      </c>
      <c r="K275" s="142">
        <v>2026.6</v>
      </c>
      <c r="L275" s="142" t="s">
        <v>1048</v>
      </c>
      <c r="M275" s="142">
        <v>15</v>
      </c>
      <c r="N275" s="142">
        <v>15</v>
      </c>
      <c r="O275" s="142"/>
      <c r="P275" s="142">
        <v>15</v>
      </c>
      <c r="Q275" s="142"/>
      <c r="R275" s="142"/>
      <c r="S275" s="142"/>
      <c r="T275" s="142" t="s">
        <v>48</v>
      </c>
      <c r="U275" s="142" t="s">
        <v>54</v>
      </c>
      <c r="V275" s="142" t="s">
        <v>54</v>
      </c>
      <c r="W275" s="142" t="s">
        <v>54</v>
      </c>
      <c r="X275" s="142" t="s">
        <v>48</v>
      </c>
      <c r="Y275" s="142"/>
      <c r="Z275" s="142"/>
      <c r="AA275" s="142"/>
      <c r="AB275" s="142"/>
      <c r="AC275" s="142"/>
      <c r="AD275" s="142">
        <v>183</v>
      </c>
      <c r="AE275" s="142">
        <v>697</v>
      </c>
      <c r="AF275" s="142">
        <v>58</v>
      </c>
      <c r="AG275" s="142">
        <v>217</v>
      </c>
      <c r="AH275" s="142"/>
    </row>
    <row r="276" s="110" customFormat="1" ht="29" customHeight="1" spans="1:34">
      <c r="A276" s="125">
        <v>271</v>
      </c>
      <c r="B276" s="142" t="s">
        <v>1030</v>
      </c>
      <c r="C276" s="142" t="s">
        <v>310</v>
      </c>
      <c r="D276" s="142" t="s">
        <v>1049</v>
      </c>
      <c r="E276" s="142" t="s">
        <v>54</v>
      </c>
      <c r="F276" s="142" t="s">
        <v>1050</v>
      </c>
      <c r="G276" s="142" t="s">
        <v>66</v>
      </c>
      <c r="H276" s="142" t="s">
        <v>51</v>
      </c>
      <c r="I276" s="142" t="s">
        <v>1051</v>
      </c>
      <c r="J276" s="142">
        <v>2026.3</v>
      </c>
      <c r="K276" s="142">
        <v>2026.5</v>
      </c>
      <c r="L276" s="142" t="s">
        <v>1052</v>
      </c>
      <c r="M276" s="142">
        <v>20</v>
      </c>
      <c r="N276" s="142">
        <v>20</v>
      </c>
      <c r="O276" s="142"/>
      <c r="P276" s="142">
        <v>20</v>
      </c>
      <c r="Q276" s="142"/>
      <c r="R276" s="142"/>
      <c r="S276" s="142"/>
      <c r="T276" s="142" t="s">
        <v>48</v>
      </c>
      <c r="U276" s="142" t="s">
        <v>54</v>
      </c>
      <c r="V276" s="142" t="s">
        <v>54</v>
      </c>
      <c r="W276" s="142" t="s">
        <v>54</v>
      </c>
      <c r="X276" s="142" t="s">
        <v>48</v>
      </c>
      <c r="Y276" s="142"/>
      <c r="Z276" s="142"/>
      <c r="AA276" s="142"/>
      <c r="AB276" s="142"/>
      <c r="AC276" s="142"/>
      <c r="AD276" s="142">
        <v>107</v>
      </c>
      <c r="AE276" s="142">
        <v>399</v>
      </c>
      <c r="AF276" s="142">
        <v>44</v>
      </c>
      <c r="AG276" s="142">
        <v>167</v>
      </c>
      <c r="AH276" s="142"/>
    </row>
    <row r="277" s="110" customFormat="1" ht="29" customHeight="1" spans="1:34">
      <c r="A277" s="125">
        <v>272</v>
      </c>
      <c r="B277" s="142" t="s">
        <v>1030</v>
      </c>
      <c r="C277" s="142" t="s">
        <v>310</v>
      </c>
      <c r="D277" s="142" t="s">
        <v>1049</v>
      </c>
      <c r="E277" s="142" t="s">
        <v>54</v>
      </c>
      <c r="F277" s="142" t="s">
        <v>1053</v>
      </c>
      <c r="G277" s="142" t="s">
        <v>66</v>
      </c>
      <c r="H277" s="142" t="s">
        <v>51</v>
      </c>
      <c r="I277" s="142" t="s">
        <v>1054</v>
      </c>
      <c r="J277" s="142">
        <v>2026.3</v>
      </c>
      <c r="K277" s="142">
        <v>2026.5</v>
      </c>
      <c r="L277" s="142"/>
      <c r="M277" s="142">
        <v>400</v>
      </c>
      <c r="N277" s="142">
        <v>400</v>
      </c>
      <c r="O277" s="142"/>
      <c r="P277" s="142">
        <v>400</v>
      </c>
      <c r="Q277" s="142"/>
      <c r="R277" s="142"/>
      <c r="S277" s="142"/>
      <c r="T277" s="142" t="s">
        <v>48</v>
      </c>
      <c r="U277" s="142" t="s">
        <v>54</v>
      </c>
      <c r="V277" s="142" t="s">
        <v>54</v>
      </c>
      <c r="W277" s="142" t="s">
        <v>54</v>
      </c>
      <c r="X277" s="142" t="s">
        <v>48</v>
      </c>
      <c r="Y277" s="142"/>
      <c r="Z277" s="142"/>
      <c r="AA277" s="142"/>
      <c r="AB277" s="142"/>
      <c r="AC277" s="142"/>
      <c r="AD277" s="204">
        <v>452</v>
      </c>
      <c r="AE277" s="204">
        <v>2542</v>
      </c>
      <c r="AF277" s="204">
        <v>204</v>
      </c>
      <c r="AG277" s="204">
        <v>761</v>
      </c>
      <c r="AH277" s="142"/>
    </row>
    <row r="278" s="110" customFormat="1" ht="29" customHeight="1" spans="1:34">
      <c r="A278" s="125">
        <v>273</v>
      </c>
      <c r="B278" s="200" t="s">
        <v>1030</v>
      </c>
      <c r="C278" s="200" t="s">
        <v>310</v>
      </c>
      <c r="D278" s="200" t="s">
        <v>1049</v>
      </c>
      <c r="E278" s="200" t="s">
        <v>54</v>
      </c>
      <c r="F278" s="200" t="s">
        <v>1055</v>
      </c>
      <c r="G278" s="200" t="s">
        <v>66</v>
      </c>
      <c r="H278" s="200" t="s">
        <v>51</v>
      </c>
      <c r="I278" s="200" t="s">
        <v>1056</v>
      </c>
      <c r="J278" s="200">
        <v>2026.3</v>
      </c>
      <c r="K278" s="200">
        <v>2026.5</v>
      </c>
      <c r="L278" s="200" t="s">
        <v>1057</v>
      </c>
      <c r="M278" s="200">
        <v>20</v>
      </c>
      <c r="N278" s="200">
        <v>20</v>
      </c>
      <c r="O278" s="200"/>
      <c r="P278" s="200">
        <v>20</v>
      </c>
      <c r="Q278" s="200"/>
      <c r="R278" s="200"/>
      <c r="S278" s="200"/>
      <c r="T278" s="200" t="s">
        <v>48</v>
      </c>
      <c r="U278" s="200" t="s">
        <v>54</v>
      </c>
      <c r="V278" s="200" t="s">
        <v>54</v>
      </c>
      <c r="W278" s="200" t="s">
        <v>54</v>
      </c>
      <c r="X278" s="200" t="s">
        <v>48</v>
      </c>
      <c r="Y278" s="200"/>
      <c r="Z278" s="200"/>
      <c r="AA278" s="200"/>
      <c r="AB278" s="200"/>
      <c r="AC278" s="200"/>
      <c r="AD278" s="200">
        <v>31</v>
      </c>
      <c r="AE278" s="200">
        <v>115</v>
      </c>
      <c r="AF278" s="200">
        <v>10</v>
      </c>
      <c r="AG278" s="200">
        <v>34</v>
      </c>
      <c r="AH278" s="200"/>
    </row>
    <row r="279" s="100" customFormat="1" ht="29" customHeight="1" spans="1:34">
      <c r="A279" s="125">
        <v>274</v>
      </c>
      <c r="B279" s="142" t="s">
        <v>1030</v>
      </c>
      <c r="C279" s="142" t="s">
        <v>101</v>
      </c>
      <c r="D279" s="142" t="s">
        <v>624</v>
      </c>
      <c r="E279" s="142" t="s">
        <v>48</v>
      </c>
      <c r="F279" s="142" t="s">
        <v>1058</v>
      </c>
      <c r="G279" s="142" t="s">
        <v>66</v>
      </c>
      <c r="H279" s="142" t="s">
        <v>51</v>
      </c>
      <c r="I279" s="142" t="s">
        <v>1059</v>
      </c>
      <c r="J279" s="142">
        <v>2026.6</v>
      </c>
      <c r="K279" s="142">
        <v>2026.11</v>
      </c>
      <c r="L279" s="142" t="s">
        <v>1060</v>
      </c>
      <c r="M279" s="142">
        <v>20</v>
      </c>
      <c r="N279" s="142">
        <v>20</v>
      </c>
      <c r="O279" s="142"/>
      <c r="P279" s="142">
        <v>20</v>
      </c>
      <c r="Q279" s="142"/>
      <c r="R279" s="142"/>
      <c r="S279" s="142"/>
      <c r="T279" s="142" t="s">
        <v>48</v>
      </c>
      <c r="U279" s="142" t="s">
        <v>54</v>
      </c>
      <c r="V279" s="142" t="s">
        <v>55</v>
      </c>
      <c r="W279" s="142" t="s">
        <v>54</v>
      </c>
      <c r="X279" s="142" t="s">
        <v>48</v>
      </c>
      <c r="Y279" s="142"/>
      <c r="Z279" s="142"/>
      <c r="AA279" s="142"/>
      <c r="AB279" s="142"/>
      <c r="AC279" s="142"/>
      <c r="AD279" s="142">
        <v>180</v>
      </c>
      <c r="AE279" s="142">
        <v>680</v>
      </c>
      <c r="AF279" s="142">
        <v>78</v>
      </c>
      <c r="AG279" s="142">
        <v>296</v>
      </c>
      <c r="AH279" s="142"/>
    </row>
    <row r="280" s="100" customFormat="1" ht="29" customHeight="1" spans="1:34">
      <c r="A280" s="125">
        <v>275</v>
      </c>
      <c r="B280" s="142" t="s">
        <v>1030</v>
      </c>
      <c r="C280" s="142" t="s">
        <v>101</v>
      </c>
      <c r="D280" s="142" t="s">
        <v>1061</v>
      </c>
      <c r="E280" s="142" t="s">
        <v>48</v>
      </c>
      <c r="F280" s="142" t="s">
        <v>1062</v>
      </c>
      <c r="G280" s="142" t="s">
        <v>66</v>
      </c>
      <c r="H280" s="142" t="s">
        <v>51</v>
      </c>
      <c r="I280" s="142" t="s">
        <v>1059</v>
      </c>
      <c r="J280" s="142">
        <v>2026.6</v>
      </c>
      <c r="K280" s="142">
        <v>2026.11</v>
      </c>
      <c r="L280" s="142" t="s">
        <v>1063</v>
      </c>
      <c r="M280" s="142">
        <v>10</v>
      </c>
      <c r="N280" s="142">
        <v>10</v>
      </c>
      <c r="O280" s="142"/>
      <c r="P280" s="142">
        <v>10</v>
      </c>
      <c r="Q280" s="142"/>
      <c r="R280" s="142"/>
      <c r="S280" s="142"/>
      <c r="T280" s="142" t="s">
        <v>48</v>
      </c>
      <c r="U280" s="142" t="s">
        <v>54</v>
      </c>
      <c r="V280" s="142" t="s">
        <v>55</v>
      </c>
      <c r="W280" s="142" t="s">
        <v>54</v>
      </c>
      <c r="X280" s="142" t="s">
        <v>48</v>
      </c>
      <c r="Y280" s="142"/>
      <c r="Z280" s="142"/>
      <c r="AA280" s="142"/>
      <c r="AB280" s="142"/>
      <c r="AC280" s="142"/>
      <c r="AD280" s="142">
        <v>8</v>
      </c>
      <c r="AE280" s="142">
        <v>32</v>
      </c>
      <c r="AF280" s="142">
        <v>1</v>
      </c>
      <c r="AG280" s="142">
        <v>1</v>
      </c>
      <c r="AH280" s="142"/>
    </row>
    <row r="281" s="100" customFormat="1" ht="29" customHeight="1" spans="1:34">
      <c r="A281" s="125">
        <v>276</v>
      </c>
      <c r="B281" s="142" t="s">
        <v>1030</v>
      </c>
      <c r="C281" s="142" t="s">
        <v>101</v>
      </c>
      <c r="D281" s="142" t="s">
        <v>640</v>
      </c>
      <c r="E281" s="142" t="s">
        <v>48</v>
      </c>
      <c r="F281" s="142" t="s">
        <v>1064</v>
      </c>
      <c r="G281" s="142" t="s">
        <v>66</v>
      </c>
      <c r="H281" s="142" t="s">
        <v>51</v>
      </c>
      <c r="I281" s="142" t="s">
        <v>1065</v>
      </c>
      <c r="J281" s="142">
        <v>2026.6</v>
      </c>
      <c r="K281" s="142">
        <v>2026.11</v>
      </c>
      <c r="L281" s="142" t="s">
        <v>1066</v>
      </c>
      <c r="M281" s="142">
        <v>15</v>
      </c>
      <c r="N281" s="142">
        <v>15</v>
      </c>
      <c r="O281" s="142"/>
      <c r="P281" s="142">
        <v>15</v>
      </c>
      <c r="Q281" s="142"/>
      <c r="R281" s="142"/>
      <c r="S281" s="142"/>
      <c r="T281" s="142" t="s">
        <v>48</v>
      </c>
      <c r="U281" s="142" t="s">
        <v>54</v>
      </c>
      <c r="V281" s="142" t="s">
        <v>55</v>
      </c>
      <c r="W281" s="142" t="s">
        <v>54</v>
      </c>
      <c r="X281" s="142" t="s">
        <v>48</v>
      </c>
      <c r="Y281" s="142"/>
      <c r="Z281" s="142"/>
      <c r="AA281" s="142"/>
      <c r="AB281" s="142"/>
      <c r="AC281" s="142"/>
      <c r="AD281" s="142">
        <v>28</v>
      </c>
      <c r="AE281" s="142">
        <v>140</v>
      </c>
      <c r="AF281" s="142">
        <v>3</v>
      </c>
      <c r="AG281" s="142">
        <v>12</v>
      </c>
      <c r="AH281" s="142"/>
    </row>
    <row r="282" s="100" customFormat="1" ht="29" customHeight="1" spans="1:34">
      <c r="A282" s="125">
        <v>277</v>
      </c>
      <c r="B282" s="142" t="s">
        <v>1030</v>
      </c>
      <c r="C282" s="142" t="s">
        <v>101</v>
      </c>
      <c r="D282" s="142" t="s">
        <v>640</v>
      </c>
      <c r="E282" s="142" t="s">
        <v>48</v>
      </c>
      <c r="F282" s="142" t="s">
        <v>1067</v>
      </c>
      <c r="G282" s="142" t="s">
        <v>66</v>
      </c>
      <c r="H282" s="142" t="s">
        <v>51</v>
      </c>
      <c r="I282" s="142" t="s">
        <v>1068</v>
      </c>
      <c r="J282" s="142">
        <v>2026.6</v>
      </c>
      <c r="K282" s="142">
        <v>2026.11</v>
      </c>
      <c r="L282" s="142" t="s">
        <v>1069</v>
      </c>
      <c r="M282" s="142">
        <v>20</v>
      </c>
      <c r="N282" s="142">
        <v>20</v>
      </c>
      <c r="O282" s="142"/>
      <c r="P282" s="142">
        <v>20</v>
      </c>
      <c r="Q282" s="142"/>
      <c r="R282" s="142"/>
      <c r="S282" s="142"/>
      <c r="T282" s="142" t="s">
        <v>48</v>
      </c>
      <c r="U282" s="142" t="s">
        <v>54</v>
      </c>
      <c r="V282" s="142" t="s">
        <v>55</v>
      </c>
      <c r="W282" s="142" t="s">
        <v>54</v>
      </c>
      <c r="X282" s="142" t="s">
        <v>48</v>
      </c>
      <c r="Y282" s="142"/>
      <c r="Z282" s="142"/>
      <c r="AA282" s="142"/>
      <c r="AB282" s="142"/>
      <c r="AC282" s="142"/>
      <c r="AD282" s="142">
        <v>65</v>
      </c>
      <c r="AE282" s="142">
        <v>200</v>
      </c>
      <c r="AF282" s="142">
        <v>5</v>
      </c>
      <c r="AG282" s="142">
        <v>15</v>
      </c>
      <c r="AH282" s="142"/>
    </row>
    <row r="283" s="100" customFormat="1" ht="29" customHeight="1" spans="1:34">
      <c r="A283" s="125">
        <v>278</v>
      </c>
      <c r="B283" s="142" t="s">
        <v>1030</v>
      </c>
      <c r="C283" s="142" t="s">
        <v>699</v>
      </c>
      <c r="D283" s="142" t="s">
        <v>1070</v>
      </c>
      <c r="E283" s="142" t="s">
        <v>48</v>
      </c>
      <c r="F283" s="142" t="s">
        <v>1071</v>
      </c>
      <c r="G283" s="142" t="s">
        <v>66</v>
      </c>
      <c r="H283" s="142" t="s">
        <v>51</v>
      </c>
      <c r="I283" s="142" t="s">
        <v>1072</v>
      </c>
      <c r="J283" s="142">
        <v>2026.6</v>
      </c>
      <c r="K283" s="142">
        <v>2026.12</v>
      </c>
      <c r="L283" s="142" t="s">
        <v>1073</v>
      </c>
      <c r="M283" s="142">
        <v>30</v>
      </c>
      <c r="N283" s="142"/>
      <c r="O283" s="142">
        <v>30</v>
      </c>
      <c r="P283" s="142">
        <v>30</v>
      </c>
      <c r="Q283" s="142"/>
      <c r="R283" s="142"/>
      <c r="S283" s="142"/>
      <c r="T283" s="142" t="s">
        <v>54</v>
      </c>
      <c r="U283" s="142"/>
      <c r="V283" s="142" t="s">
        <v>54</v>
      </c>
      <c r="W283" s="142"/>
      <c r="X283" s="142" t="s">
        <v>48</v>
      </c>
      <c r="Y283" s="142"/>
      <c r="Z283" s="142"/>
      <c r="AA283" s="142"/>
      <c r="AB283" s="142"/>
      <c r="AC283" s="142"/>
      <c r="AD283" s="142">
        <v>117</v>
      </c>
      <c r="AE283" s="142">
        <v>461</v>
      </c>
      <c r="AF283" s="142">
        <v>12</v>
      </c>
      <c r="AG283" s="142">
        <v>47</v>
      </c>
      <c r="AH283" s="142"/>
    </row>
    <row r="284" s="100" customFormat="1" ht="29" customHeight="1" spans="1:34">
      <c r="A284" s="125">
        <v>279</v>
      </c>
      <c r="B284" s="142" t="s">
        <v>1030</v>
      </c>
      <c r="C284" s="142" t="s">
        <v>699</v>
      </c>
      <c r="D284" s="142" t="s">
        <v>1070</v>
      </c>
      <c r="E284" s="142" t="s">
        <v>48</v>
      </c>
      <c r="F284" s="142" t="s">
        <v>1074</v>
      </c>
      <c r="G284" s="142" t="s">
        <v>66</v>
      </c>
      <c r="H284" s="142" t="s">
        <v>51</v>
      </c>
      <c r="I284" s="142" t="s">
        <v>1075</v>
      </c>
      <c r="J284" s="142">
        <v>2026.6</v>
      </c>
      <c r="K284" s="142">
        <v>2026.12</v>
      </c>
      <c r="L284" s="142" t="s">
        <v>1076</v>
      </c>
      <c r="M284" s="142">
        <v>20</v>
      </c>
      <c r="N284" s="142"/>
      <c r="O284" s="142">
        <v>20</v>
      </c>
      <c r="P284" s="142">
        <v>20</v>
      </c>
      <c r="Q284" s="142"/>
      <c r="R284" s="142"/>
      <c r="S284" s="142"/>
      <c r="T284" s="142" t="s">
        <v>48</v>
      </c>
      <c r="U284" s="142"/>
      <c r="V284" s="142" t="s">
        <v>54</v>
      </c>
      <c r="W284" s="142"/>
      <c r="X284" s="142" t="s">
        <v>48</v>
      </c>
      <c r="Y284" s="142"/>
      <c r="Z284" s="142"/>
      <c r="AA284" s="142"/>
      <c r="AB284" s="142"/>
      <c r="AC284" s="142"/>
      <c r="AD284" s="142">
        <v>65</v>
      </c>
      <c r="AE284" s="142">
        <v>259</v>
      </c>
      <c r="AF284" s="142">
        <v>5</v>
      </c>
      <c r="AG284" s="142">
        <v>17</v>
      </c>
      <c r="AH284" s="142"/>
    </row>
    <row r="285" s="100" customFormat="1" ht="29" customHeight="1" spans="1:34">
      <c r="A285" s="125">
        <v>280</v>
      </c>
      <c r="B285" s="142" t="s">
        <v>1030</v>
      </c>
      <c r="C285" s="142" t="s">
        <v>699</v>
      </c>
      <c r="D285" s="142" t="s">
        <v>1077</v>
      </c>
      <c r="E285" s="142" t="s">
        <v>48</v>
      </c>
      <c r="F285" s="142" t="s">
        <v>1078</v>
      </c>
      <c r="G285" s="142" t="s">
        <v>66</v>
      </c>
      <c r="H285" s="142" t="s">
        <v>51</v>
      </c>
      <c r="I285" s="142" t="s">
        <v>1079</v>
      </c>
      <c r="J285" s="142">
        <v>2026.6</v>
      </c>
      <c r="K285" s="142">
        <v>2026.12</v>
      </c>
      <c r="L285" s="142" t="s">
        <v>1080</v>
      </c>
      <c r="M285" s="142">
        <v>50</v>
      </c>
      <c r="N285" s="142">
        <v>50</v>
      </c>
      <c r="O285" s="142"/>
      <c r="P285" s="142">
        <v>50</v>
      </c>
      <c r="Q285" s="142"/>
      <c r="R285" s="142"/>
      <c r="S285" s="142"/>
      <c r="T285" s="142" t="s">
        <v>48</v>
      </c>
      <c r="U285" s="142"/>
      <c r="V285" s="142" t="s">
        <v>54</v>
      </c>
      <c r="W285" s="142"/>
      <c r="X285" s="142" t="s">
        <v>48</v>
      </c>
      <c r="Y285" s="142"/>
      <c r="Z285" s="142"/>
      <c r="AA285" s="142"/>
      <c r="AB285" s="142"/>
      <c r="AC285" s="142"/>
      <c r="AD285" s="142">
        <v>125</v>
      </c>
      <c r="AE285" s="142">
        <v>565</v>
      </c>
      <c r="AF285" s="142">
        <v>2</v>
      </c>
      <c r="AG285" s="142">
        <v>8</v>
      </c>
      <c r="AH285" s="142"/>
    </row>
    <row r="286" s="100" customFormat="1" ht="29" customHeight="1" spans="1:34">
      <c r="A286" s="125">
        <v>281</v>
      </c>
      <c r="B286" s="142" t="s">
        <v>1030</v>
      </c>
      <c r="C286" s="142" t="s">
        <v>699</v>
      </c>
      <c r="D286" s="142" t="s">
        <v>1077</v>
      </c>
      <c r="E286" s="142" t="s">
        <v>48</v>
      </c>
      <c r="F286" s="142" t="s">
        <v>1081</v>
      </c>
      <c r="G286" s="142" t="s">
        <v>66</v>
      </c>
      <c r="H286" s="142" t="s">
        <v>51</v>
      </c>
      <c r="I286" s="142" t="s">
        <v>1082</v>
      </c>
      <c r="J286" s="142">
        <v>2026.6</v>
      </c>
      <c r="K286" s="142">
        <v>2026.12</v>
      </c>
      <c r="L286" s="142" t="s">
        <v>1083</v>
      </c>
      <c r="M286" s="142">
        <v>40</v>
      </c>
      <c r="N286" s="142">
        <v>40</v>
      </c>
      <c r="O286" s="142"/>
      <c r="P286" s="142">
        <v>40</v>
      </c>
      <c r="Q286" s="142"/>
      <c r="R286" s="142"/>
      <c r="S286" s="142"/>
      <c r="T286" s="142" t="s">
        <v>48</v>
      </c>
      <c r="U286" s="142"/>
      <c r="V286" s="142" t="s">
        <v>54</v>
      </c>
      <c r="W286" s="142"/>
      <c r="X286" s="142" t="s">
        <v>48</v>
      </c>
      <c r="Y286" s="142"/>
      <c r="Z286" s="142"/>
      <c r="AA286" s="142"/>
      <c r="AB286" s="142"/>
      <c r="AC286" s="142"/>
      <c r="AD286" s="142">
        <v>116</v>
      </c>
      <c r="AE286" s="142">
        <v>523</v>
      </c>
      <c r="AF286" s="142">
        <v>12</v>
      </c>
      <c r="AG286" s="142">
        <v>52</v>
      </c>
      <c r="AH286" s="142"/>
    </row>
    <row r="287" s="100" customFormat="1" ht="29" customHeight="1" spans="1:34">
      <c r="A287" s="125">
        <v>282</v>
      </c>
      <c r="B287" s="142" t="s">
        <v>1030</v>
      </c>
      <c r="C287" s="142" t="s">
        <v>699</v>
      </c>
      <c r="D287" s="142" t="s">
        <v>705</v>
      </c>
      <c r="E287" s="142" t="s">
        <v>48</v>
      </c>
      <c r="F287" s="142" t="s">
        <v>1084</v>
      </c>
      <c r="G287" s="142" t="s">
        <v>66</v>
      </c>
      <c r="H287" s="142" t="s">
        <v>51</v>
      </c>
      <c r="I287" s="142" t="s">
        <v>1085</v>
      </c>
      <c r="J287" s="142">
        <v>2026.6</v>
      </c>
      <c r="K287" s="142">
        <v>2026.12</v>
      </c>
      <c r="L287" s="142" t="s">
        <v>1086</v>
      </c>
      <c r="M287" s="142">
        <v>50</v>
      </c>
      <c r="N287" s="142">
        <v>50</v>
      </c>
      <c r="O287" s="142"/>
      <c r="P287" s="142">
        <v>50</v>
      </c>
      <c r="Q287" s="142"/>
      <c r="R287" s="142"/>
      <c r="S287" s="142"/>
      <c r="T287" s="142" t="s">
        <v>48</v>
      </c>
      <c r="U287" s="142"/>
      <c r="V287" s="142" t="s">
        <v>54</v>
      </c>
      <c r="W287" s="142"/>
      <c r="X287" s="142" t="s">
        <v>48</v>
      </c>
      <c r="Y287" s="142"/>
      <c r="Z287" s="142"/>
      <c r="AA287" s="142"/>
      <c r="AB287" s="142"/>
      <c r="AC287" s="142"/>
      <c r="AD287" s="142">
        <v>180</v>
      </c>
      <c r="AE287" s="142">
        <v>755</v>
      </c>
      <c r="AF287" s="142">
        <v>5</v>
      </c>
      <c r="AG287" s="142">
        <v>14</v>
      </c>
      <c r="AH287" s="142"/>
    </row>
    <row r="288" s="100" customFormat="1" ht="29" customHeight="1" spans="1:34">
      <c r="A288" s="125">
        <v>283</v>
      </c>
      <c r="B288" s="142" t="s">
        <v>1030</v>
      </c>
      <c r="C288" s="142" t="s">
        <v>699</v>
      </c>
      <c r="D288" s="142" t="s">
        <v>705</v>
      </c>
      <c r="E288" s="142" t="s">
        <v>48</v>
      </c>
      <c r="F288" s="142" t="s">
        <v>1087</v>
      </c>
      <c r="G288" s="142" t="s">
        <v>66</v>
      </c>
      <c r="H288" s="142" t="s">
        <v>51</v>
      </c>
      <c r="I288" s="142" t="s">
        <v>1088</v>
      </c>
      <c r="J288" s="142">
        <v>2026.6</v>
      </c>
      <c r="K288" s="142">
        <v>2026.12</v>
      </c>
      <c r="L288" s="142" t="s">
        <v>1089</v>
      </c>
      <c r="M288" s="142">
        <v>30</v>
      </c>
      <c r="N288" s="142">
        <v>30</v>
      </c>
      <c r="O288" s="142"/>
      <c r="P288" s="142">
        <v>30</v>
      </c>
      <c r="Q288" s="142"/>
      <c r="R288" s="142"/>
      <c r="S288" s="142"/>
      <c r="T288" s="142" t="s">
        <v>48</v>
      </c>
      <c r="U288" s="142"/>
      <c r="V288" s="142" t="s">
        <v>54</v>
      </c>
      <c r="W288" s="142"/>
      <c r="X288" s="142" t="s">
        <v>48</v>
      </c>
      <c r="Y288" s="142"/>
      <c r="Z288" s="142"/>
      <c r="AA288" s="142"/>
      <c r="AB288" s="142"/>
      <c r="AC288" s="142"/>
      <c r="AD288" s="142">
        <v>48</v>
      </c>
      <c r="AE288" s="142">
        <v>193</v>
      </c>
      <c r="AF288" s="142">
        <v>4</v>
      </c>
      <c r="AG288" s="142">
        <v>9</v>
      </c>
      <c r="AH288" s="142"/>
    </row>
    <row r="289" s="100" customFormat="1" ht="29" customHeight="1" spans="1:34">
      <c r="A289" s="125">
        <v>284</v>
      </c>
      <c r="B289" s="142" t="s">
        <v>1030</v>
      </c>
      <c r="C289" s="142" t="s">
        <v>699</v>
      </c>
      <c r="D289" s="142" t="s">
        <v>1090</v>
      </c>
      <c r="E289" s="142" t="s">
        <v>54</v>
      </c>
      <c r="F289" s="142" t="s">
        <v>1091</v>
      </c>
      <c r="G289" s="142" t="s">
        <v>66</v>
      </c>
      <c r="H289" s="142" t="s">
        <v>51</v>
      </c>
      <c r="I289" s="142" t="s">
        <v>1092</v>
      </c>
      <c r="J289" s="142">
        <v>2026.6</v>
      </c>
      <c r="K289" s="142">
        <v>2027.6</v>
      </c>
      <c r="L289" s="142" t="s">
        <v>1093</v>
      </c>
      <c r="M289" s="142">
        <v>300</v>
      </c>
      <c r="N289" s="142">
        <v>300</v>
      </c>
      <c r="O289" s="142"/>
      <c r="P289" s="142">
        <v>300</v>
      </c>
      <c r="Q289" s="142"/>
      <c r="R289" s="142"/>
      <c r="S289" s="142"/>
      <c r="T289" s="142" t="s">
        <v>48</v>
      </c>
      <c r="U289" s="142"/>
      <c r="V289" s="142" t="s">
        <v>54</v>
      </c>
      <c r="W289" s="142"/>
      <c r="X289" s="142" t="s">
        <v>48</v>
      </c>
      <c r="Y289" s="142"/>
      <c r="Z289" s="142"/>
      <c r="AA289" s="142"/>
      <c r="AB289" s="142"/>
      <c r="AC289" s="142"/>
      <c r="AD289" s="142">
        <v>735</v>
      </c>
      <c r="AE289" s="142">
        <v>2982</v>
      </c>
      <c r="AF289" s="142">
        <v>129</v>
      </c>
      <c r="AG289" s="142">
        <v>451</v>
      </c>
      <c r="AH289" s="142"/>
    </row>
    <row r="290" s="100" customFormat="1" ht="29" customHeight="1" spans="1:34">
      <c r="A290" s="125">
        <v>285</v>
      </c>
      <c r="B290" s="142" t="s">
        <v>1030</v>
      </c>
      <c r="C290" s="142" t="s">
        <v>92</v>
      </c>
      <c r="D290" s="142" t="s">
        <v>1094</v>
      </c>
      <c r="E290" s="142" t="s">
        <v>48</v>
      </c>
      <c r="F290" s="142" t="s">
        <v>1095</v>
      </c>
      <c r="G290" s="142" t="s">
        <v>66</v>
      </c>
      <c r="H290" s="142" t="s">
        <v>51</v>
      </c>
      <c r="I290" s="142" t="s">
        <v>1096</v>
      </c>
      <c r="J290" s="142">
        <v>2026.6</v>
      </c>
      <c r="K290" s="142">
        <v>2026.12</v>
      </c>
      <c r="L290" s="142" t="s">
        <v>1097</v>
      </c>
      <c r="M290" s="142">
        <v>18</v>
      </c>
      <c r="N290" s="142"/>
      <c r="O290" s="142">
        <v>18</v>
      </c>
      <c r="P290" s="142">
        <v>18</v>
      </c>
      <c r="Q290" s="142"/>
      <c r="R290" s="142"/>
      <c r="S290" s="142"/>
      <c r="T290" s="142" t="s">
        <v>48</v>
      </c>
      <c r="U290" s="142" t="s">
        <v>54</v>
      </c>
      <c r="V290" s="142" t="s">
        <v>54</v>
      </c>
      <c r="W290" s="142" t="s">
        <v>54</v>
      </c>
      <c r="X290" s="142" t="s">
        <v>48</v>
      </c>
      <c r="Y290" s="142"/>
      <c r="Z290" s="142"/>
      <c r="AA290" s="142"/>
      <c r="AB290" s="142"/>
      <c r="AC290" s="142"/>
      <c r="AD290" s="142">
        <v>45</v>
      </c>
      <c r="AE290" s="142">
        <v>198</v>
      </c>
      <c r="AF290" s="142">
        <v>15</v>
      </c>
      <c r="AG290" s="142">
        <v>47</v>
      </c>
      <c r="AH290" s="142"/>
    </row>
    <row r="291" s="100" customFormat="1" ht="29" customHeight="1" spans="1:34">
      <c r="A291" s="125">
        <v>286</v>
      </c>
      <c r="B291" s="142" t="s">
        <v>1030</v>
      </c>
      <c r="C291" s="142" t="s">
        <v>106</v>
      </c>
      <c r="D291" s="142" t="s">
        <v>559</v>
      </c>
      <c r="E291" s="142" t="s">
        <v>48</v>
      </c>
      <c r="F291" s="142" t="s">
        <v>1098</v>
      </c>
      <c r="G291" s="142" t="s">
        <v>66</v>
      </c>
      <c r="H291" s="142" t="s">
        <v>51</v>
      </c>
      <c r="I291" s="142" t="s">
        <v>1099</v>
      </c>
      <c r="J291" s="142">
        <v>2026.6</v>
      </c>
      <c r="K291" s="142">
        <v>2026.12</v>
      </c>
      <c r="L291" s="142" t="s">
        <v>1100</v>
      </c>
      <c r="M291" s="142">
        <v>3.5</v>
      </c>
      <c r="N291" s="142">
        <v>3.5</v>
      </c>
      <c r="O291" s="142"/>
      <c r="P291" s="142">
        <v>3.5</v>
      </c>
      <c r="Q291" s="142"/>
      <c r="R291" s="142"/>
      <c r="S291" s="142"/>
      <c r="T291" s="142"/>
      <c r="U291" s="142" t="s">
        <v>54</v>
      </c>
      <c r="V291" s="142" t="s">
        <v>54</v>
      </c>
      <c r="W291" s="142" t="s">
        <v>54</v>
      </c>
      <c r="X291" s="142" t="s">
        <v>48</v>
      </c>
      <c r="Y291" s="142"/>
      <c r="Z291" s="142"/>
      <c r="AA291" s="142"/>
      <c r="AB291" s="142"/>
      <c r="AC291" s="142"/>
      <c r="AD291" s="142">
        <v>44</v>
      </c>
      <c r="AE291" s="142">
        <v>127</v>
      </c>
      <c r="AF291" s="142">
        <v>5</v>
      </c>
      <c r="AG291" s="142">
        <v>18</v>
      </c>
      <c r="AH291" s="142"/>
    </row>
    <row r="292" s="100" customFormat="1" ht="29" customHeight="1" spans="1:34">
      <c r="A292" s="125">
        <v>287</v>
      </c>
      <c r="B292" s="142" t="s">
        <v>1030</v>
      </c>
      <c r="C292" s="142" t="s">
        <v>106</v>
      </c>
      <c r="D292" s="142"/>
      <c r="E292" s="142"/>
      <c r="F292" s="142" t="s">
        <v>1101</v>
      </c>
      <c r="G292" s="142" t="s">
        <v>66</v>
      </c>
      <c r="H292" s="142" t="s">
        <v>51</v>
      </c>
      <c r="I292" s="142" t="s">
        <v>1102</v>
      </c>
      <c r="J292" s="142">
        <v>2026.3</v>
      </c>
      <c r="K292" s="142">
        <v>2026.4</v>
      </c>
      <c r="L292" s="142" t="s">
        <v>1103</v>
      </c>
      <c r="M292" s="142">
        <v>6</v>
      </c>
      <c r="N292" s="142">
        <v>6</v>
      </c>
      <c r="O292" s="142"/>
      <c r="P292" s="142">
        <v>6</v>
      </c>
      <c r="Q292" s="142"/>
      <c r="R292" s="142"/>
      <c r="S292" s="142"/>
      <c r="T292" s="142"/>
      <c r="U292" s="142"/>
      <c r="V292" s="142"/>
      <c r="W292" s="142"/>
      <c r="X292" s="142"/>
      <c r="Y292" s="142"/>
      <c r="Z292" s="142"/>
      <c r="AA292" s="142"/>
      <c r="AB292" s="142"/>
      <c r="AC292" s="142"/>
      <c r="AD292" s="142"/>
      <c r="AE292" s="142"/>
      <c r="AF292" s="142"/>
      <c r="AG292" s="142"/>
      <c r="AH292" s="142"/>
    </row>
    <row r="293" s="100" customFormat="1" ht="29" customHeight="1" spans="1:34">
      <c r="A293" s="125">
        <v>288</v>
      </c>
      <c r="B293" s="142" t="s">
        <v>1030</v>
      </c>
      <c r="C293" s="142" t="s">
        <v>189</v>
      </c>
      <c r="D293" s="142" t="s">
        <v>251</v>
      </c>
      <c r="E293" s="142" t="s">
        <v>54</v>
      </c>
      <c r="F293" s="142" t="s">
        <v>1104</v>
      </c>
      <c r="G293" s="142" t="s">
        <v>66</v>
      </c>
      <c r="H293" s="142" t="s">
        <v>51</v>
      </c>
      <c r="I293" s="142" t="s">
        <v>1105</v>
      </c>
      <c r="J293" s="142">
        <v>2026.8</v>
      </c>
      <c r="K293" s="142">
        <v>2026.9</v>
      </c>
      <c r="L293" s="142" t="s">
        <v>1106</v>
      </c>
      <c r="M293" s="142">
        <v>23</v>
      </c>
      <c r="N293" s="142">
        <v>23</v>
      </c>
      <c r="O293" s="142"/>
      <c r="P293" s="142">
        <v>23</v>
      </c>
      <c r="Q293" s="142"/>
      <c r="R293" s="142"/>
      <c r="S293" s="142"/>
      <c r="T293" s="142" t="s">
        <v>54</v>
      </c>
      <c r="U293" s="142" t="s">
        <v>54</v>
      </c>
      <c r="V293" s="142" t="s">
        <v>54</v>
      </c>
      <c r="W293" s="142" t="s">
        <v>54</v>
      </c>
      <c r="X293" s="142" t="s">
        <v>48</v>
      </c>
      <c r="Y293" s="142"/>
      <c r="Z293" s="142"/>
      <c r="AA293" s="142"/>
      <c r="AB293" s="142"/>
      <c r="AC293" s="142"/>
      <c r="AD293" s="142">
        <v>156</v>
      </c>
      <c r="AE293" s="142">
        <v>679</v>
      </c>
      <c r="AF293" s="142">
        <v>66</v>
      </c>
      <c r="AG293" s="142">
        <v>261</v>
      </c>
      <c r="AH293" s="142"/>
    </row>
    <row r="294" s="100" customFormat="1" ht="29" customHeight="1" spans="1:34">
      <c r="A294" s="125">
        <v>289</v>
      </c>
      <c r="B294" s="142" t="s">
        <v>1030</v>
      </c>
      <c r="C294" s="142" t="s">
        <v>189</v>
      </c>
      <c r="D294" s="142" t="s">
        <v>1107</v>
      </c>
      <c r="E294" s="142" t="s">
        <v>48</v>
      </c>
      <c r="F294" s="142" t="s">
        <v>1108</v>
      </c>
      <c r="G294" s="142" t="s">
        <v>66</v>
      </c>
      <c r="H294" s="142" t="s">
        <v>51</v>
      </c>
      <c r="I294" s="142" t="s">
        <v>1109</v>
      </c>
      <c r="J294" s="142">
        <v>2026.8</v>
      </c>
      <c r="K294" s="142">
        <v>2026.9</v>
      </c>
      <c r="L294" s="142" t="s">
        <v>1110</v>
      </c>
      <c r="M294" s="142">
        <v>30</v>
      </c>
      <c r="N294" s="142">
        <v>30</v>
      </c>
      <c r="O294" s="142"/>
      <c r="P294" s="142">
        <v>30</v>
      </c>
      <c r="Q294" s="142"/>
      <c r="R294" s="142"/>
      <c r="S294" s="142"/>
      <c r="T294" s="142" t="s">
        <v>54</v>
      </c>
      <c r="U294" s="142" t="s">
        <v>54</v>
      </c>
      <c r="V294" s="142" t="s">
        <v>54</v>
      </c>
      <c r="W294" s="142" t="s">
        <v>54</v>
      </c>
      <c r="X294" s="142" t="s">
        <v>48</v>
      </c>
      <c r="Y294" s="142"/>
      <c r="Z294" s="142"/>
      <c r="AA294" s="142"/>
      <c r="AB294" s="142"/>
      <c r="AC294" s="142"/>
      <c r="AD294" s="142">
        <v>88</v>
      </c>
      <c r="AE294" s="142">
        <v>412</v>
      </c>
      <c r="AF294" s="142">
        <v>3</v>
      </c>
      <c r="AG294" s="142">
        <v>9</v>
      </c>
      <c r="AH294" s="142"/>
    </row>
    <row r="295" s="100" customFormat="1" ht="29" customHeight="1" spans="1:34">
      <c r="A295" s="125">
        <v>290</v>
      </c>
      <c r="B295" s="142" t="s">
        <v>1030</v>
      </c>
      <c r="C295" s="142" t="s">
        <v>189</v>
      </c>
      <c r="D295" s="142" t="s">
        <v>555</v>
      </c>
      <c r="E295" s="142" t="s">
        <v>54</v>
      </c>
      <c r="F295" s="142" t="s">
        <v>1111</v>
      </c>
      <c r="G295" s="142" t="s">
        <v>66</v>
      </c>
      <c r="H295" s="142" t="s">
        <v>51</v>
      </c>
      <c r="I295" s="142" t="s">
        <v>1112</v>
      </c>
      <c r="J295" s="142">
        <v>2026.8</v>
      </c>
      <c r="K295" s="142">
        <v>2026.9</v>
      </c>
      <c r="L295" s="142" t="s">
        <v>1113</v>
      </c>
      <c r="M295" s="142">
        <v>35</v>
      </c>
      <c r="N295" s="142">
        <v>35</v>
      </c>
      <c r="O295" s="142"/>
      <c r="P295" s="142">
        <v>35</v>
      </c>
      <c r="Q295" s="142"/>
      <c r="R295" s="142"/>
      <c r="S295" s="142"/>
      <c r="T295" s="142" t="s">
        <v>54</v>
      </c>
      <c r="U295" s="142" t="s">
        <v>54</v>
      </c>
      <c r="V295" s="142" t="s">
        <v>54</v>
      </c>
      <c r="W295" s="142" t="s">
        <v>54</v>
      </c>
      <c r="X295" s="142" t="s">
        <v>48</v>
      </c>
      <c r="Y295" s="142"/>
      <c r="Z295" s="142"/>
      <c r="AA295" s="142"/>
      <c r="AB295" s="142"/>
      <c r="AC295" s="142"/>
      <c r="AD295" s="142">
        <v>107</v>
      </c>
      <c r="AE295" s="142">
        <v>456</v>
      </c>
      <c r="AF295" s="142">
        <v>14</v>
      </c>
      <c r="AG295" s="142">
        <v>36</v>
      </c>
      <c r="AH295" s="142"/>
    </row>
    <row r="296" s="100" customFormat="1" ht="29" customHeight="1" spans="1:34">
      <c r="A296" s="125">
        <v>291</v>
      </c>
      <c r="B296" s="142" t="s">
        <v>1030</v>
      </c>
      <c r="C296" s="142" t="s">
        <v>189</v>
      </c>
      <c r="D296" s="142" t="s">
        <v>217</v>
      </c>
      <c r="E296" s="142" t="s">
        <v>48</v>
      </c>
      <c r="F296" s="142" t="s">
        <v>1114</v>
      </c>
      <c r="G296" s="142" t="s">
        <v>66</v>
      </c>
      <c r="H296" s="142" t="s">
        <v>51</v>
      </c>
      <c r="I296" s="142" t="s">
        <v>1115</v>
      </c>
      <c r="J296" s="142">
        <v>2026.8</v>
      </c>
      <c r="K296" s="142">
        <v>2026.9</v>
      </c>
      <c r="L296" s="142" t="s">
        <v>1116</v>
      </c>
      <c r="M296" s="142">
        <v>35</v>
      </c>
      <c r="N296" s="142">
        <v>35</v>
      </c>
      <c r="O296" s="142"/>
      <c r="P296" s="142">
        <v>35</v>
      </c>
      <c r="Q296" s="142"/>
      <c r="R296" s="142"/>
      <c r="S296" s="142"/>
      <c r="T296" s="142" t="s">
        <v>54</v>
      </c>
      <c r="U296" s="142" t="s">
        <v>54</v>
      </c>
      <c r="V296" s="142" t="s">
        <v>54</v>
      </c>
      <c r="W296" s="142" t="s">
        <v>54</v>
      </c>
      <c r="X296" s="142" t="s">
        <v>48</v>
      </c>
      <c r="Y296" s="142"/>
      <c r="Z296" s="142"/>
      <c r="AA296" s="142"/>
      <c r="AB296" s="142"/>
      <c r="AC296" s="142"/>
      <c r="AD296" s="142">
        <v>58</v>
      </c>
      <c r="AE296" s="142">
        <v>265</v>
      </c>
      <c r="AF296" s="142">
        <v>4</v>
      </c>
      <c r="AG296" s="142">
        <v>18</v>
      </c>
      <c r="AH296" s="142"/>
    </row>
    <row r="297" s="100" customFormat="1" ht="29" customHeight="1" spans="1:34">
      <c r="A297" s="125">
        <v>292</v>
      </c>
      <c r="B297" s="142" t="s">
        <v>1030</v>
      </c>
      <c r="C297" s="142" t="s">
        <v>189</v>
      </c>
      <c r="D297" s="142" t="s">
        <v>251</v>
      </c>
      <c r="E297" s="142" t="s">
        <v>54</v>
      </c>
      <c r="F297" s="142" t="s">
        <v>1117</v>
      </c>
      <c r="G297" s="142" t="s">
        <v>66</v>
      </c>
      <c r="H297" s="142" t="s">
        <v>51</v>
      </c>
      <c r="I297" s="142" t="s">
        <v>1118</v>
      </c>
      <c r="J297" s="142">
        <v>2026.8</v>
      </c>
      <c r="K297" s="142">
        <v>2026.9</v>
      </c>
      <c r="L297" s="142" t="s">
        <v>1119</v>
      </c>
      <c r="M297" s="142">
        <v>22</v>
      </c>
      <c r="N297" s="142">
        <v>22</v>
      </c>
      <c r="O297" s="142"/>
      <c r="P297" s="142">
        <v>22</v>
      </c>
      <c r="Q297" s="142"/>
      <c r="R297" s="142"/>
      <c r="S297" s="142"/>
      <c r="T297" s="142" t="s">
        <v>54</v>
      </c>
      <c r="U297" s="142" t="s">
        <v>54</v>
      </c>
      <c r="V297" s="142" t="s">
        <v>54</v>
      </c>
      <c r="W297" s="142" t="s">
        <v>54</v>
      </c>
      <c r="X297" s="142" t="s">
        <v>48</v>
      </c>
      <c r="Y297" s="142"/>
      <c r="Z297" s="142"/>
      <c r="AA297" s="142"/>
      <c r="AB297" s="142"/>
      <c r="AC297" s="142"/>
      <c r="AD297" s="142">
        <v>186</v>
      </c>
      <c r="AE297" s="142">
        <v>832</v>
      </c>
      <c r="AF297" s="142">
        <v>60</v>
      </c>
      <c r="AG297" s="142">
        <v>247</v>
      </c>
      <c r="AH297" s="142"/>
    </row>
    <row r="298" s="100" customFormat="1" ht="29" customHeight="1" spans="1:34">
      <c r="A298" s="125">
        <v>293</v>
      </c>
      <c r="B298" s="142" t="s">
        <v>1030</v>
      </c>
      <c r="C298" s="142" t="s">
        <v>189</v>
      </c>
      <c r="D298" s="142" t="s">
        <v>190</v>
      </c>
      <c r="E298" s="142" t="s">
        <v>54</v>
      </c>
      <c r="F298" s="142" t="s">
        <v>1120</v>
      </c>
      <c r="G298" s="142" t="s">
        <v>66</v>
      </c>
      <c r="H298" s="142" t="s">
        <v>51</v>
      </c>
      <c r="I298" s="142" t="s">
        <v>1121</v>
      </c>
      <c r="J298" s="142">
        <v>2026.8</v>
      </c>
      <c r="K298" s="142">
        <v>2026.9</v>
      </c>
      <c r="L298" s="142" t="s">
        <v>1122</v>
      </c>
      <c r="M298" s="142">
        <v>5</v>
      </c>
      <c r="N298" s="142">
        <v>5</v>
      </c>
      <c r="O298" s="142"/>
      <c r="P298" s="142">
        <v>5</v>
      </c>
      <c r="Q298" s="142"/>
      <c r="R298" s="142"/>
      <c r="S298" s="142"/>
      <c r="T298" s="142" t="s">
        <v>54</v>
      </c>
      <c r="U298" s="142" t="s">
        <v>54</v>
      </c>
      <c r="V298" s="142" t="s">
        <v>54</v>
      </c>
      <c r="W298" s="142" t="s">
        <v>54</v>
      </c>
      <c r="X298" s="142" t="s">
        <v>48</v>
      </c>
      <c r="Y298" s="142"/>
      <c r="Z298" s="142"/>
      <c r="AA298" s="142"/>
      <c r="AB298" s="142"/>
      <c r="AC298" s="142"/>
      <c r="AD298" s="142">
        <v>35</v>
      </c>
      <c r="AE298" s="142">
        <v>141</v>
      </c>
      <c r="AF298" s="142">
        <v>3</v>
      </c>
      <c r="AG298" s="142">
        <v>6</v>
      </c>
      <c r="AH298" s="142"/>
    </row>
    <row r="299" s="100" customFormat="1" ht="29" customHeight="1" spans="1:34">
      <c r="A299" s="125">
        <v>294</v>
      </c>
      <c r="B299" s="142" t="s">
        <v>1030</v>
      </c>
      <c r="C299" s="142" t="s">
        <v>1123</v>
      </c>
      <c r="D299" s="142" t="s">
        <v>115</v>
      </c>
      <c r="E299" s="142" t="s">
        <v>54</v>
      </c>
      <c r="F299" s="142" t="s">
        <v>1124</v>
      </c>
      <c r="G299" s="142" t="s">
        <v>66</v>
      </c>
      <c r="H299" s="142" t="s">
        <v>51</v>
      </c>
      <c r="I299" s="142" t="s">
        <v>1125</v>
      </c>
      <c r="J299" s="142">
        <v>2026.3</v>
      </c>
      <c r="K299" s="142">
        <v>2026.9</v>
      </c>
      <c r="L299" s="142" t="s">
        <v>1126</v>
      </c>
      <c r="M299" s="142">
        <v>15</v>
      </c>
      <c r="N299" s="142">
        <v>15</v>
      </c>
      <c r="O299" s="142"/>
      <c r="P299" s="142">
        <v>15</v>
      </c>
      <c r="Q299" s="142"/>
      <c r="R299" s="142"/>
      <c r="S299" s="142"/>
      <c r="T299" s="142" t="s">
        <v>54</v>
      </c>
      <c r="U299" s="142" t="s">
        <v>54</v>
      </c>
      <c r="V299" s="142" t="s">
        <v>54</v>
      </c>
      <c r="W299" s="142" t="s">
        <v>54</v>
      </c>
      <c r="X299" s="142" t="s">
        <v>48</v>
      </c>
      <c r="Y299" s="142"/>
      <c r="Z299" s="142"/>
      <c r="AA299" s="142"/>
      <c r="AB299" s="142"/>
      <c r="AC299" s="142"/>
      <c r="AD299" s="142">
        <v>468</v>
      </c>
      <c r="AE299" s="142">
        <v>2758</v>
      </c>
      <c r="AF299" s="142">
        <v>25</v>
      </c>
      <c r="AG299" s="142">
        <v>95</v>
      </c>
      <c r="AH299" s="142"/>
    </row>
    <row r="300" s="100" customFormat="1" ht="29" customHeight="1" spans="1:34">
      <c r="A300" s="125">
        <v>295</v>
      </c>
      <c r="B300" s="142" t="s">
        <v>1030</v>
      </c>
      <c r="C300" s="142" t="s">
        <v>1123</v>
      </c>
      <c r="D300" s="142" t="s">
        <v>64</v>
      </c>
      <c r="E300" s="142" t="s">
        <v>54</v>
      </c>
      <c r="F300" s="142" t="s">
        <v>1127</v>
      </c>
      <c r="G300" s="142" t="s">
        <v>66</v>
      </c>
      <c r="H300" s="142" t="s">
        <v>51</v>
      </c>
      <c r="I300" s="142" t="s">
        <v>1128</v>
      </c>
      <c r="J300" s="142">
        <v>2026.3</v>
      </c>
      <c r="K300" s="142">
        <v>2026.9</v>
      </c>
      <c r="L300" s="142" t="s">
        <v>1129</v>
      </c>
      <c r="M300" s="142">
        <v>12</v>
      </c>
      <c r="N300" s="142">
        <v>12</v>
      </c>
      <c r="O300" s="142"/>
      <c r="P300" s="142">
        <v>12</v>
      </c>
      <c r="Q300" s="142"/>
      <c r="R300" s="142"/>
      <c r="S300" s="142"/>
      <c r="T300" s="142" t="s">
        <v>54</v>
      </c>
      <c r="U300" s="142" t="s">
        <v>54</v>
      </c>
      <c r="V300" s="142" t="s">
        <v>54</v>
      </c>
      <c r="W300" s="142" t="s">
        <v>54</v>
      </c>
      <c r="X300" s="142" t="s">
        <v>48</v>
      </c>
      <c r="Y300" s="142"/>
      <c r="Z300" s="142"/>
      <c r="AA300" s="142"/>
      <c r="AB300" s="142"/>
      <c r="AC300" s="142"/>
      <c r="AD300" s="142">
        <v>82</v>
      </c>
      <c r="AE300" s="142">
        <v>298</v>
      </c>
      <c r="AF300" s="142">
        <v>33</v>
      </c>
      <c r="AG300" s="142">
        <v>117</v>
      </c>
      <c r="AH300" s="142"/>
    </row>
    <row r="301" s="100" customFormat="1" ht="29" customHeight="1" spans="1:34">
      <c r="A301" s="125">
        <v>296</v>
      </c>
      <c r="B301" s="142" t="s">
        <v>1030</v>
      </c>
      <c r="C301" s="142" t="s">
        <v>1123</v>
      </c>
      <c r="D301" s="142" t="s">
        <v>789</v>
      </c>
      <c r="E301" s="142" t="s">
        <v>54</v>
      </c>
      <c r="F301" s="142" t="s">
        <v>1130</v>
      </c>
      <c r="G301" s="142" t="s">
        <v>66</v>
      </c>
      <c r="H301" s="142" t="s">
        <v>51</v>
      </c>
      <c r="I301" s="142" t="s">
        <v>1131</v>
      </c>
      <c r="J301" s="142">
        <v>2026.3</v>
      </c>
      <c r="K301" s="142">
        <v>2026.9</v>
      </c>
      <c r="L301" s="142" t="s">
        <v>1132</v>
      </c>
      <c r="M301" s="142">
        <v>10</v>
      </c>
      <c r="N301" s="142">
        <v>10</v>
      </c>
      <c r="O301" s="142"/>
      <c r="P301" s="142">
        <v>10</v>
      </c>
      <c r="Q301" s="142"/>
      <c r="R301" s="142"/>
      <c r="S301" s="142"/>
      <c r="T301" s="142" t="s">
        <v>54</v>
      </c>
      <c r="U301" s="142" t="s">
        <v>54</v>
      </c>
      <c r="V301" s="142" t="s">
        <v>54</v>
      </c>
      <c r="W301" s="142" t="s">
        <v>54</v>
      </c>
      <c r="X301" s="142" t="s">
        <v>48</v>
      </c>
      <c r="Y301" s="142"/>
      <c r="Z301" s="142"/>
      <c r="AA301" s="142"/>
      <c r="AB301" s="142"/>
      <c r="AC301" s="142"/>
      <c r="AD301" s="142">
        <v>167</v>
      </c>
      <c r="AE301" s="142">
        <v>677</v>
      </c>
      <c r="AF301" s="142">
        <v>128</v>
      </c>
      <c r="AG301" s="142">
        <v>480</v>
      </c>
      <c r="AH301" s="142"/>
    </row>
    <row r="302" s="100" customFormat="1" ht="29" customHeight="1" spans="1:34">
      <c r="A302" s="125">
        <v>297</v>
      </c>
      <c r="B302" s="142" t="s">
        <v>1030</v>
      </c>
      <c r="C302" s="142" t="s">
        <v>1123</v>
      </c>
      <c r="D302" s="142" t="s">
        <v>88</v>
      </c>
      <c r="E302" s="142" t="s">
        <v>54</v>
      </c>
      <c r="F302" s="142" t="s">
        <v>1133</v>
      </c>
      <c r="G302" s="142" t="s">
        <v>66</v>
      </c>
      <c r="H302" s="142" t="s">
        <v>51</v>
      </c>
      <c r="I302" s="142" t="s">
        <v>1134</v>
      </c>
      <c r="J302" s="142">
        <v>2026.3</v>
      </c>
      <c r="K302" s="142">
        <v>2026.9</v>
      </c>
      <c r="L302" s="142" t="s">
        <v>1135</v>
      </c>
      <c r="M302" s="142">
        <v>10</v>
      </c>
      <c r="N302" s="142">
        <v>10</v>
      </c>
      <c r="O302" s="142"/>
      <c r="P302" s="142">
        <v>10</v>
      </c>
      <c r="Q302" s="142"/>
      <c r="R302" s="142"/>
      <c r="S302" s="142"/>
      <c r="T302" s="142" t="s">
        <v>54</v>
      </c>
      <c r="U302" s="142" t="s">
        <v>54</v>
      </c>
      <c r="V302" s="142" t="s">
        <v>54</v>
      </c>
      <c r="W302" s="142" t="s">
        <v>54</v>
      </c>
      <c r="X302" s="142" t="s">
        <v>48</v>
      </c>
      <c r="Y302" s="142"/>
      <c r="Z302" s="142"/>
      <c r="AA302" s="142"/>
      <c r="AB302" s="142"/>
      <c r="AC302" s="142"/>
      <c r="AD302" s="142">
        <v>62</v>
      </c>
      <c r="AE302" s="142">
        <v>242</v>
      </c>
      <c r="AF302" s="142">
        <v>12</v>
      </c>
      <c r="AG302" s="142">
        <v>43</v>
      </c>
      <c r="AH302" s="142"/>
    </row>
    <row r="303" s="100" customFormat="1" ht="29" customHeight="1" spans="1:34">
      <c r="A303" s="125">
        <v>298</v>
      </c>
      <c r="B303" s="142" t="s">
        <v>1030</v>
      </c>
      <c r="C303" s="142" t="s">
        <v>1123</v>
      </c>
      <c r="D303" s="142" t="s">
        <v>88</v>
      </c>
      <c r="E303" s="142" t="s">
        <v>54</v>
      </c>
      <c r="F303" s="142" t="s">
        <v>1136</v>
      </c>
      <c r="G303" s="142" t="s">
        <v>66</v>
      </c>
      <c r="H303" s="142" t="s">
        <v>51</v>
      </c>
      <c r="I303" s="142" t="s">
        <v>1137</v>
      </c>
      <c r="J303" s="142">
        <v>2026.3</v>
      </c>
      <c r="K303" s="142">
        <v>2026.9</v>
      </c>
      <c r="L303" s="142" t="s">
        <v>1138</v>
      </c>
      <c r="M303" s="142">
        <v>8</v>
      </c>
      <c r="N303" s="142">
        <v>8</v>
      </c>
      <c r="O303" s="142"/>
      <c r="P303" s="142">
        <v>8</v>
      </c>
      <c r="Q303" s="142"/>
      <c r="R303" s="142"/>
      <c r="S303" s="142"/>
      <c r="T303" s="142" t="s">
        <v>54</v>
      </c>
      <c r="U303" s="142" t="s">
        <v>54</v>
      </c>
      <c r="V303" s="142" t="s">
        <v>54</v>
      </c>
      <c r="W303" s="142" t="s">
        <v>54</v>
      </c>
      <c r="X303" s="142" t="s">
        <v>48</v>
      </c>
      <c r="Y303" s="142"/>
      <c r="Z303" s="142"/>
      <c r="AA303" s="142"/>
      <c r="AB303" s="142"/>
      <c r="AC303" s="142"/>
      <c r="AD303" s="142">
        <v>53</v>
      </c>
      <c r="AE303" s="142">
        <v>203</v>
      </c>
      <c r="AF303" s="142">
        <v>11</v>
      </c>
      <c r="AG303" s="142">
        <v>42</v>
      </c>
      <c r="AH303" s="142"/>
    </row>
    <row r="304" s="100" customFormat="1" ht="29" customHeight="1" spans="1:34">
      <c r="A304" s="125">
        <v>299</v>
      </c>
      <c r="B304" s="142" t="s">
        <v>1030</v>
      </c>
      <c r="C304" s="142" t="s">
        <v>1123</v>
      </c>
      <c r="D304" s="142" t="s">
        <v>111</v>
      </c>
      <c r="E304" s="142" t="s">
        <v>54</v>
      </c>
      <c r="F304" s="142" t="s">
        <v>1139</v>
      </c>
      <c r="G304" s="142" t="s">
        <v>66</v>
      </c>
      <c r="H304" s="142" t="s">
        <v>51</v>
      </c>
      <c r="I304" s="142" t="s">
        <v>1140</v>
      </c>
      <c r="J304" s="142">
        <v>2026.3</v>
      </c>
      <c r="K304" s="142">
        <v>2026.9</v>
      </c>
      <c r="L304" s="142" t="s">
        <v>1141</v>
      </c>
      <c r="M304" s="142">
        <v>8</v>
      </c>
      <c r="N304" s="142">
        <v>8</v>
      </c>
      <c r="O304" s="142"/>
      <c r="P304" s="142">
        <v>8</v>
      </c>
      <c r="Q304" s="142"/>
      <c r="R304" s="142"/>
      <c r="S304" s="142"/>
      <c r="T304" s="142" t="s">
        <v>54</v>
      </c>
      <c r="U304" s="142" t="s">
        <v>54</v>
      </c>
      <c r="V304" s="142" t="s">
        <v>54</v>
      </c>
      <c r="W304" s="142" t="s">
        <v>54</v>
      </c>
      <c r="X304" s="142" t="s">
        <v>48</v>
      </c>
      <c r="Y304" s="142"/>
      <c r="Z304" s="142"/>
      <c r="AA304" s="142"/>
      <c r="AB304" s="142"/>
      <c r="AC304" s="142"/>
      <c r="AD304" s="142">
        <v>19</v>
      </c>
      <c r="AE304" s="142">
        <v>71</v>
      </c>
      <c r="AF304" s="142">
        <v>14</v>
      </c>
      <c r="AG304" s="142">
        <v>48</v>
      </c>
      <c r="AH304" s="142"/>
    </row>
    <row r="305" s="100" customFormat="1" ht="29" customHeight="1" spans="1:34">
      <c r="A305" s="125">
        <v>300</v>
      </c>
      <c r="B305" s="142" t="s">
        <v>1030</v>
      </c>
      <c r="C305" s="142" t="s">
        <v>1123</v>
      </c>
      <c r="D305" s="142" t="s">
        <v>202</v>
      </c>
      <c r="E305" s="142" t="s">
        <v>54</v>
      </c>
      <c r="F305" s="142" t="s">
        <v>1142</v>
      </c>
      <c r="G305" s="142" t="s">
        <v>66</v>
      </c>
      <c r="H305" s="142" t="s">
        <v>51</v>
      </c>
      <c r="I305" s="142" t="s">
        <v>1143</v>
      </c>
      <c r="J305" s="142">
        <v>2026.3</v>
      </c>
      <c r="K305" s="142">
        <v>2026.9</v>
      </c>
      <c r="L305" s="142" t="s">
        <v>1144</v>
      </c>
      <c r="M305" s="142">
        <v>6</v>
      </c>
      <c r="N305" s="142">
        <v>6</v>
      </c>
      <c r="O305" s="142"/>
      <c r="P305" s="142">
        <v>6</v>
      </c>
      <c r="Q305" s="142"/>
      <c r="R305" s="142"/>
      <c r="S305" s="142"/>
      <c r="T305" s="142" t="s">
        <v>54</v>
      </c>
      <c r="U305" s="142" t="s">
        <v>54</v>
      </c>
      <c r="V305" s="142" t="s">
        <v>54</v>
      </c>
      <c r="W305" s="142" t="s">
        <v>54</v>
      </c>
      <c r="X305" s="142" t="s">
        <v>48</v>
      </c>
      <c r="Y305" s="142"/>
      <c r="Z305" s="142"/>
      <c r="AA305" s="142"/>
      <c r="AB305" s="142"/>
      <c r="AC305" s="142"/>
      <c r="AD305" s="142">
        <v>13</v>
      </c>
      <c r="AE305" s="142">
        <v>55</v>
      </c>
      <c r="AF305" s="142">
        <v>1</v>
      </c>
      <c r="AG305" s="142">
        <v>3</v>
      </c>
      <c r="AH305" s="142"/>
    </row>
    <row r="306" s="100" customFormat="1" ht="29" customHeight="1" spans="1:34">
      <c r="A306" s="125">
        <v>301</v>
      </c>
      <c r="B306" s="142" t="s">
        <v>1030</v>
      </c>
      <c r="C306" s="142" t="s">
        <v>1123</v>
      </c>
      <c r="D306" s="142" t="s">
        <v>202</v>
      </c>
      <c r="E306" s="142" t="s">
        <v>54</v>
      </c>
      <c r="F306" s="142" t="s">
        <v>1145</v>
      </c>
      <c r="G306" s="142" t="s">
        <v>66</v>
      </c>
      <c r="H306" s="142" t="s">
        <v>51</v>
      </c>
      <c r="I306" s="142" t="s">
        <v>1146</v>
      </c>
      <c r="J306" s="142">
        <v>2026.3</v>
      </c>
      <c r="K306" s="142">
        <v>2026.9</v>
      </c>
      <c r="L306" s="142" t="s">
        <v>1147</v>
      </c>
      <c r="M306" s="142">
        <v>7</v>
      </c>
      <c r="N306" s="142">
        <v>7</v>
      </c>
      <c r="O306" s="142"/>
      <c r="P306" s="142">
        <v>7</v>
      </c>
      <c r="Q306" s="142"/>
      <c r="R306" s="142"/>
      <c r="S306" s="142"/>
      <c r="T306" s="142" t="s">
        <v>54</v>
      </c>
      <c r="U306" s="142" t="s">
        <v>54</v>
      </c>
      <c r="V306" s="142" t="s">
        <v>54</v>
      </c>
      <c r="W306" s="142" t="s">
        <v>54</v>
      </c>
      <c r="X306" s="142" t="s">
        <v>48</v>
      </c>
      <c r="Y306" s="142"/>
      <c r="Z306" s="142"/>
      <c r="AA306" s="142"/>
      <c r="AB306" s="142"/>
      <c r="AC306" s="142"/>
      <c r="AD306" s="142">
        <v>12</v>
      </c>
      <c r="AE306" s="142">
        <v>49</v>
      </c>
      <c r="AF306" s="142">
        <v>2</v>
      </c>
      <c r="AG306" s="142">
        <v>2</v>
      </c>
      <c r="AH306" s="142"/>
    </row>
    <row r="307" s="100" customFormat="1" ht="29" customHeight="1" spans="1:34">
      <c r="A307" s="125">
        <v>302</v>
      </c>
      <c r="B307" s="142" t="s">
        <v>1030</v>
      </c>
      <c r="C307" s="142" t="s">
        <v>137</v>
      </c>
      <c r="D307" s="142" t="s">
        <v>1148</v>
      </c>
      <c r="E307" s="142" t="s">
        <v>48</v>
      </c>
      <c r="F307" s="142" t="s">
        <v>1149</v>
      </c>
      <c r="G307" s="142" t="s">
        <v>66</v>
      </c>
      <c r="H307" s="142" t="s">
        <v>51</v>
      </c>
      <c r="I307" s="142" t="s">
        <v>1150</v>
      </c>
      <c r="J307" s="142">
        <v>2026.3</v>
      </c>
      <c r="K307" s="142">
        <v>2026.9</v>
      </c>
      <c r="L307" s="142" t="s">
        <v>1151</v>
      </c>
      <c r="M307" s="142">
        <v>12</v>
      </c>
      <c r="N307" s="142">
        <v>12</v>
      </c>
      <c r="O307" s="142"/>
      <c r="P307" s="142">
        <v>12</v>
      </c>
      <c r="Q307" s="142"/>
      <c r="R307" s="142"/>
      <c r="S307" s="142"/>
      <c r="T307" s="142"/>
      <c r="U307" s="142" t="s">
        <v>54</v>
      </c>
      <c r="V307" s="142" t="s">
        <v>55</v>
      </c>
      <c r="W307" s="142"/>
      <c r="X307" s="142" t="s">
        <v>48</v>
      </c>
      <c r="Y307" s="142"/>
      <c r="Z307" s="142"/>
      <c r="AA307" s="142"/>
      <c r="AB307" s="142"/>
      <c r="AC307" s="142"/>
      <c r="AD307" s="142">
        <v>398</v>
      </c>
      <c r="AE307" s="142">
        <v>1200</v>
      </c>
      <c r="AF307" s="142">
        <v>58</v>
      </c>
      <c r="AG307" s="142">
        <v>198</v>
      </c>
      <c r="AH307" s="142"/>
    </row>
    <row r="308" s="100" customFormat="1" ht="29" customHeight="1" spans="1:34">
      <c r="A308" s="125">
        <v>303</v>
      </c>
      <c r="B308" s="142" t="s">
        <v>1030</v>
      </c>
      <c r="C308" s="142" t="s">
        <v>137</v>
      </c>
      <c r="D308" s="142" t="s">
        <v>1152</v>
      </c>
      <c r="E308" s="142" t="s">
        <v>54</v>
      </c>
      <c r="F308" s="142" t="s">
        <v>1153</v>
      </c>
      <c r="G308" s="142" t="s">
        <v>66</v>
      </c>
      <c r="H308" s="142" t="s">
        <v>51</v>
      </c>
      <c r="I308" s="142" t="s">
        <v>1154</v>
      </c>
      <c r="J308" s="142">
        <v>2026.3</v>
      </c>
      <c r="K308" s="142">
        <v>2026.9</v>
      </c>
      <c r="L308" s="142" t="s">
        <v>1155</v>
      </c>
      <c r="M308" s="142">
        <v>15</v>
      </c>
      <c r="N308" s="142">
        <v>15</v>
      </c>
      <c r="O308" s="142"/>
      <c r="P308" s="142">
        <v>15</v>
      </c>
      <c r="Q308" s="142"/>
      <c r="R308" s="142"/>
      <c r="S308" s="142"/>
      <c r="T308" s="142"/>
      <c r="U308" s="142" t="s">
        <v>54</v>
      </c>
      <c r="V308" s="142" t="s">
        <v>55</v>
      </c>
      <c r="W308" s="142"/>
      <c r="X308" s="142" t="s">
        <v>48</v>
      </c>
      <c r="Y308" s="142"/>
      <c r="Z308" s="142"/>
      <c r="AA308" s="142"/>
      <c r="AB308" s="142"/>
      <c r="AC308" s="142"/>
      <c r="AD308" s="142">
        <v>30</v>
      </c>
      <c r="AE308" s="142">
        <v>136</v>
      </c>
      <c r="AF308" s="142">
        <v>7</v>
      </c>
      <c r="AG308" s="142">
        <v>35</v>
      </c>
      <c r="AH308" s="142"/>
    </row>
    <row r="309" s="100" customFormat="1" ht="29" customHeight="1" spans="1:34">
      <c r="A309" s="125">
        <v>304</v>
      </c>
      <c r="B309" s="142" t="s">
        <v>1030</v>
      </c>
      <c r="C309" s="142" t="s">
        <v>137</v>
      </c>
      <c r="D309" s="142" t="s">
        <v>1156</v>
      </c>
      <c r="E309" s="142" t="s">
        <v>54</v>
      </c>
      <c r="F309" s="142" t="s">
        <v>1157</v>
      </c>
      <c r="G309" s="142" t="s">
        <v>66</v>
      </c>
      <c r="H309" s="142" t="s">
        <v>51</v>
      </c>
      <c r="I309" s="142" t="s">
        <v>1158</v>
      </c>
      <c r="J309" s="142">
        <v>2026.3</v>
      </c>
      <c r="K309" s="142">
        <v>2026.9</v>
      </c>
      <c r="L309" s="142" t="s">
        <v>1159</v>
      </c>
      <c r="M309" s="142">
        <v>17</v>
      </c>
      <c r="N309" s="142">
        <v>17</v>
      </c>
      <c r="O309" s="142"/>
      <c r="P309" s="142">
        <v>17</v>
      </c>
      <c r="Q309" s="142"/>
      <c r="R309" s="142"/>
      <c r="S309" s="142"/>
      <c r="T309" s="142"/>
      <c r="U309" s="142" t="s">
        <v>54</v>
      </c>
      <c r="V309" s="142" t="s">
        <v>55</v>
      </c>
      <c r="W309" s="142"/>
      <c r="X309" s="142" t="s">
        <v>48</v>
      </c>
      <c r="Y309" s="142"/>
      <c r="Z309" s="142"/>
      <c r="AA309" s="142"/>
      <c r="AB309" s="142"/>
      <c r="AC309" s="142"/>
      <c r="AD309" s="142">
        <v>213</v>
      </c>
      <c r="AE309" s="142">
        <v>856</v>
      </c>
      <c r="AF309" s="142">
        <v>53</v>
      </c>
      <c r="AG309" s="142">
        <v>156</v>
      </c>
      <c r="AH309" s="142"/>
    </row>
    <row r="310" s="100" customFormat="1" ht="29" customHeight="1" spans="1:34">
      <c r="A310" s="125">
        <v>305</v>
      </c>
      <c r="B310" s="142" t="s">
        <v>1030</v>
      </c>
      <c r="C310" s="142" t="s">
        <v>353</v>
      </c>
      <c r="D310" s="142" t="s">
        <v>1160</v>
      </c>
      <c r="E310" s="142" t="s">
        <v>54</v>
      </c>
      <c r="F310" s="142" t="s">
        <v>1161</v>
      </c>
      <c r="G310" s="142" t="s">
        <v>66</v>
      </c>
      <c r="H310" s="142" t="s">
        <v>51</v>
      </c>
      <c r="I310" s="142" t="s">
        <v>1162</v>
      </c>
      <c r="J310" s="142">
        <v>2026.3</v>
      </c>
      <c r="K310" s="142">
        <v>2026.9</v>
      </c>
      <c r="L310" s="142" t="s">
        <v>1163</v>
      </c>
      <c r="M310" s="142">
        <v>105</v>
      </c>
      <c r="N310" s="142">
        <v>105</v>
      </c>
      <c r="O310" s="142"/>
      <c r="P310" s="142">
        <v>105</v>
      </c>
      <c r="Q310" s="142"/>
      <c r="R310" s="142"/>
      <c r="S310" s="142"/>
      <c r="T310" s="142"/>
      <c r="U310" s="142"/>
      <c r="V310" s="142"/>
      <c r="W310" s="142"/>
      <c r="X310" s="142"/>
      <c r="Y310" s="142"/>
      <c r="Z310" s="142"/>
      <c r="AA310" s="142"/>
      <c r="AB310" s="142"/>
      <c r="AC310" s="142"/>
      <c r="AD310" s="142">
        <v>242</v>
      </c>
      <c r="AE310" s="142">
        <v>958</v>
      </c>
      <c r="AF310" s="142">
        <v>144</v>
      </c>
      <c r="AG310" s="142">
        <v>637</v>
      </c>
      <c r="AH310" s="142"/>
    </row>
    <row r="311" s="100" customFormat="1" ht="29" customHeight="1" spans="1:34">
      <c r="A311" s="125">
        <v>306</v>
      </c>
      <c r="B311" s="142" t="s">
        <v>1030</v>
      </c>
      <c r="C311" s="142" t="s">
        <v>353</v>
      </c>
      <c r="D311" s="142" t="s">
        <v>1164</v>
      </c>
      <c r="E311" s="142" t="s">
        <v>54</v>
      </c>
      <c r="F311" s="142" t="s">
        <v>1165</v>
      </c>
      <c r="G311" s="142" t="s">
        <v>66</v>
      </c>
      <c r="H311" s="142" t="s">
        <v>51</v>
      </c>
      <c r="I311" s="142" t="s">
        <v>1166</v>
      </c>
      <c r="J311" s="142">
        <v>2026.3</v>
      </c>
      <c r="K311" s="142">
        <v>2026.9</v>
      </c>
      <c r="L311" s="142" t="s">
        <v>1167</v>
      </c>
      <c r="M311" s="142">
        <v>16</v>
      </c>
      <c r="N311" s="142">
        <v>16</v>
      </c>
      <c r="O311" s="142"/>
      <c r="P311" s="142">
        <v>16</v>
      </c>
      <c r="Q311" s="142"/>
      <c r="R311" s="142"/>
      <c r="S311" s="142"/>
      <c r="T311" s="142"/>
      <c r="U311" s="142"/>
      <c r="V311" s="142"/>
      <c r="W311" s="142"/>
      <c r="X311" s="142"/>
      <c r="Y311" s="142"/>
      <c r="Z311" s="142"/>
      <c r="AA311" s="142"/>
      <c r="AB311" s="142"/>
      <c r="AC311" s="142"/>
      <c r="AD311" s="142">
        <v>298</v>
      </c>
      <c r="AE311" s="142">
        <v>1147</v>
      </c>
      <c r="AF311" s="142">
        <v>122</v>
      </c>
      <c r="AG311" s="142">
        <v>505</v>
      </c>
      <c r="AH311" s="142"/>
    </row>
    <row r="312" s="100" customFormat="1" ht="29" customHeight="1" spans="1:34">
      <c r="A312" s="125">
        <v>307</v>
      </c>
      <c r="B312" s="142" t="s">
        <v>1030</v>
      </c>
      <c r="C312" s="142" t="s">
        <v>353</v>
      </c>
      <c r="D312" s="142" t="s">
        <v>1168</v>
      </c>
      <c r="E312" s="142" t="s">
        <v>54</v>
      </c>
      <c r="F312" s="142" t="s">
        <v>1169</v>
      </c>
      <c r="G312" s="142" t="s">
        <v>66</v>
      </c>
      <c r="H312" s="142" t="s">
        <v>51</v>
      </c>
      <c r="I312" s="142" t="s">
        <v>1170</v>
      </c>
      <c r="J312" s="142">
        <v>2026.3</v>
      </c>
      <c r="K312" s="142">
        <v>2026.9</v>
      </c>
      <c r="L312" s="142" t="s">
        <v>1171</v>
      </c>
      <c r="M312" s="142">
        <v>2</v>
      </c>
      <c r="N312" s="142">
        <v>2</v>
      </c>
      <c r="O312" s="142"/>
      <c r="P312" s="142">
        <v>2</v>
      </c>
      <c r="Q312" s="142"/>
      <c r="R312" s="142"/>
      <c r="S312" s="142"/>
      <c r="T312" s="142"/>
      <c r="U312" s="142"/>
      <c r="V312" s="142"/>
      <c r="W312" s="142"/>
      <c r="X312" s="142"/>
      <c r="Y312" s="142"/>
      <c r="Z312" s="142"/>
      <c r="AA312" s="142"/>
      <c r="AB312" s="142"/>
      <c r="AC312" s="142"/>
      <c r="AD312" s="142">
        <v>12</v>
      </c>
      <c r="AE312" s="142">
        <v>57</v>
      </c>
      <c r="AF312" s="142">
        <v>7</v>
      </c>
      <c r="AG312" s="142">
        <v>36</v>
      </c>
      <c r="AH312" s="142"/>
    </row>
    <row r="313" s="100" customFormat="1" ht="29" customHeight="1" spans="1:34">
      <c r="A313" s="125">
        <v>308</v>
      </c>
      <c r="B313" s="142" t="s">
        <v>1030</v>
      </c>
      <c r="C313" s="142" t="s">
        <v>353</v>
      </c>
      <c r="D313" s="142" t="s">
        <v>1168</v>
      </c>
      <c r="E313" s="142" t="s">
        <v>54</v>
      </c>
      <c r="F313" s="142" t="s">
        <v>1172</v>
      </c>
      <c r="G313" s="142" t="s">
        <v>66</v>
      </c>
      <c r="H313" s="142" t="s">
        <v>51</v>
      </c>
      <c r="I313" s="142" t="s">
        <v>1173</v>
      </c>
      <c r="J313" s="142">
        <v>2026.3</v>
      </c>
      <c r="K313" s="142">
        <v>2026.9</v>
      </c>
      <c r="L313" s="142" t="s">
        <v>1174</v>
      </c>
      <c r="M313" s="142">
        <v>40</v>
      </c>
      <c r="N313" s="142">
        <v>40</v>
      </c>
      <c r="O313" s="142"/>
      <c r="P313" s="142">
        <v>40</v>
      </c>
      <c r="Q313" s="142"/>
      <c r="R313" s="142"/>
      <c r="S313" s="142"/>
      <c r="T313" s="142"/>
      <c r="U313" s="142"/>
      <c r="V313" s="142"/>
      <c r="W313" s="142"/>
      <c r="X313" s="142"/>
      <c r="Y313" s="142"/>
      <c r="Z313" s="142"/>
      <c r="AA313" s="142"/>
      <c r="AB313" s="142"/>
      <c r="AC313" s="142"/>
      <c r="AD313" s="142">
        <v>77</v>
      </c>
      <c r="AE313" s="142">
        <v>330</v>
      </c>
      <c r="AF313" s="142">
        <v>22</v>
      </c>
      <c r="AG313" s="142">
        <v>90</v>
      </c>
      <c r="AH313" s="142"/>
    </row>
    <row r="314" s="100" customFormat="1" ht="29" customHeight="1" spans="1:34">
      <c r="A314" s="125">
        <v>309</v>
      </c>
      <c r="B314" s="142" t="s">
        <v>1030</v>
      </c>
      <c r="C314" s="142" t="s">
        <v>353</v>
      </c>
      <c r="D314" s="142" t="s">
        <v>1168</v>
      </c>
      <c r="E314" s="142" t="s">
        <v>54</v>
      </c>
      <c r="F314" s="142" t="s">
        <v>1175</v>
      </c>
      <c r="G314" s="142" t="s">
        <v>66</v>
      </c>
      <c r="H314" s="142" t="s">
        <v>51</v>
      </c>
      <c r="I314" s="142" t="s">
        <v>1173</v>
      </c>
      <c r="J314" s="142">
        <v>2026.3</v>
      </c>
      <c r="K314" s="142">
        <v>2026.9</v>
      </c>
      <c r="L314" s="142" t="s">
        <v>1176</v>
      </c>
      <c r="M314" s="142">
        <v>40</v>
      </c>
      <c r="N314" s="142">
        <v>40</v>
      </c>
      <c r="O314" s="142"/>
      <c r="P314" s="142">
        <v>40</v>
      </c>
      <c r="Q314" s="142"/>
      <c r="R314" s="142"/>
      <c r="S314" s="142"/>
      <c r="T314" s="142"/>
      <c r="U314" s="142"/>
      <c r="V314" s="142"/>
      <c r="W314" s="142"/>
      <c r="X314" s="142"/>
      <c r="Y314" s="142"/>
      <c r="Z314" s="142"/>
      <c r="AA314" s="142"/>
      <c r="AB314" s="142"/>
      <c r="AC314" s="142"/>
      <c r="AD314" s="142">
        <v>87</v>
      </c>
      <c r="AE314" s="142">
        <v>412</v>
      </c>
      <c r="AF314" s="142">
        <v>34</v>
      </c>
      <c r="AG314" s="142">
        <v>124</v>
      </c>
      <c r="AH314" s="142"/>
    </row>
    <row r="315" s="100" customFormat="1" ht="29" customHeight="1" spans="1:34">
      <c r="A315" s="125">
        <v>310</v>
      </c>
      <c r="B315" s="142" t="s">
        <v>1030</v>
      </c>
      <c r="C315" s="142" t="s">
        <v>353</v>
      </c>
      <c r="D315" s="142" t="s">
        <v>1168</v>
      </c>
      <c r="E315" s="142" t="s">
        <v>54</v>
      </c>
      <c r="F315" s="142" t="s">
        <v>1177</v>
      </c>
      <c r="G315" s="142" t="s">
        <v>66</v>
      </c>
      <c r="H315" s="142" t="s">
        <v>51</v>
      </c>
      <c r="I315" s="142" t="s">
        <v>1173</v>
      </c>
      <c r="J315" s="142">
        <v>2026.3</v>
      </c>
      <c r="K315" s="142">
        <v>2026.9</v>
      </c>
      <c r="L315" s="142" t="s">
        <v>1178</v>
      </c>
      <c r="M315" s="142">
        <v>40</v>
      </c>
      <c r="N315" s="142">
        <v>40</v>
      </c>
      <c r="O315" s="142"/>
      <c r="P315" s="142">
        <v>40</v>
      </c>
      <c r="Q315" s="142"/>
      <c r="R315" s="142"/>
      <c r="S315" s="142"/>
      <c r="T315" s="142"/>
      <c r="U315" s="142"/>
      <c r="V315" s="142"/>
      <c r="W315" s="142"/>
      <c r="X315" s="142"/>
      <c r="Y315" s="142"/>
      <c r="Z315" s="142"/>
      <c r="AA315" s="142"/>
      <c r="AB315" s="142"/>
      <c r="AC315" s="142"/>
      <c r="AD315" s="142">
        <v>76</v>
      </c>
      <c r="AE315" s="142">
        <v>332</v>
      </c>
      <c r="AF315" s="142">
        <v>24</v>
      </c>
      <c r="AG315" s="142">
        <v>105</v>
      </c>
      <c r="AH315" s="142"/>
    </row>
    <row r="316" s="100" customFormat="1" ht="29" customHeight="1" spans="1:34">
      <c r="A316" s="125">
        <v>311</v>
      </c>
      <c r="B316" s="142" t="s">
        <v>1030</v>
      </c>
      <c r="C316" s="142" t="s">
        <v>353</v>
      </c>
      <c r="D316" s="142" t="s">
        <v>406</v>
      </c>
      <c r="E316" s="142" t="s">
        <v>54</v>
      </c>
      <c r="F316" s="142" t="s">
        <v>1179</v>
      </c>
      <c r="G316" s="142" t="s">
        <v>66</v>
      </c>
      <c r="H316" s="142" t="s">
        <v>51</v>
      </c>
      <c r="I316" s="142" t="s">
        <v>1180</v>
      </c>
      <c r="J316" s="142">
        <v>2026.3</v>
      </c>
      <c r="K316" s="142">
        <v>2026.9</v>
      </c>
      <c r="L316" s="142" t="s">
        <v>1181</v>
      </c>
      <c r="M316" s="142">
        <v>10</v>
      </c>
      <c r="N316" s="142">
        <v>10</v>
      </c>
      <c r="O316" s="142"/>
      <c r="P316" s="142">
        <v>10</v>
      </c>
      <c r="Q316" s="142"/>
      <c r="R316" s="142"/>
      <c r="S316" s="142"/>
      <c r="T316" s="142"/>
      <c r="U316" s="142"/>
      <c r="V316" s="142"/>
      <c r="W316" s="142"/>
      <c r="X316" s="142"/>
      <c r="Y316" s="142"/>
      <c r="Z316" s="142"/>
      <c r="AA316" s="142"/>
      <c r="AB316" s="142"/>
      <c r="AC316" s="142"/>
      <c r="AD316" s="142">
        <v>27</v>
      </c>
      <c r="AE316" s="142">
        <v>127</v>
      </c>
      <c r="AF316" s="142">
        <v>8</v>
      </c>
      <c r="AG316" s="142">
        <v>35</v>
      </c>
      <c r="AH316" s="142"/>
    </row>
    <row r="317" s="100" customFormat="1" ht="29" customHeight="1" spans="1:34">
      <c r="A317" s="125">
        <v>312</v>
      </c>
      <c r="B317" s="142" t="s">
        <v>1030</v>
      </c>
      <c r="C317" s="142" t="s">
        <v>353</v>
      </c>
      <c r="D317" s="142" t="s">
        <v>403</v>
      </c>
      <c r="E317" s="142" t="s">
        <v>54</v>
      </c>
      <c r="F317" s="142" t="s">
        <v>1182</v>
      </c>
      <c r="G317" s="142" t="s">
        <v>66</v>
      </c>
      <c r="H317" s="142" t="s">
        <v>51</v>
      </c>
      <c r="I317" s="142" t="s">
        <v>1183</v>
      </c>
      <c r="J317" s="142">
        <v>2026.3</v>
      </c>
      <c r="K317" s="142">
        <v>2026.9</v>
      </c>
      <c r="L317" s="142" t="s">
        <v>1184</v>
      </c>
      <c r="M317" s="142">
        <v>80</v>
      </c>
      <c r="N317" s="142">
        <v>80</v>
      </c>
      <c r="O317" s="142"/>
      <c r="P317" s="142">
        <v>80</v>
      </c>
      <c r="Q317" s="142"/>
      <c r="R317" s="142"/>
      <c r="S317" s="142"/>
      <c r="T317" s="142"/>
      <c r="U317" s="142"/>
      <c r="V317" s="142"/>
      <c r="W317" s="142"/>
      <c r="X317" s="142"/>
      <c r="Y317" s="142"/>
      <c r="Z317" s="142"/>
      <c r="AA317" s="142"/>
      <c r="AB317" s="142"/>
      <c r="AC317" s="142"/>
      <c r="AD317" s="142" t="s">
        <v>1185</v>
      </c>
      <c r="AE317" s="142">
        <v>234</v>
      </c>
      <c r="AF317" s="142" t="s">
        <v>1186</v>
      </c>
      <c r="AG317" s="142" t="s">
        <v>1186</v>
      </c>
      <c r="AH317" s="142"/>
    </row>
    <row r="318" s="100" customFormat="1" ht="29" customHeight="1" spans="1:34">
      <c r="A318" s="125">
        <v>313</v>
      </c>
      <c r="B318" s="142" t="s">
        <v>1030</v>
      </c>
      <c r="C318" s="142" t="s">
        <v>353</v>
      </c>
      <c r="D318" s="142" t="s">
        <v>1187</v>
      </c>
      <c r="E318" s="142" t="s">
        <v>54</v>
      </c>
      <c r="F318" s="142" t="s">
        <v>1188</v>
      </c>
      <c r="G318" s="142" t="s">
        <v>66</v>
      </c>
      <c r="H318" s="142" t="s">
        <v>51</v>
      </c>
      <c r="I318" s="142" t="s">
        <v>1189</v>
      </c>
      <c r="J318" s="142">
        <v>2026.3</v>
      </c>
      <c r="K318" s="142">
        <v>2026.9</v>
      </c>
      <c r="L318" s="142" t="s">
        <v>1190</v>
      </c>
      <c r="M318" s="142">
        <v>30</v>
      </c>
      <c r="N318" s="142">
        <v>30</v>
      </c>
      <c r="O318" s="142"/>
      <c r="P318" s="142">
        <v>30</v>
      </c>
      <c r="Q318" s="142"/>
      <c r="R318" s="142"/>
      <c r="S318" s="142"/>
      <c r="T318" s="142"/>
      <c r="U318" s="142"/>
      <c r="V318" s="142"/>
      <c r="W318" s="142"/>
      <c r="X318" s="142"/>
      <c r="Y318" s="142"/>
      <c r="Z318" s="142"/>
      <c r="AA318" s="142"/>
      <c r="AB318" s="142"/>
      <c r="AC318" s="142"/>
      <c r="AD318" s="142">
        <v>35</v>
      </c>
      <c r="AE318" s="142">
        <v>158</v>
      </c>
      <c r="AF318" s="142">
        <v>15</v>
      </c>
      <c r="AG318" s="142">
        <v>82</v>
      </c>
      <c r="AH318" s="142"/>
    </row>
    <row r="319" s="100" customFormat="1" ht="29" customHeight="1" spans="1:34">
      <c r="A319" s="125">
        <v>314</v>
      </c>
      <c r="B319" s="142" t="s">
        <v>1030</v>
      </c>
      <c r="C319" s="142" t="s">
        <v>353</v>
      </c>
      <c r="D319" s="142" t="s">
        <v>1187</v>
      </c>
      <c r="E319" s="142" t="s">
        <v>54</v>
      </c>
      <c r="F319" s="142" t="s">
        <v>1191</v>
      </c>
      <c r="G319" s="142" t="s">
        <v>66</v>
      </c>
      <c r="H319" s="142" t="s">
        <v>51</v>
      </c>
      <c r="I319" s="142" t="s">
        <v>1192</v>
      </c>
      <c r="J319" s="142">
        <v>2026.3</v>
      </c>
      <c r="K319" s="142">
        <v>2026.9</v>
      </c>
      <c r="L319" s="142" t="s">
        <v>1193</v>
      </c>
      <c r="M319" s="142">
        <v>38</v>
      </c>
      <c r="N319" s="142">
        <v>38</v>
      </c>
      <c r="O319" s="142"/>
      <c r="P319" s="142">
        <v>38</v>
      </c>
      <c r="Q319" s="142"/>
      <c r="R319" s="142"/>
      <c r="S319" s="142"/>
      <c r="T319" s="142"/>
      <c r="U319" s="142"/>
      <c r="V319" s="142"/>
      <c r="W319" s="142"/>
      <c r="X319" s="142"/>
      <c r="Y319" s="142"/>
      <c r="Z319" s="142"/>
      <c r="AA319" s="142"/>
      <c r="AB319" s="142"/>
      <c r="AC319" s="142"/>
      <c r="AD319" s="142">
        <v>48</v>
      </c>
      <c r="AE319" s="142">
        <v>196</v>
      </c>
      <c r="AF319" s="142">
        <v>20</v>
      </c>
      <c r="AG319" s="142">
        <v>80</v>
      </c>
      <c r="AH319" s="142"/>
    </row>
    <row r="320" s="100" customFormat="1" ht="29" customHeight="1" spans="1:34">
      <c r="A320" s="125">
        <v>315</v>
      </c>
      <c r="B320" s="142" t="s">
        <v>1030</v>
      </c>
      <c r="C320" s="142" t="s">
        <v>1194</v>
      </c>
      <c r="D320" s="142" t="s">
        <v>1195</v>
      </c>
      <c r="E320" s="142" t="s">
        <v>54</v>
      </c>
      <c r="F320" s="142" t="s">
        <v>1196</v>
      </c>
      <c r="G320" s="142" t="s">
        <v>66</v>
      </c>
      <c r="H320" s="142" t="s">
        <v>51</v>
      </c>
      <c r="I320" s="142" t="s">
        <v>1197</v>
      </c>
      <c r="J320" s="142">
        <v>2026.03</v>
      </c>
      <c r="K320" s="142">
        <v>2026.06</v>
      </c>
      <c r="L320" s="142" t="s">
        <v>1198</v>
      </c>
      <c r="M320" s="142">
        <v>40</v>
      </c>
      <c r="N320" s="142">
        <v>40</v>
      </c>
      <c r="O320" s="142"/>
      <c r="P320" s="142">
        <v>40</v>
      </c>
      <c r="Q320" s="142"/>
      <c r="R320" s="142"/>
      <c r="S320" s="142"/>
      <c r="T320" s="142" t="s">
        <v>48</v>
      </c>
      <c r="U320" s="142" t="s">
        <v>54</v>
      </c>
      <c r="V320" s="142" t="s">
        <v>54</v>
      </c>
      <c r="W320" s="142" t="s">
        <v>54</v>
      </c>
      <c r="X320" s="142" t="s">
        <v>48</v>
      </c>
      <c r="Y320" s="142"/>
      <c r="Z320" s="142"/>
      <c r="AA320" s="142"/>
      <c r="AB320" s="142"/>
      <c r="AC320" s="142"/>
      <c r="AD320" s="142">
        <v>249</v>
      </c>
      <c r="AE320" s="142">
        <v>1032</v>
      </c>
      <c r="AF320" s="142">
        <v>98</v>
      </c>
      <c r="AG320" s="142">
        <v>415</v>
      </c>
      <c r="AH320" s="142"/>
    </row>
    <row r="321" s="100" customFormat="1" ht="29" customHeight="1" spans="1:34">
      <c r="A321" s="125">
        <v>316</v>
      </c>
      <c r="B321" s="142" t="s">
        <v>1030</v>
      </c>
      <c r="C321" s="142" t="s">
        <v>1194</v>
      </c>
      <c r="D321" s="142" t="s">
        <v>1199</v>
      </c>
      <c r="E321" s="142" t="s">
        <v>54</v>
      </c>
      <c r="F321" s="142" t="s">
        <v>1200</v>
      </c>
      <c r="G321" s="142" t="s">
        <v>66</v>
      </c>
      <c r="H321" s="142" t="s">
        <v>51</v>
      </c>
      <c r="I321" s="142" t="s">
        <v>1201</v>
      </c>
      <c r="J321" s="142">
        <v>2026.03</v>
      </c>
      <c r="K321" s="142">
        <v>2026.06</v>
      </c>
      <c r="L321" s="142" t="s">
        <v>1202</v>
      </c>
      <c r="M321" s="142">
        <v>50</v>
      </c>
      <c r="N321" s="142">
        <v>50</v>
      </c>
      <c r="O321" s="142"/>
      <c r="P321" s="142">
        <v>50</v>
      </c>
      <c r="Q321" s="142"/>
      <c r="R321" s="142"/>
      <c r="S321" s="142"/>
      <c r="T321" s="142" t="s">
        <v>48</v>
      </c>
      <c r="U321" s="142" t="s">
        <v>54</v>
      </c>
      <c r="V321" s="142" t="s">
        <v>54</v>
      </c>
      <c r="W321" s="142" t="s">
        <v>54</v>
      </c>
      <c r="X321" s="142" t="s">
        <v>48</v>
      </c>
      <c r="Y321" s="142"/>
      <c r="Z321" s="142"/>
      <c r="AA321" s="142"/>
      <c r="AB321" s="142"/>
      <c r="AC321" s="142"/>
      <c r="AD321" s="142">
        <v>482</v>
      </c>
      <c r="AE321" s="142">
        <v>2150</v>
      </c>
      <c r="AF321" s="142">
        <v>290</v>
      </c>
      <c r="AG321" s="142">
        <v>1160</v>
      </c>
      <c r="AH321" s="142"/>
    </row>
    <row r="322" s="100" customFormat="1" ht="29" customHeight="1" spans="1:34">
      <c r="A322" s="125">
        <v>317</v>
      </c>
      <c r="B322" s="142" t="s">
        <v>1030</v>
      </c>
      <c r="C322" s="142" t="s">
        <v>1194</v>
      </c>
      <c r="D322" s="142" t="s">
        <v>1203</v>
      </c>
      <c r="E322" s="142" t="s">
        <v>48</v>
      </c>
      <c r="F322" s="142" t="s">
        <v>1204</v>
      </c>
      <c r="G322" s="142" t="s">
        <v>66</v>
      </c>
      <c r="H322" s="142" t="s">
        <v>51</v>
      </c>
      <c r="I322" s="142" t="s">
        <v>1205</v>
      </c>
      <c r="J322" s="142">
        <v>2026.03</v>
      </c>
      <c r="K322" s="142">
        <v>2026.06</v>
      </c>
      <c r="L322" s="142" t="s">
        <v>1206</v>
      </c>
      <c r="M322" s="142">
        <v>50</v>
      </c>
      <c r="N322" s="142">
        <v>50</v>
      </c>
      <c r="O322" s="142"/>
      <c r="P322" s="142">
        <v>50</v>
      </c>
      <c r="Q322" s="142"/>
      <c r="R322" s="142"/>
      <c r="S322" s="142"/>
      <c r="T322" s="142" t="s">
        <v>48</v>
      </c>
      <c r="U322" s="142" t="s">
        <v>54</v>
      </c>
      <c r="V322" s="142" t="s">
        <v>54</v>
      </c>
      <c r="W322" s="142" t="s">
        <v>54</v>
      </c>
      <c r="X322" s="142" t="s">
        <v>48</v>
      </c>
      <c r="Y322" s="142"/>
      <c r="Z322" s="142"/>
      <c r="AA322" s="142"/>
      <c r="AB322" s="142"/>
      <c r="AC322" s="142"/>
      <c r="AD322" s="142">
        <v>553</v>
      </c>
      <c r="AE322" s="142">
        <v>2418</v>
      </c>
      <c r="AF322" s="142">
        <v>141</v>
      </c>
      <c r="AG322" s="142">
        <v>573</v>
      </c>
      <c r="AH322" s="142"/>
    </row>
    <row r="323" s="100" customFormat="1" ht="29" customHeight="1" spans="1:34">
      <c r="A323" s="125">
        <v>318</v>
      </c>
      <c r="B323" s="142" t="s">
        <v>1030</v>
      </c>
      <c r="C323" s="142" t="s">
        <v>1194</v>
      </c>
      <c r="D323" s="142" t="s">
        <v>1207</v>
      </c>
      <c r="E323" s="142" t="s">
        <v>54</v>
      </c>
      <c r="F323" s="142" t="s">
        <v>1208</v>
      </c>
      <c r="G323" s="142" t="s">
        <v>66</v>
      </c>
      <c r="H323" s="142" t="s">
        <v>51</v>
      </c>
      <c r="I323" s="142" t="s">
        <v>1209</v>
      </c>
      <c r="J323" s="142">
        <v>2026.03</v>
      </c>
      <c r="K323" s="142">
        <v>2026.06</v>
      </c>
      <c r="L323" s="142" t="s">
        <v>1210</v>
      </c>
      <c r="M323" s="142">
        <v>80</v>
      </c>
      <c r="N323" s="142">
        <v>80</v>
      </c>
      <c r="O323" s="142"/>
      <c r="P323" s="142">
        <v>80</v>
      </c>
      <c r="Q323" s="142"/>
      <c r="R323" s="142"/>
      <c r="S323" s="142"/>
      <c r="T323" s="142" t="s">
        <v>54</v>
      </c>
      <c r="U323" s="142" t="s">
        <v>54</v>
      </c>
      <c r="V323" s="142" t="s">
        <v>54</v>
      </c>
      <c r="W323" s="142" t="s">
        <v>54</v>
      </c>
      <c r="X323" s="142" t="s">
        <v>48</v>
      </c>
      <c r="Y323" s="142"/>
      <c r="Z323" s="142"/>
      <c r="AA323" s="142"/>
      <c r="AB323" s="142"/>
      <c r="AC323" s="142"/>
      <c r="AD323" s="142">
        <v>368</v>
      </c>
      <c r="AE323" s="142">
        <v>1655</v>
      </c>
      <c r="AF323" s="142">
        <v>213</v>
      </c>
      <c r="AG323" s="142">
        <v>928</v>
      </c>
      <c r="AH323" s="142"/>
    </row>
    <row r="324" s="100" customFormat="1" ht="29" customHeight="1" spans="1:34">
      <c r="A324" s="125">
        <v>319</v>
      </c>
      <c r="B324" s="142" t="s">
        <v>1030</v>
      </c>
      <c r="C324" s="142" t="s">
        <v>279</v>
      </c>
      <c r="D324" s="142" t="s">
        <v>342</v>
      </c>
      <c r="E324" s="142"/>
      <c r="F324" s="142" t="s">
        <v>1211</v>
      </c>
      <c r="G324" s="142" t="s">
        <v>66</v>
      </c>
      <c r="H324" s="142" t="s">
        <v>51</v>
      </c>
      <c r="I324" s="142" t="s">
        <v>1212</v>
      </c>
      <c r="J324" s="142">
        <v>2026</v>
      </c>
      <c r="K324" s="142">
        <v>2026</v>
      </c>
      <c r="L324" s="142" t="s">
        <v>1213</v>
      </c>
      <c r="M324" s="142">
        <v>100</v>
      </c>
      <c r="N324" s="142">
        <v>100</v>
      </c>
      <c r="O324" s="142"/>
      <c r="P324" s="142">
        <v>100</v>
      </c>
      <c r="Q324" s="142"/>
      <c r="R324" s="142"/>
      <c r="S324" s="142"/>
      <c r="T324" s="142" t="s">
        <v>48</v>
      </c>
      <c r="U324" s="142" t="s">
        <v>54</v>
      </c>
      <c r="V324" s="142" t="s">
        <v>54</v>
      </c>
      <c r="W324" s="142" t="s">
        <v>54</v>
      </c>
      <c r="X324" s="142" t="s">
        <v>48</v>
      </c>
      <c r="Y324" s="142"/>
      <c r="Z324" s="142"/>
      <c r="AA324" s="142"/>
      <c r="AB324" s="142"/>
      <c r="AC324" s="142"/>
      <c r="AD324" s="142">
        <v>51</v>
      </c>
      <c r="AE324" s="142">
        <v>248</v>
      </c>
      <c r="AF324" s="142">
        <v>39</v>
      </c>
      <c r="AG324" s="142">
        <v>175</v>
      </c>
      <c r="AH324" s="142"/>
    </row>
    <row r="325" s="100" customFormat="1" ht="29" customHeight="1" spans="1:34">
      <c r="A325" s="125">
        <v>320</v>
      </c>
      <c r="B325" s="142" t="s">
        <v>1030</v>
      </c>
      <c r="C325" s="142" t="s">
        <v>279</v>
      </c>
      <c r="D325" s="142" t="s">
        <v>1214</v>
      </c>
      <c r="E325" s="142"/>
      <c r="F325" s="142" t="s">
        <v>1215</v>
      </c>
      <c r="G325" s="142" t="s">
        <v>66</v>
      </c>
      <c r="H325" s="142" t="s">
        <v>51</v>
      </c>
      <c r="I325" s="142" t="s">
        <v>1216</v>
      </c>
      <c r="J325" s="142">
        <v>2026</v>
      </c>
      <c r="K325" s="142">
        <v>2026</v>
      </c>
      <c r="L325" s="142" t="s">
        <v>1217</v>
      </c>
      <c r="M325" s="142">
        <v>350</v>
      </c>
      <c r="N325" s="142">
        <v>350</v>
      </c>
      <c r="O325" s="142"/>
      <c r="P325" s="142">
        <v>350</v>
      </c>
      <c r="Q325" s="142"/>
      <c r="R325" s="142"/>
      <c r="S325" s="142"/>
      <c r="T325" s="142" t="s">
        <v>48</v>
      </c>
      <c r="U325" s="142" t="s">
        <v>54</v>
      </c>
      <c r="V325" s="142" t="s">
        <v>54</v>
      </c>
      <c r="W325" s="142" t="s">
        <v>54</v>
      </c>
      <c r="X325" s="142" t="s">
        <v>48</v>
      </c>
      <c r="Y325" s="142"/>
      <c r="Z325" s="142"/>
      <c r="AA325" s="142"/>
      <c r="AB325" s="142"/>
      <c r="AC325" s="142"/>
      <c r="AD325" s="142">
        <v>61</v>
      </c>
      <c r="AE325" s="142">
        <v>267</v>
      </c>
      <c r="AF325" s="142">
        <v>37</v>
      </c>
      <c r="AG325" s="142">
        <v>164</v>
      </c>
      <c r="AH325" s="142"/>
    </row>
    <row r="326" s="100" customFormat="1" ht="29" customHeight="1" spans="1:34">
      <c r="A326" s="125">
        <v>321</v>
      </c>
      <c r="B326" s="142" t="s">
        <v>1030</v>
      </c>
      <c r="C326" s="142" t="s">
        <v>279</v>
      </c>
      <c r="D326" s="142" t="s">
        <v>1218</v>
      </c>
      <c r="E326" s="142"/>
      <c r="F326" s="142" t="s">
        <v>1219</v>
      </c>
      <c r="G326" s="142" t="s">
        <v>66</v>
      </c>
      <c r="H326" s="142" t="s">
        <v>51</v>
      </c>
      <c r="I326" s="142" t="s">
        <v>1220</v>
      </c>
      <c r="J326" s="142">
        <v>2026</v>
      </c>
      <c r="K326" s="142">
        <v>2026</v>
      </c>
      <c r="L326" s="142" t="s">
        <v>1221</v>
      </c>
      <c r="M326" s="142">
        <v>300</v>
      </c>
      <c r="N326" s="142">
        <v>300</v>
      </c>
      <c r="O326" s="142"/>
      <c r="P326" s="142">
        <v>300</v>
      </c>
      <c r="Q326" s="142"/>
      <c r="R326" s="142"/>
      <c r="S326" s="142"/>
      <c r="T326" s="142" t="s">
        <v>48</v>
      </c>
      <c r="U326" s="142" t="s">
        <v>54</v>
      </c>
      <c r="V326" s="142" t="s">
        <v>54</v>
      </c>
      <c r="W326" s="142" t="s">
        <v>54</v>
      </c>
      <c r="X326" s="142" t="s">
        <v>48</v>
      </c>
      <c r="Y326" s="142"/>
      <c r="Z326" s="142"/>
      <c r="AA326" s="142"/>
      <c r="AB326" s="142"/>
      <c r="AC326" s="142"/>
      <c r="AD326" s="142">
        <v>239</v>
      </c>
      <c r="AE326" s="142">
        <v>1198</v>
      </c>
      <c r="AF326" s="142">
        <v>168</v>
      </c>
      <c r="AG326" s="142">
        <v>867</v>
      </c>
      <c r="AH326" s="142"/>
    </row>
    <row r="327" s="100" customFormat="1" ht="29" customHeight="1" spans="1:34">
      <c r="A327" s="125">
        <v>322</v>
      </c>
      <c r="B327" s="142" t="s">
        <v>1030</v>
      </c>
      <c r="C327" s="142" t="s">
        <v>279</v>
      </c>
      <c r="D327" s="142" t="s">
        <v>731</v>
      </c>
      <c r="E327" s="142"/>
      <c r="F327" s="142" t="s">
        <v>1222</v>
      </c>
      <c r="G327" s="142" t="s">
        <v>66</v>
      </c>
      <c r="H327" s="142" t="s">
        <v>51</v>
      </c>
      <c r="I327" s="142" t="s">
        <v>1223</v>
      </c>
      <c r="J327" s="142">
        <v>2026.6</v>
      </c>
      <c r="K327" s="142">
        <v>2026.12</v>
      </c>
      <c r="L327" s="142" t="s">
        <v>1224</v>
      </c>
      <c r="M327" s="142">
        <v>35</v>
      </c>
      <c r="N327" s="142">
        <v>35</v>
      </c>
      <c r="O327" s="142"/>
      <c r="P327" s="142">
        <v>35</v>
      </c>
      <c r="Q327" s="142"/>
      <c r="R327" s="142"/>
      <c r="S327" s="142"/>
      <c r="T327" s="142" t="s">
        <v>48</v>
      </c>
      <c r="U327" s="142" t="s">
        <v>54</v>
      </c>
      <c r="V327" s="142" t="s">
        <v>54</v>
      </c>
      <c r="W327" s="142" t="s">
        <v>54</v>
      </c>
      <c r="X327" s="142" t="s">
        <v>48</v>
      </c>
      <c r="Y327" s="142"/>
      <c r="Z327" s="142"/>
      <c r="AA327" s="142"/>
      <c r="AB327" s="142"/>
      <c r="AC327" s="142"/>
      <c r="AD327" s="142">
        <v>201</v>
      </c>
      <c r="AE327" s="142">
        <v>985</v>
      </c>
      <c r="AF327" s="142">
        <v>120</v>
      </c>
      <c r="AG327" s="142">
        <v>826</v>
      </c>
      <c r="AH327" s="142"/>
    </row>
    <row r="328" s="100" customFormat="1" ht="29" customHeight="1" spans="1:34">
      <c r="A328" s="125">
        <v>323</v>
      </c>
      <c r="B328" s="142" t="s">
        <v>1030</v>
      </c>
      <c r="C328" s="142" t="s">
        <v>279</v>
      </c>
      <c r="D328" s="142" t="s">
        <v>1214</v>
      </c>
      <c r="E328" s="142"/>
      <c r="F328" s="142" t="s">
        <v>1225</v>
      </c>
      <c r="G328" s="142" t="s">
        <v>66</v>
      </c>
      <c r="H328" s="142" t="s">
        <v>51</v>
      </c>
      <c r="I328" s="142" t="s">
        <v>1226</v>
      </c>
      <c r="J328" s="142">
        <v>2026.6</v>
      </c>
      <c r="K328" s="142">
        <v>2026.12</v>
      </c>
      <c r="L328" s="142" t="s">
        <v>1227</v>
      </c>
      <c r="M328" s="142">
        <v>105</v>
      </c>
      <c r="N328" s="142">
        <v>105</v>
      </c>
      <c r="O328" s="142"/>
      <c r="P328" s="142">
        <v>105</v>
      </c>
      <c r="Q328" s="142"/>
      <c r="R328" s="142"/>
      <c r="S328" s="142"/>
      <c r="T328" s="142" t="s">
        <v>48</v>
      </c>
      <c r="U328" s="142" t="s">
        <v>54</v>
      </c>
      <c r="V328" s="142" t="s">
        <v>54</v>
      </c>
      <c r="W328" s="142" t="s">
        <v>54</v>
      </c>
      <c r="X328" s="142" t="s">
        <v>48</v>
      </c>
      <c r="Y328" s="142"/>
      <c r="Z328" s="142"/>
      <c r="AA328" s="142"/>
      <c r="AB328" s="142"/>
      <c r="AC328" s="142"/>
      <c r="AD328" s="142">
        <v>364</v>
      </c>
      <c r="AE328" s="142">
        <v>1654</v>
      </c>
      <c r="AF328" s="142">
        <v>189</v>
      </c>
      <c r="AG328" s="142">
        <v>897</v>
      </c>
      <c r="AH328" s="142"/>
    </row>
    <row r="329" s="100" customFormat="1" ht="29" customHeight="1" spans="1:34">
      <c r="A329" s="125">
        <v>324</v>
      </c>
      <c r="B329" s="142" t="s">
        <v>1030</v>
      </c>
      <c r="C329" s="142" t="s">
        <v>238</v>
      </c>
      <c r="D329" s="142" t="s">
        <v>412</v>
      </c>
      <c r="E329" s="142" t="s">
        <v>54</v>
      </c>
      <c r="F329" s="142" t="s">
        <v>1228</v>
      </c>
      <c r="G329" s="142" t="s">
        <v>66</v>
      </c>
      <c r="H329" s="142" t="s">
        <v>51</v>
      </c>
      <c r="I329" s="142" t="s">
        <v>1229</v>
      </c>
      <c r="J329" s="142">
        <v>2026.6</v>
      </c>
      <c r="K329" s="142">
        <v>2026.12</v>
      </c>
      <c r="L329" s="142" t="s">
        <v>1230</v>
      </c>
      <c r="M329" s="142">
        <v>30</v>
      </c>
      <c r="N329" s="142">
        <v>30</v>
      </c>
      <c r="O329" s="142"/>
      <c r="P329" s="142">
        <v>30</v>
      </c>
      <c r="Q329" s="142"/>
      <c r="R329" s="142"/>
      <c r="S329" s="142"/>
      <c r="T329" s="142"/>
      <c r="U329" s="142" t="s">
        <v>54</v>
      </c>
      <c r="V329" s="142" t="s">
        <v>54</v>
      </c>
      <c r="W329" s="142" t="s">
        <v>54</v>
      </c>
      <c r="X329" s="142" t="s">
        <v>48</v>
      </c>
      <c r="Y329" s="142"/>
      <c r="Z329" s="142"/>
      <c r="AA329" s="142"/>
      <c r="AB329" s="142"/>
      <c r="AC329" s="142"/>
      <c r="AD329" s="142">
        <v>307</v>
      </c>
      <c r="AE329" s="142">
        <v>1280</v>
      </c>
      <c r="AF329" s="142">
        <v>140</v>
      </c>
      <c r="AG329" s="142">
        <v>628</v>
      </c>
      <c r="AH329" s="142"/>
    </row>
    <row r="330" s="100" customFormat="1" ht="29" customHeight="1" spans="1:34">
      <c r="A330" s="125">
        <v>325</v>
      </c>
      <c r="B330" s="142" t="s">
        <v>1030</v>
      </c>
      <c r="C330" s="142" t="s">
        <v>238</v>
      </c>
      <c r="D330" s="142" t="s">
        <v>1231</v>
      </c>
      <c r="E330" s="142" t="s">
        <v>54</v>
      </c>
      <c r="F330" s="142" t="s">
        <v>1232</v>
      </c>
      <c r="G330" s="142" t="s">
        <v>66</v>
      </c>
      <c r="H330" s="142" t="s">
        <v>51</v>
      </c>
      <c r="I330" s="142" t="s">
        <v>1233</v>
      </c>
      <c r="J330" s="142">
        <v>2026.6</v>
      </c>
      <c r="K330" s="142">
        <v>2026.12</v>
      </c>
      <c r="L330" s="142" t="s">
        <v>1234</v>
      </c>
      <c r="M330" s="142">
        <v>5</v>
      </c>
      <c r="N330" s="142">
        <v>5</v>
      </c>
      <c r="O330" s="142"/>
      <c r="P330" s="142">
        <v>5</v>
      </c>
      <c r="Q330" s="142"/>
      <c r="R330" s="142"/>
      <c r="S330" s="142"/>
      <c r="T330" s="142"/>
      <c r="U330" s="142" t="s">
        <v>54</v>
      </c>
      <c r="V330" s="142" t="s">
        <v>54</v>
      </c>
      <c r="W330" s="142" t="s">
        <v>54</v>
      </c>
      <c r="X330" s="142" t="s">
        <v>48</v>
      </c>
      <c r="Y330" s="142"/>
      <c r="Z330" s="142"/>
      <c r="AA330" s="142"/>
      <c r="AB330" s="142"/>
      <c r="AC330" s="142"/>
      <c r="AD330" s="142">
        <v>90</v>
      </c>
      <c r="AE330" s="142">
        <v>379</v>
      </c>
      <c r="AF330" s="142">
        <v>29</v>
      </c>
      <c r="AG330" s="142">
        <v>116</v>
      </c>
      <c r="AH330" s="142"/>
    </row>
    <row r="331" s="100" customFormat="1" ht="29" customHeight="1" spans="1:34">
      <c r="A331" s="125">
        <v>326</v>
      </c>
      <c r="B331" s="142" t="s">
        <v>1030</v>
      </c>
      <c r="C331" s="142" t="s">
        <v>238</v>
      </c>
      <c r="D331" s="142" t="s">
        <v>1231</v>
      </c>
      <c r="E331" s="142" t="s">
        <v>54</v>
      </c>
      <c r="F331" s="142" t="s">
        <v>1235</v>
      </c>
      <c r="G331" s="142" t="s">
        <v>66</v>
      </c>
      <c r="H331" s="142" t="s">
        <v>51</v>
      </c>
      <c r="I331" s="142" t="s">
        <v>1233</v>
      </c>
      <c r="J331" s="142">
        <v>2026.6</v>
      </c>
      <c r="K331" s="142">
        <v>2026.12</v>
      </c>
      <c r="L331" s="142" t="s">
        <v>1236</v>
      </c>
      <c r="M331" s="142">
        <v>5</v>
      </c>
      <c r="N331" s="142">
        <v>5</v>
      </c>
      <c r="O331" s="142"/>
      <c r="P331" s="142">
        <v>5</v>
      </c>
      <c r="Q331" s="142"/>
      <c r="R331" s="142"/>
      <c r="S331" s="142"/>
      <c r="T331" s="142"/>
      <c r="U331" s="142" t="s">
        <v>54</v>
      </c>
      <c r="V331" s="142" t="s">
        <v>54</v>
      </c>
      <c r="W331" s="142" t="s">
        <v>54</v>
      </c>
      <c r="X331" s="142" t="s">
        <v>48</v>
      </c>
      <c r="Y331" s="142"/>
      <c r="Z331" s="142"/>
      <c r="AA331" s="142"/>
      <c r="AB331" s="142"/>
      <c r="AC331" s="142"/>
      <c r="AD331" s="142">
        <v>31</v>
      </c>
      <c r="AE331" s="142">
        <v>145</v>
      </c>
      <c r="AF331" s="142">
        <v>19</v>
      </c>
      <c r="AG331" s="142">
        <v>88</v>
      </c>
      <c r="AH331" s="142"/>
    </row>
    <row r="332" s="100" customFormat="1" ht="29" customHeight="1" spans="1:34">
      <c r="A332" s="125">
        <v>327</v>
      </c>
      <c r="B332" s="142" t="s">
        <v>1030</v>
      </c>
      <c r="C332" s="142" t="s">
        <v>238</v>
      </c>
      <c r="D332" s="142" t="s">
        <v>1237</v>
      </c>
      <c r="E332" s="142" t="s">
        <v>54</v>
      </c>
      <c r="F332" s="142" t="s">
        <v>1238</v>
      </c>
      <c r="G332" s="142" t="s">
        <v>66</v>
      </c>
      <c r="H332" s="142" t="s">
        <v>51</v>
      </c>
      <c r="I332" s="142" t="s">
        <v>1239</v>
      </c>
      <c r="J332" s="142">
        <v>2026.6</v>
      </c>
      <c r="K332" s="142">
        <v>2026.12</v>
      </c>
      <c r="L332" s="142" t="s">
        <v>1240</v>
      </c>
      <c r="M332" s="142">
        <v>188.4</v>
      </c>
      <c r="N332" s="142"/>
      <c r="O332" s="142">
        <v>188.4</v>
      </c>
      <c r="P332" s="142">
        <v>188.4</v>
      </c>
      <c r="Q332" s="142"/>
      <c r="R332" s="142"/>
      <c r="S332" s="142"/>
      <c r="T332" s="142"/>
      <c r="U332" s="142" t="s">
        <v>54</v>
      </c>
      <c r="V332" s="142" t="s">
        <v>54</v>
      </c>
      <c r="W332" s="142" t="s">
        <v>54</v>
      </c>
      <c r="X332" s="142" t="s">
        <v>48</v>
      </c>
      <c r="Y332" s="142"/>
      <c r="Z332" s="142"/>
      <c r="AA332" s="142"/>
      <c r="AB332" s="142"/>
      <c r="AC332" s="142"/>
      <c r="AD332" s="142">
        <v>370</v>
      </c>
      <c r="AE332" s="142">
        <v>3500</v>
      </c>
      <c r="AF332" s="142">
        <v>115</v>
      </c>
      <c r="AG332" s="142">
        <v>474</v>
      </c>
      <c r="AH332" s="142"/>
    </row>
    <row r="333" s="100" customFormat="1" ht="29" customHeight="1" spans="1:34">
      <c r="A333" s="125">
        <v>328</v>
      </c>
      <c r="B333" s="142" t="s">
        <v>1030</v>
      </c>
      <c r="C333" s="142" t="s">
        <v>238</v>
      </c>
      <c r="D333" s="142" t="s">
        <v>239</v>
      </c>
      <c r="E333" s="142" t="s">
        <v>54</v>
      </c>
      <c r="F333" s="142" t="s">
        <v>1241</v>
      </c>
      <c r="G333" s="142" t="s">
        <v>66</v>
      </c>
      <c r="H333" s="142" t="s">
        <v>51</v>
      </c>
      <c r="I333" s="142" t="s">
        <v>1242</v>
      </c>
      <c r="J333" s="142">
        <v>2026.6</v>
      </c>
      <c r="K333" s="142">
        <v>2026.12</v>
      </c>
      <c r="L333" s="142" t="s">
        <v>1243</v>
      </c>
      <c r="M333" s="142">
        <v>10</v>
      </c>
      <c r="N333" s="142">
        <v>10</v>
      </c>
      <c r="O333" s="142"/>
      <c r="P333" s="142">
        <v>10</v>
      </c>
      <c r="Q333" s="142"/>
      <c r="R333" s="142"/>
      <c r="S333" s="142"/>
      <c r="T333" s="142"/>
      <c r="U333" s="142" t="s">
        <v>54</v>
      </c>
      <c r="V333" s="142" t="s">
        <v>54</v>
      </c>
      <c r="W333" s="142" t="s">
        <v>54</v>
      </c>
      <c r="X333" s="142" t="s">
        <v>48</v>
      </c>
      <c r="Y333" s="142"/>
      <c r="Z333" s="142"/>
      <c r="AA333" s="142"/>
      <c r="AB333" s="142"/>
      <c r="AC333" s="142"/>
      <c r="AD333" s="142">
        <v>176</v>
      </c>
      <c r="AE333" s="142">
        <v>985</v>
      </c>
      <c r="AF333" s="142">
        <v>72</v>
      </c>
      <c r="AG333" s="142">
        <v>356</v>
      </c>
      <c r="AH333" s="142"/>
    </row>
    <row r="334" s="100" customFormat="1" ht="29" customHeight="1" spans="1:34">
      <c r="A334" s="125">
        <v>329</v>
      </c>
      <c r="B334" s="142" t="s">
        <v>1030</v>
      </c>
      <c r="C334" s="142" t="s">
        <v>246</v>
      </c>
      <c r="D334" s="142" t="s">
        <v>669</v>
      </c>
      <c r="E334" s="142" t="s">
        <v>54</v>
      </c>
      <c r="F334" s="142" t="s">
        <v>1244</v>
      </c>
      <c r="G334" s="142" t="s">
        <v>66</v>
      </c>
      <c r="H334" s="142" t="s">
        <v>51</v>
      </c>
      <c r="I334" s="142" t="s">
        <v>1245</v>
      </c>
      <c r="J334" s="142">
        <v>2026.3</v>
      </c>
      <c r="K334" s="142">
        <v>2026.12</v>
      </c>
      <c r="L334" s="142" t="s">
        <v>1246</v>
      </c>
      <c r="M334" s="142">
        <v>50</v>
      </c>
      <c r="N334" s="142">
        <v>50</v>
      </c>
      <c r="O334" s="142"/>
      <c r="P334" s="142">
        <v>50</v>
      </c>
      <c r="Q334" s="142"/>
      <c r="R334" s="142"/>
      <c r="S334" s="142"/>
      <c r="T334" s="142" t="s">
        <v>48</v>
      </c>
      <c r="U334" s="142" t="s">
        <v>54</v>
      </c>
      <c r="V334" s="142" t="s">
        <v>48</v>
      </c>
      <c r="W334" s="142" t="s">
        <v>48</v>
      </c>
      <c r="X334" s="142" t="s">
        <v>48</v>
      </c>
      <c r="Y334" s="142"/>
      <c r="Z334" s="142"/>
      <c r="AA334" s="142"/>
      <c r="AB334" s="142"/>
      <c r="AC334" s="142"/>
      <c r="AD334" s="142">
        <v>157</v>
      </c>
      <c r="AE334" s="142">
        <v>657</v>
      </c>
      <c r="AF334" s="142">
        <v>126</v>
      </c>
      <c r="AG334" s="142">
        <v>554</v>
      </c>
      <c r="AH334" s="142"/>
    </row>
    <row r="335" s="100" customFormat="1" ht="29" customHeight="1" spans="1:34">
      <c r="A335" s="125">
        <v>330</v>
      </c>
      <c r="B335" s="142" t="s">
        <v>1030</v>
      </c>
      <c r="C335" s="142" t="s">
        <v>599</v>
      </c>
      <c r="D335" s="142" t="s">
        <v>1247</v>
      </c>
      <c r="E335" s="142" t="s">
        <v>48</v>
      </c>
      <c r="F335" s="142" t="s">
        <v>1248</v>
      </c>
      <c r="G335" s="142" t="s">
        <v>66</v>
      </c>
      <c r="H335" s="142" t="s">
        <v>51</v>
      </c>
      <c r="I335" s="142" t="s">
        <v>1249</v>
      </c>
      <c r="J335" s="142">
        <v>2026.03</v>
      </c>
      <c r="K335" s="142">
        <v>2026.12</v>
      </c>
      <c r="L335" s="142" t="s">
        <v>1250</v>
      </c>
      <c r="M335" s="142">
        <v>120</v>
      </c>
      <c r="N335" s="142">
        <v>120</v>
      </c>
      <c r="O335" s="142"/>
      <c r="P335" s="142">
        <v>120</v>
      </c>
      <c r="Q335" s="142"/>
      <c r="R335" s="142"/>
      <c r="S335" s="142"/>
      <c r="T335" s="142" t="s">
        <v>48</v>
      </c>
      <c r="U335" s="142" t="s">
        <v>784</v>
      </c>
      <c r="V335" s="142" t="s">
        <v>784</v>
      </c>
      <c r="W335" s="142" t="s">
        <v>54</v>
      </c>
      <c r="X335" s="142" t="s">
        <v>48</v>
      </c>
      <c r="Y335" s="142"/>
      <c r="Z335" s="142"/>
      <c r="AA335" s="142"/>
      <c r="AB335" s="142"/>
      <c r="AC335" s="142"/>
      <c r="AD335" s="142">
        <v>280</v>
      </c>
      <c r="AE335" s="142">
        <v>1200</v>
      </c>
      <c r="AF335" s="142">
        <v>56</v>
      </c>
      <c r="AG335" s="142">
        <v>238</v>
      </c>
      <c r="AH335" s="142"/>
    </row>
    <row r="336" s="100" customFormat="1" ht="29" customHeight="1" spans="1:34">
      <c r="A336" s="125">
        <v>331</v>
      </c>
      <c r="B336" s="142" t="s">
        <v>1030</v>
      </c>
      <c r="C336" s="142" t="s">
        <v>599</v>
      </c>
      <c r="D336" s="142" t="s">
        <v>604</v>
      </c>
      <c r="E336" s="142" t="s">
        <v>54</v>
      </c>
      <c r="F336" s="142" t="s">
        <v>1251</v>
      </c>
      <c r="G336" s="142" t="s">
        <v>66</v>
      </c>
      <c r="H336" s="142" t="s">
        <v>51</v>
      </c>
      <c r="I336" s="142" t="s">
        <v>1252</v>
      </c>
      <c r="J336" s="142">
        <v>2026.03</v>
      </c>
      <c r="K336" s="142">
        <v>2026.12</v>
      </c>
      <c r="L336" s="142" t="s">
        <v>1253</v>
      </c>
      <c r="M336" s="142">
        <v>50</v>
      </c>
      <c r="N336" s="142">
        <v>50</v>
      </c>
      <c r="O336" s="142"/>
      <c r="P336" s="142">
        <v>50</v>
      </c>
      <c r="Q336" s="142"/>
      <c r="R336" s="142"/>
      <c r="S336" s="142"/>
      <c r="T336" s="142" t="s">
        <v>48</v>
      </c>
      <c r="U336" s="142" t="s">
        <v>54</v>
      </c>
      <c r="V336" s="142" t="s">
        <v>784</v>
      </c>
      <c r="W336" s="142" t="s">
        <v>54</v>
      </c>
      <c r="X336" s="142" t="s">
        <v>48</v>
      </c>
      <c r="Y336" s="142"/>
      <c r="Z336" s="142"/>
      <c r="AA336" s="142"/>
      <c r="AB336" s="142"/>
      <c r="AC336" s="142"/>
      <c r="AD336" s="142">
        <v>967</v>
      </c>
      <c r="AE336" s="142">
        <v>4251</v>
      </c>
      <c r="AF336" s="142">
        <v>484</v>
      </c>
      <c r="AG336" s="142">
        <v>2057</v>
      </c>
      <c r="AH336" s="142"/>
    </row>
    <row r="337" s="100" customFormat="1" ht="29" customHeight="1" spans="1:34">
      <c r="A337" s="125">
        <v>332</v>
      </c>
      <c r="B337" s="142" t="s">
        <v>1030</v>
      </c>
      <c r="C337" s="142" t="s">
        <v>70</v>
      </c>
      <c r="D337" s="142" t="s">
        <v>1254</v>
      </c>
      <c r="E337" s="142" t="s">
        <v>48</v>
      </c>
      <c r="F337" s="142" t="s">
        <v>1255</v>
      </c>
      <c r="G337" s="142" t="s">
        <v>66</v>
      </c>
      <c r="H337" s="142" t="s">
        <v>51</v>
      </c>
      <c r="I337" s="142" t="s">
        <v>1256</v>
      </c>
      <c r="J337" s="142">
        <v>2026.03</v>
      </c>
      <c r="K337" s="142">
        <v>2026.12</v>
      </c>
      <c r="L337" s="142" t="s">
        <v>1257</v>
      </c>
      <c r="M337" s="142">
        <v>30</v>
      </c>
      <c r="N337" s="142"/>
      <c r="O337" s="142">
        <v>30</v>
      </c>
      <c r="P337" s="142">
        <v>30</v>
      </c>
      <c r="Q337" s="142"/>
      <c r="R337" s="142"/>
      <c r="S337" s="142"/>
      <c r="T337" s="142" t="s">
        <v>48</v>
      </c>
      <c r="U337" s="142" t="s">
        <v>54</v>
      </c>
      <c r="V337" s="142"/>
      <c r="W337" s="142"/>
      <c r="X337" s="142" t="s">
        <v>48</v>
      </c>
      <c r="Y337" s="142"/>
      <c r="Z337" s="142"/>
      <c r="AA337" s="142"/>
      <c r="AB337" s="142"/>
      <c r="AC337" s="142"/>
      <c r="AD337" s="142">
        <v>31</v>
      </c>
      <c r="AE337" s="142">
        <v>105</v>
      </c>
      <c r="AF337" s="142">
        <v>8</v>
      </c>
      <c r="AG337" s="142">
        <v>28</v>
      </c>
      <c r="AH337" s="142"/>
    </row>
    <row r="338" s="100" customFormat="1" ht="29" customHeight="1" spans="1:34">
      <c r="A338" s="125">
        <v>333</v>
      </c>
      <c r="B338" s="142" t="s">
        <v>1030</v>
      </c>
      <c r="C338" s="142" t="s">
        <v>70</v>
      </c>
      <c r="D338" s="142" t="s">
        <v>1254</v>
      </c>
      <c r="E338" s="142" t="s">
        <v>48</v>
      </c>
      <c r="F338" s="142" t="s">
        <v>1258</v>
      </c>
      <c r="G338" s="142" t="s">
        <v>66</v>
      </c>
      <c r="H338" s="142" t="s">
        <v>51</v>
      </c>
      <c r="I338" s="142" t="s">
        <v>1256</v>
      </c>
      <c r="J338" s="142">
        <v>2026.03</v>
      </c>
      <c r="K338" s="142">
        <v>2026.12</v>
      </c>
      <c r="L338" s="142" t="s">
        <v>1259</v>
      </c>
      <c r="M338" s="142">
        <v>30</v>
      </c>
      <c r="N338" s="142"/>
      <c r="O338" s="142">
        <v>30</v>
      </c>
      <c r="P338" s="142">
        <v>30</v>
      </c>
      <c r="Q338" s="142"/>
      <c r="R338" s="142"/>
      <c r="S338" s="142"/>
      <c r="T338" s="142" t="s">
        <v>48</v>
      </c>
      <c r="U338" s="142" t="s">
        <v>54</v>
      </c>
      <c r="V338" s="142"/>
      <c r="W338" s="142"/>
      <c r="X338" s="142" t="s">
        <v>48</v>
      </c>
      <c r="Y338" s="142"/>
      <c r="Z338" s="142"/>
      <c r="AA338" s="142"/>
      <c r="AB338" s="142"/>
      <c r="AC338" s="142"/>
      <c r="AD338" s="142">
        <v>30</v>
      </c>
      <c r="AE338" s="142">
        <v>112</v>
      </c>
      <c r="AF338" s="142">
        <v>3</v>
      </c>
      <c r="AG338" s="142">
        <v>9</v>
      </c>
      <c r="AH338" s="142"/>
    </row>
    <row r="339" s="100" customFormat="1" ht="29" customHeight="1" spans="1:34">
      <c r="A339" s="125">
        <v>334</v>
      </c>
      <c r="B339" s="142" t="s">
        <v>1030</v>
      </c>
      <c r="C339" s="142" t="s">
        <v>70</v>
      </c>
      <c r="D339" s="142" t="s">
        <v>1260</v>
      </c>
      <c r="E339" s="142" t="s">
        <v>48</v>
      </c>
      <c r="F339" s="142" t="s">
        <v>1261</v>
      </c>
      <c r="G339" s="142" t="s">
        <v>66</v>
      </c>
      <c r="H339" s="142" t="s">
        <v>51</v>
      </c>
      <c r="I339" s="142" t="s">
        <v>1256</v>
      </c>
      <c r="J339" s="142">
        <v>2026.03</v>
      </c>
      <c r="K339" s="142">
        <v>2026.12</v>
      </c>
      <c r="L339" s="142" t="s">
        <v>1262</v>
      </c>
      <c r="M339" s="142">
        <v>30</v>
      </c>
      <c r="N339" s="142">
        <v>30</v>
      </c>
      <c r="O339" s="142"/>
      <c r="P339" s="142">
        <v>30</v>
      </c>
      <c r="Q339" s="142"/>
      <c r="R339" s="142"/>
      <c r="S339" s="142"/>
      <c r="T339" s="142" t="s">
        <v>48</v>
      </c>
      <c r="U339" s="142" t="s">
        <v>54</v>
      </c>
      <c r="V339" s="142" t="s">
        <v>54</v>
      </c>
      <c r="W339" s="142"/>
      <c r="X339" s="142" t="s">
        <v>48</v>
      </c>
      <c r="Y339" s="142"/>
      <c r="Z339" s="142"/>
      <c r="AA339" s="142"/>
      <c r="AB339" s="142"/>
      <c r="AC339" s="142"/>
      <c r="AD339" s="142">
        <v>50</v>
      </c>
      <c r="AE339" s="142">
        <v>180</v>
      </c>
      <c r="AF339" s="142">
        <v>12</v>
      </c>
      <c r="AG339" s="142">
        <v>44</v>
      </c>
      <c r="AH339" s="142"/>
    </row>
    <row r="340" s="100" customFormat="1" ht="29" customHeight="1" spans="1:34">
      <c r="A340" s="125">
        <v>335</v>
      </c>
      <c r="B340" s="142" t="s">
        <v>1030</v>
      </c>
      <c r="C340" s="142" t="s">
        <v>384</v>
      </c>
      <c r="D340" s="142" t="s">
        <v>662</v>
      </c>
      <c r="E340" s="142" t="s">
        <v>48</v>
      </c>
      <c r="F340" s="142" t="s">
        <v>1263</v>
      </c>
      <c r="G340" s="142" t="s">
        <v>66</v>
      </c>
      <c r="H340" s="142" t="s">
        <v>51</v>
      </c>
      <c r="I340" s="142" t="s">
        <v>1264</v>
      </c>
      <c r="J340" s="142">
        <v>2026.03</v>
      </c>
      <c r="K340" s="142">
        <v>2026.12</v>
      </c>
      <c r="L340" s="142" t="s">
        <v>1265</v>
      </c>
      <c r="M340" s="142">
        <v>30</v>
      </c>
      <c r="N340" s="142">
        <v>30</v>
      </c>
      <c r="O340" s="142"/>
      <c r="P340" s="142">
        <v>30</v>
      </c>
      <c r="Q340" s="142"/>
      <c r="R340" s="142"/>
      <c r="S340" s="142"/>
      <c r="T340" s="142" t="s">
        <v>48</v>
      </c>
      <c r="U340" s="142" t="s">
        <v>54</v>
      </c>
      <c r="V340" s="142"/>
      <c r="W340" s="142"/>
      <c r="X340" s="142" t="s">
        <v>48</v>
      </c>
      <c r="Y340" s="142"/>
      <c r="Z340" s="142"/>
      <c r="AA340" s="142"/>
      <c r="AB340" s="142"/>
      <c r="AC340" s="142"/>
      <c r="AD340" s="142">
        <v>7</v>
      </c>
      <c r="AE340" s="142">
        <v>30</v>
      </c>
      <c r="AF340" s="142">
        <v>4</v>
      </c>
      <c r="AG340" s="142">
        <v>16</v>
      </c>
      <c r="AH340" s="142"/>
    </row>
    <row r="341" s="100" customFormat="1" ht="29" customHeight="1" spans="1:34">
      <c r="A341" s="125">
        <v>336</v>
      </c>
      <c r="B341" s="142" t="s">
        <v>1030</v>
      </c>
      <c r="C341" s="142" t="s">
        <v>1266</v>
      </c>
      <c r="D341" s="142" t="s">
        <v>665</v>
      </c>
      <c r="E341" s="142" t="s">
        <v>48</v>
      </c>
      <c r="F341" s="142" t="s">
        <v>1267</v>
      </c>
      <c r="G341" s="142" t="s">
        <v>66</v>
      </c>
      <c r="H341" s="142" t="s">
        <v>51</v>
      </c>
      <c r="I341" s="142" t="s">
        <v>1268</v>
      </c>
      <c r="J341" s="142">
        <v>2026.03</v>
      </c>
      <c r="K341" s="142">
        <v>2026.12</v>
      </c>
      <c r="L341" s="142" t="s">
        <v>1269</v>
      </c>
      <c r="M341" s="142">
        <v>100</v>
      </c>
      <c r="N341" s="142">
        <v>100</v>
      </c>
      <c r="O341" s="142"/>
      <c r="P341" s="142">
        <v>100</v>
      </c>
      <c r="Q341" s="142"/>
      <c r="R341" s="142"/>
      <c r="S341" s="142"/>
      <c r="T341" s="142" t="s">
        <v>1270</v>
      </c>
      <c r="U341" s="142" t="s">
        <v>54</v>
      </c>
      <c r="V341" s="142" t="s">
        <v>54</v>
      </c>
      <c r="W341" s="142"/>
      <c r="X341" s="142" t="s">
        <v>48</v>
      </c>
      <c r="Y341" s="142"/>
      <c r="Z341" s="142"/>
      <c r="AA341" s="142"/>
      <c r="AB341" s="142"/>
      <c r="AC341" s="142"/>
      <c r="AD341" s="142">
        <v>288</v>
      </c>
      <c r="AE341" s="142">
        <v>1245</v>
      </c>
      <c r="AF341" s="142">
        <v>79</v>
      </c>
      <c r="AG341" s="142">
        <v>293</v>
      </c>
      <c r="AH341" s="142"/>
    </row>
    <row r="342" s="100" customFormat="1" ht="29" customHeight="1" spans="1:34">
      <c r="A342" s="125">
        <v>337</v>
      </c>
      <c r="B342" s="142" t="s">
        <v>1030</v>
      </c>
      <c r="C342" s="142" t="s">
        <v>384</v>
      </c>
      <c r="D342" s="142" t="s">
        <v>655</v>
      </c>
      <c r="E342" s="142" t="s">
        <v>54</v>
      </c>
      <c r="F342" s="142" t="s">
        <v>1271</v>
      </c>
      <c r="G342" s="142" t="s">
        <v>66</v>
      </c>
      <c r="H342" s="142" t="s">
        <v>51</v>
      </c>
      <c r="I342" s="142" t="s">
        <v>1272</v>
      </c>
      <c r="J342" s="142">
        <v>2026.03</v>
      </c>
      <c r="K342" s="142">
        <v>2026.12</v>
      </c>
      <c r="L342" s="142" t="s">
        <v>1273</v>
      </c>
      <c r="M342" s="142">
        <v>30</v>
      </c>
      <c r="N342" s="142">
        <v>30</v>
      </c>
      <c r="O342" s="142"/>
      <c r="P342" s="142">
        <v>30</v>
      </c>
      <c r="Q342" s="142"/>
      <c r="R342" s="142"/>
      <c r="S342" s="142"/>
      <c r="T342" s="142" t="s">
        <v>48</v>
      </c>
      <c r="U342" s="142" t="s">
        <v>54</v>
      </c>
      <c r="V342" s="142"/>
      <c r="W342" s="142"/>
      <c r="X342" s="142" t="s">
        <v>48</v>
      </c>
      <c r="Y342" s="142"/>
      <c r="Z342" s="142"/>
      <c r="AA342" s="142"/>
      <c r="AB342" s="142"/>
      <c r="AC342" s="142"/>
      <c r="AD342" s="142">
        <v>123</v>
      </c>
      <c r="AE342" s="142">
        <v>475</v>
      </c>
      <c r="AF342" s="142">
        <v>33</v>
      </c>
      <c r="AG342" s="142">
        <v>126</v>
      </c>
      <c r="AH342" s="142"/>
    </row>
    <row r="343" s="100" customFormat="1" ht="29" customHeight="1" spans="1:34">
      <c r="A343" s="125">
        <v>338</v>
      </c>
      <c r="B343" s="142" t="s">
        <v>1030</v>
      </c>
      <c r="C343" s="142" t="s">
        <v>384</v>
      </c>
      <c r="D343" s="142" t="s">
        <v>655</v>
      </c>
      <c r="E343" s="142" t="s">
        <v>54</v>
      </c>
      <c r="F343" s="142" t="s">
        <v>1274</v>
      </c>
      <c r="G343" s="142" t="s">
        <v>66</v>
      </c>
      <c r="H343" s="142" t="s">
        <v>51</v>
      </c>
      <c r="I343" s="142" t="s">
        <v>1275</v>
      </c>
      <c r="J343" s="142">
        <v>2026.03</v>
      </c>
      <c r="K343" s="142">
        <v>2026.12</v>
      </c>
      <c r="L343" s="142" t="s">
        <v>1276</v>
      </c>
      <c r="M343" s="142">
        <v>10</v>
      </c>
      <c r="N343" s="142">
        <v>10</v>
      </c>
      <c r="O343" s="142"/>
      <c r="P343" s="142">
        <v>10</v>
      </c>
      <c r="Q343" s="142"/>
      <c r="R343" s="142"/>
      <c r="S343" s="142"/>
      <c r="T343" s="142" t="s">
        <v>48</v>
      </c>
      <c r="U343" s="142" t="s">
        <v>54</v>
      </c>
      <c r="V343" s="142"/>
      <c r="W343" s="142"/>
      <c r="X343" s="142" t="s">
        <v>48</v>
      </c>
      <c r="Y343" s="142"/>
      <c r="Z343" s="142"/>
      <c r="AA343" s="142"/>
      <c r="AB343" s="142"/>
      <c r="AC343" s="142"/>
      <c r="AD343" s="142">
        <v>168</v>
      </c>
      <c r="AE343" s="142">
        <v>622</v>
      </c>
      <c r="AF343" s="142">
        <v>36</v>
      </c>
      <c r="AG343" s="142">
        <v>135</v>
      </c>
      <c r="AH343" s="142"/>
    </row>
    <row r="344" s="100" customFormat="1" ht="29" customHeight="1" spans="1:34">
      <c r="A344" s="125">
        <v>339</v>
      </c>
      <c r="B344" s="142" t="s">
        <v>1030</v>
      </c>
      <c r="C344" s="142" t="s">
        <v>433</v>
      </c>
      <c r="D344" s="142" t="s">
        <v>595</v>
      </c>
      <c r="E344" s="142" t="s">
        <v>784</v>
      </c>
      <c r="F344" s="142" t="s">
        <v>1277</v>
      </c>
      <c r="G344" s="142" t="s">
        <v>66</v>
      </c>
      <c r="H344" s="142" t="s">
        <v>51</v>
      </c>
      <c r="I344" s="142" t="s">
        <v>1278</v>
      </c>
      <c r="J344" s="142">
        <v>2026.03</v>
      </c>
      <c r="K344" s="142">
        <v>2026.12</v>
      </c>
      <c r="L344" s="142" t="s">
        <v>1279</v>
      </c>
      <c r="M344" s="142">
        <v>50</v>
      </c>
      <c r="N344" s="142">
        <v>50</v>
      </c>
      <c r="O344" s="142"/>
      <c r="P344" s="142">
        <v>50</v>
      </c>
      <c r="Q344" s="142"/>
      <c r="R344" s="142"/>
      <c r="S344" s="142"/>
      <c r="T344" s="142" t="s">
        <v>48</v>
      </c>
      <c r="U344" s="142" t="s">
        <v>54</v>
      </c>
      <c r="V344" s="142" t="s">
        <v>55</v>
      </c>
      <c r="W344" s="142"/>
      <c r="X344" s="142" t="s">
        <v>48</v>
      </c>
      <c r="Y344" s="142"/>
      <c r="Z344" s="142"/>
      <c r="AA344" s="142"/>
      <c r="AB344" s="142"/>
      <c r="AC344" s="142"/>
      <c r="AD344" s="142">
        <v>695</v>
      </c>
      <c r="AE344" s="142">
        <v>2728</v>
      </c>
      <c r="AF344" s="142">
        <v>299</v>
      </c>
      <c r="AG344" s="142">
        <v>1230</v>
      </c>
      <c r="AH344" s="142"/>
    </row>
    <row r="345" s="100" customFormat="1" ht="29" customHeight="1" spans="1:34">
      <c r="A345" s="125">
        <v>340</v>
      </c>
      <c r="B345" s="142" t="s">
        <v>1030</v>
      </c>
      <c r="C345" s="142" t="s">
        <v>433</v>
      </c>
      <c r="D345" s="142" t="s">
        <v>591</v>
      </c>
      <c r="E345" s="142" t="s">
        <v>784</v>
      </c>
      <c r="F345" s="142" t="s">
        <v>1280</v>
      </c>
      <c r="G345" s="142" t="s">
        <v>66</v>
      </c>
      <c r="H345" s="142" t="s">
        <v>51</v>
      </c>
      <c r="I345" s="142" t="s">
        <v>1281</v>
      </c>
      <c r="J345" s="142">
        <v>2026.03</v>
      </c>
      <c r="K345" s="142">
        <v>2026.12</v>
      </c>
      <c r="L345" s="142" t="s">
        <v>1282</v>
      </c>
      <c r="M345" s="142">
        <v>50</v>
      </c>
      <c r="N345" s="142">
        <v>50</v>
      </c>
      <c r="O345" s="142"/>
      <c r="P345" s="142">
        <v>50</v>
      </c>
      <c r="Q345" s="142"/>
      <c r="R345" s="142"/>
      <c r="S345" s="142"/>
      <c r="T345" s="142" t="s">
        <v>48</v>
      </c>
      <c r="U345" s="142" t="s">
        <v>54</v>
      </c>
      <c r="V345" s="142" t="s">
        <v>55</v>
      </c>
      <c r="W345" s="142"/>
      <c r="X345" s="142" t="s">
        <v>48</v>
      </c>
      <c r="Y345" s="142"/>
      <c r="Z345" s="142"/>
      <c r="AA345" s="142"/>
      <c r="AB345" s="142"/>
      <c r="AC345" s="142"/>
      <c r="AD345" s="142">
        <v>494</v>
      </c>
      <c r="AE345" s="142">
        <v>2005</v>
      </c>
      <c r="AF345" s="142">
        <v>125</v>
      </c>
      <c r="AG345" s="142">
        <v>486</v>
      </c>
      <c r="AH345" s="142"/>
    </row>
    <row r="346" s="100" customFormat="1" ht="29" customHeight="1" spans="1:34">
      <c r="A346" s="125">
        <v>341</v>
      </c>
      <c r="B346" s="142" t="s">
        <v>1030</v>
      </c>
      <c r="C346" s="142" t="s">
        <v>433</v>
      </c>
      <c r="D346" s="142" t="s">
        <v>719</v>
      </c>
      <c r="E346" s="142" t="s">
        <v>54</v>
      </c>
      <c r="F346" s="142" t="s">
        <v>1283</v>
      </c>
      <c r="G346" s="142" t="s">
        <v>66</v>
      </c>
      <c r="H346" s="142" t="s">
        <v>51</v>
      </c>
      <c r="I346" s="142" t="s">
        <v>1284</v>
      </c>
      <c r="J346" s="142">
        <v>2026.03</v>
      </c>
      <c r="K346" s="142">
        <v>2026.12</v>
      </c>
      <c r="L346" s="142" t="s">
        <v>1285</v>
      </c>
      <c r="M346" s="142">
        <v>30</v>
      </c>
      <c r="N346" s="142">
        <v>30</v>
      </c>
      <c r="O346" s="142"/>
      <c r="P346" s="142">
        <v>30</v>
      </c>
      <c r="Q346" s="142"/>
      <c r="R346" s="142"/>
      <c r="S346" s="142"/>
      <c r="T346" s="142" t="s">
        <v>48</v>
      </c>
      <c r="U346" s="142" t="s">
        <v>54</v>
      </c>
      <c r="V346" s="142" t="s">
        <v>55</v>
      </c>
      <c r="W346" s="142"/>
      <c r="X346" s="142" t="s">
        <v>48</v>
      </c>
      <c r="Y346" s="142"/>
      <c r="Z346" s="142"/>
      <c r="AA346" s="142"/>
      <c r="AB346" s="142"/>
      <c r="AC346" s="142"/>
      <c r="AD346" s="142">
        <v>85</v>
      </c>
      <c r="AE346" s="142">
        <v>330</v>
      </c>
      <c r="AF346" s="142">
        <v>27</v>
      </c>
      <c r="AG346" s="142">
        <v>96</v>
      </c>
      <c r="AH346" s="142"/>
    </row>
    <row r="347" s="100" customFormat="1" ht="29" customHeight="1" spans="1:34">
      <c r="A347" s="125">
        <v>342</v>
      </c>
      <c r="B347" s="142" t="s">
        <v>1030</v>
      </c>
      <c r="C347" s="142" t="s">
        <v>433</v>
      </c>
      <c r="D347" s="142" t="s">
        <v>434</v>
      </c>
      <c r="E347" s="142" t="s">
        <v>54</v>
      </c>
      <c r="F347" s="142" t="s">
        <v>1286</v>
      </c>
      <c r="G347" s="142" t="s">
        <v>66</v>
      </c>
      <c r="H347" s="142" t="s">
        <v>51</v>
      </c>
      <c r="I347" s="142" t="s">
        <v>1287</v>
      </c>
      <c r="J347" s="142">
        <v>2026.03</v>
      </c>
      <c r="K347" s="142">
        <v>2026.12</v>
      </c>
      <c r="L347" s="142" t="s">
        <v>1288</v>
      </c>
      <c r="M347" s="142">
        <v>30</v>
      </c>
      <c r="N347" s="142">
        <v>30</v>
      </c>
      <c r="O347" s="142"/>
      <c r="P347" s="142">
        <v>30</v>
      </c>
      <c r="Q347" s="142"/>
      <c r="R347" s="142"/>
      <c r="S347" s="142"/>
      <c r="T347" s="142" t="s">
        <v>48</v>
      </c>
      <c r="U347" s="142" t="s">
        <v>54</v>
      </c>
      <c r="V347" s="142" t="s">
        <v>55</v>
      </c>
      <c r="W347" s="142"/>
      <c r="X347" s="142" t="s">
        <v>48</v>
      </c>
      <c r="Y347" s="142"/>
      <c r="Z347" s="142"/>
      <c r="AA347" s="142"/>
      <c r="AB347" s="142"/>
      <c r="AC347" s="142"/>
      <c r="AD347" s="142">
        <v>200</v>
      </c>
      <c r="AE347" s="142">
        <v>859</v>
      </c>
      <c r="AF347" s="142">
        <v>63</v>
      </c>
      <c r="AG347" s="142">
        <v>307</v>
      </c>
      <c r="AH347" s="142"/>
    </row>
    <row r="348" s="100" customFormat="1" ht="29" customHeight="1" spans="1:34">
      <c r="A348" s="125">
        <v>343</v>
      </c>
      <c r="B348" s="142" t="s">
        <v>1030</v>
      </c>
      <c r="C348" s="142" t="s">
        <v>433</v>
      </c>
      <c r="D348" s="142" t="s">
        <v>595</v>
      </c>
      <c r="E348" s="142" t="s">
        <v>54</v>
      </c>
      <c r="F348" s="142" t="s">
        <v>1289</v>
      </c>
      <c r="G348" s="142" t="s">
        <v>66</v>
      </c>
      <c r="H348" s="142" t="s">
        <v>51</v>
      </c>
      <c r="I348" s="142" t="s">
        <v>1290</v>
      </c>
      <c r="J348" s="142">
        <v>2026.03</v>
      </c>
      <c r="K348" s="142">
        <v>2026.12</v>
      </c>
      <c r="L348" s="142" t="s">
        <v>1291</v>
      </c>
      <c r="M348" s="142">
        <v>30</v>
      </c>
      <c r="N348" s="142">
        <v>30</v>
      </c>
      <c r="O348" s="142"/>
      <c r="P348" s="142">
        <v>30</v>
      </c>
      <c r="Q348" s="142"/>
      <c r="R348" s="142"/>
      <c r="S348" s="142"/>
      <c r="T348" s="142" t="s">
        <v>48</v>
      </c>
      <c r="U348" s="142" t="s">
        <v>54</v>
      </c>
      <c r="V348" s="142" t="s">
        <v>55</v>
      </c>
      <c r="W348" s="142"/>
      <c r="X348" s="142" t="s">
        <v>48</v>
      </c>
      <c r="Y348" s="142"/>
      <c r="Z348" s="142"/>
      <c r="AA348" s="142"/>
      <c r="AB348" s="142"/>
      <c r="AC348" s="142"/>
      <c r="AD348" s="142">
        <v>15</v>
      </c>
      <c r="AE348" s="142">
        <v>80</v>
      </c>
      <c r="AF348" s="142">
        <v>12</v>
      </c>
      <c r="AG348" s="142">
        <v>64</v>
      </c>
      <c r="AH348" s="142"/>
    </row>
    <row r="349" s="100" customFormat="1" ht="29" customHeight="1" spans="1:34">
      <c r="A349" s="125">
        <v>344</v>
      </c>
      <c r="B349" s="142" t="s">
        <v>1030</v>
      </c>
      <c r="C349" s="142" t="s">
        <v>46</v>
      </c>
      <c r="D349" s="142" t="s">
        <v>884</v>
      </c>
      <c r="E349" s="142" t="s">
        <v>48</v>
      </c>
      <c r="F349" s="142" t="s">
        <v>1292</v>
      </c>
      <c r="G349" s="142" t="s">
        <v>66</v>
      </c>
      <c r="H349" s="142" t="s">
        <v>51</v>
      </c>
      <c r="I349" s="142" t="s">
        <v>1293</v>
      </c>
      <c r="J349" s="142">
        <v>2026.03</v>
      </c>
      <c r="K349" s="142">
        <v>2026.12</v>
      </c>
      <c r="L349" s="142" t="s">
        <v>1294</v>
      </c>
      <c r="M349" s="142">
        <v>20</v>
      </c>
      <c r="N349" s="142">
        <v>20</v>
      </c>
      <c r="O349" s="142"/>
      <c r="P349" s="142">
        <v>20</v>
      </c>
      <c r="Q349" s="142"/>
      <c r="R349" s="142"/>
      <c r="S349" s="142"/>
      <c r="T349" s="142" t="s">
        <v>48</v>
      </c>
      <c r="U349" s="142" t="s">
        <v>54</v>
      </c>
      <c r="V349" s="142" t="s">
        <v>55</v>
      </c>
      <c r="W349" s="142" t="s">
        <v>54</v>
      </c>
      <c r="X349" s="142" t="s">
        <v>48</v>
      </c>
      <c r="Y349" s="142"/>
      <c r="Z349" s="142"/>
      <c r="AA349" s="142"/>
      <c r="AB349" s="142"/>
      <c r="AC349" s="142"/>
      <c r="AD349" s="142">
        <v>53</v>
      </c>
      <c r="AE349" s="142">
        <v>178</v>
      </c>
      <c r="AF349" s="142">
        <v>2</v>
      </c>
      <c r="AG349" s="142">
        <v>4</v>
      </c>
      <c r="AH349" s="142"/>
    </row>
    <row r="350" s="100" customFormat="1" ht="29" customHeight="1" spans="1:34">
      <c r="A350" s="125">
        <v>345</v>
      </c>
      <c r="B350" s="142" t="s">
        <v>1030</v>
      </c>
      <c r="C350" s="142" t="s">
        <v>46</v>
      </c>
      <c r="D350" s="142" t="s">
        <v>1295</v>
      </c>
      <c r="E350" s="142" t="s">
        <v>54</v>
      </c>
      <c r="F350" s="142" t="s">
        <v>1296</v>
      </c>
      <c r="G350" s="142" t="s">
        <v>66</v>
      </c>
      <c r="H350" s="142" t="s">
        <v>51</v>
      </c>
      <c r="I350" s="142" t="s">
        <v>1297</v>
      </c>
      <c r="J350" s="142">
        <v>2026.03</v>
      </c>
      <c r="K350" s="142">
        <v>2026.12</v>
      </c>
      <c r="L350" s="142" t="s">
        <v>1298</v>
      </c>
      <c r="M350" s="142">
        <v>38</v>
      </c>
      <c r="N350" s="142">
        <v>38</v>
      </c>
      <c r="O350" s="142"/>
      <c r="P350" s="142">
        <v>38</v>
      </c>
      <c r="Q350" s="142"/>
      <c r="R350" s="142"/>
      <c r="S350" s="142"/>
      <c r="T350" s="142" t="s">
        <v>48</v>
      </c>
      <c r="U350" s="142" t="s">
        <v>54</v>
      </c>
      <c r="V350" s="142" t="s">
        <v>55</v>
      </c>
      <c r="W350" s="142" t="s">
        <v>54</v>
      </c>
      <c r="X350" s="142" t="s">
        <v>48</v>
      </c>
      <c r="Y350" s="142"/>
      <c r="Z350" s="142"/>
      <c r="AA350" s="142"/>
      <c r="AB350" s="142"/>
      <c r="AC350" s="142"/>
      <c r="AD350" s="142">
        <v>41</v>
      </c>
      <c r="AE350" s="142">
        <v>156</v>
      </c>
      <c r="AF350" s="142">
        <v>10</v>
      </c>
      <c r="AG350" s="142">
        <v>27</v>
      </c>
      <c r="AH350" s="142"/>
    </row>
    <row r="351" s="100" customFormat="1" ht="29" customHeight="1" spans="1:34">
      <c r="A351" s="125">
        <v>346</v>
      </c>
      <c r="B351" s="142" t="s">
        <v>1030</v>
      </c>
      <c r="C351" s="142" t="s">
        <v>46</v>
      </c>
      <c r="D351" s="142" t="s">
        <v>581</v>
      </c>
      <c r="E351" s="142" t="s">
        <v>48</v>
      </c>
      <c r="F351" s="142" t="s">
        <v>1299</v>
      </c>
      <c r="G351" s="142" t="s">
        <v>66</v>
      </c>
      <c r="H351" s="142" t="s">
        <v>51</v>
      </c>
      <c r="I351" s="142" t="s">
        <v>1300</v>
      </c>
      <c r="J351" s="142">
        <v>2026.03</v>
      </c>
      <c r="K351" s="142">
        <v>2026.12</v>
      </c>
      <c r="L351" s="142" t="s">
        <v>1301</v>
      </c>
      <c r="M351" s="142">
        <v>20</v>
      </c>
      <c r="N351" s="142">
        <v>20</v>
      </c>
      <c r="O351" s="142"/>
      <c r="P351" s="142">
        <v>20</v>
      </c>
      <c r="Q351" s="142"/>
      <c r="R351" s="142"/>
      <c r="S351" s="142"/>
      <c r="T351" s="142" t="s">
        <v>48</v>
      </c>
      <c r="U351" s="142" t="s">
        <v>54</v>
      </c>
      <c r="V351" s="142" t="s">
        <v>55</v>
      </c>
      <c r="W351" s="142" t="s">
        <v>54</v>
      </c>
      <c r="X351" s="142" t="s">
        <v>48</v>
      </c>
      <c r="Y351" s="142"/>
      <c r="Z351" s="142"/>
      <c r="AA351" s="142"/>
      <c r="AB351" s="142"/>
      <c r="AC351" s="142"/>
      <c r="AD351" s="142">
        <v>13</v>
      </c>
      <c r="AE351" s="142">
        <v>53</v>
      </c>
      <c r="AF351" s="142">
        <v>0</v>
      </c>
      <c r="AG351" s="142">
        <v>0</v>
      </c>
      <c r="AH351" s="142"/>
    </row>
    <row r="352" s="100" customFormat="1" ht="29" customHeight="1" spans="1:34">
      <c r="A352" s="125">
        <v>347</v>
      </c>
      <c r="B352" s="142" t="s">
        <v>1030</v>
      </c>
      <c r="C352" s="142" t="s">
        <v>46</v>
      </c>
      <c r="D352" s="142" t="s">
        <v>166</v>
      </c>
      <c r="E352" s="142" t="s">
        <v>48</v>
      </c>
      <c r="F352" s="142" t="s">
        <v>1302</v>
      </c>
      <c r="G352" s="142" t="s">
        <v>66</v>
      </c>
      <c r="H352" s="142" t="s">
        <v>51</v>
      </c>
      <c r="I352" s="142" t="s">
        <v>1303</v>
      </c>
      <c r="J352" s="142">
        <v>2026.03</v>
      </c>
      <c r="K352" s="142">
        <v>2026.12</v>
      </c>
      <c r="L352" s="142" t="s">
        <v>1304</v>
      </c>
      <c r="M352" s="142">
        <v>40</v>
      </c>
      <c r="N352" s="142">
        <v>40</v>
      </c>
      <c r="O352" s="142"/>
      <c r="P352" s="142">
        <v>40</v>
      </c>
      <c r="Q352" s="142"/>
      <c r="R352" s="142"/>
      <c r="S352" s="142"/>
      <c r="T352" s="142" t="s">
        <v>48</v>
      </c>
      <c r="U352" s="142" t="s">
        <v>54</v>
      </c>
      <c r="V352" s="142" t="s">
        <v>55</v>
      </c>
      <c r="W352" s="142" t="s">
        <v>54</v>
      </c>
      <c r="X352" s="142" t="s">
        <v>48</v>
      </c>
      <c r="Y352" s="142"/>
      <c r="Z352" s="142"/>
      <c r="AA352" s="142"/>
      <c r="AB352" s="142"/>
      <c r="AC352" s="142"/>
      <c r="AD352" s="142">
        <v>416</v>
      </c>
      <c r="AE352" s="142">
        <v>1626</v>
      </c>
      <c r="AF352" s="142">
        <v>6</v>
      </c>
      <c r="AG352" s="142">
        <v>13</v>
      </c>
      <c r="AH352" s="142"/>
    </row>
    <row r="353" s="100" customFormat="1" ht="29" customHeight="1" spans="1:34">
      <c r="A353" s="125">
        <v>348</v>
      </c>
      <c r="B353" s="142" t="s">
        <v>1030</v>
      </c>
      <c r="C353" s="142" t="s">
        <v>46</v>
      </c>
      <c r="D353" s="142" t="s">
        <v>79</v>
      </c>
      <c r="E353" s="142" t="s">
        <v>54</v>
      </c>
      <c r="F353" s="142" t="s">
        <v>1305</v>
      </c>
      <c r="G353" s="142" t="s">
        <v>66</v>
      </c>
      <c r="H353" s="142" t="s">
        <v>51</v>
      </c>
      <c r="I353" s="142" t="s">
        <v>1306</v>
      </c>
      <c r="J353" s="142">
        <v>2026.03</v>
      </c>
      <c r="K353" s="142">
        <v>2026.12</v>
      </c>
      <c r="L353" s="142" t="s">
        <v>1307</v>
      </c>
      <c r="M353" s="142">
        <v>100</v>
      </c>
      <c r="N353" s="142">
        <v>100</v>
      </c>
      <c r="O353" s="142"/>
      <c r="P353" s="142">
        <v>100</v>
      </c>
      <c r="Q353" s="142"/>
      <c r="R353" s="142"/>
      <c r="S353" s="142"/>
      <c r="T353" s="142" t="s">
        <v>48</v>
      </c>
      <c r="U353" s="142" t="s">
        <v>54</v>
      </c>
      <c r="V353" s="142" t="s">
        <v>55</v>
      </c>
      <c r="W353" s="142" t="s">
        <v>54</v>
      </c>
      <c r="X353" s="142" t="s">
        <v>48</v>
      </c>
      <c r="Y353" s="142"/>
      <c r="Z353" s="142"/>
      <c r="AA353" s="142"/>
      <c r="AB353" s="142"/>
      <c r="AC353" s="142"/>
      <c r="AD353" s="142">
        <v>397</v>
      </c>
      <c r="AE353" s="142">
        <v>1464</v>
      </c>
      <c r="AF353" s="142">
        <v>177</v>
      </c>
      <c r="AG353" s="142">
        <v>711</v>
      </c>
      <c r="AH353" s="142"/>
    </row>
    <row r="354" s="100" customFormat="1" ht="29" customHeight="1" spans="1:34">
      <c r="A354" s="125">
        <v>349</v>
      </c>
      <c r="B354" s="142" t="s">
        <v>1030</v>
      </c>
      <c r="C354" s="142" t="s">
        <v>46</v>
      </c>
      <c r="D354" s="142" t="s">
        <v>879</v>
      </c>
      <c r="E354" s="142" t="s">
        <v>48</v>
      </c>
      <c r="F354" s="142" t="s">
        <v>1308</v>
      </c>
      <c r="G354" s="142" t="s">
        <v>66</v>
      </c>
      <c r="H354" s="142" t="s">
        <v>51</v>
      </c>
      <c r="I354" s="142" t="s">
        <v>1309</v>
      </c>
      <c r="J354" s="142">
        <v>2026.03</v>
      </c>
      <c r="K354" s="142">
        <v>2026.12</v>
      </c>
      <c r="L354" s="142" t="s">
        <v>1310</v>
      </c>
      <c r="M354" s="142">
        <v>100</v>
      </c>
      <c r="N354" s="142">
        <v>100</v>
      </c>
      <c r="O354" s="142"/>
      <c r="P354" s="142">
        <v>100</v>
      </c>
      <c r="Q354" s="142"/>
      <c r="R354" s="142"/>
      <c r="S354" s="142"/>
      <c r="T354" s="142" t="s">
        <v>48</v>
      </c>
      <c r="U354" s="142" t="s">
        <v>54</v>
      </c>
      <c r="V354" s="142" t="s">
        <v>55</v>
      </c>
      <c r="W354" s="142" t="s">
        <v>54</v>
      </c>
      <c r="X354" s="142" t="s">
        <v>48</v>
      </c>
      <c r="Y354" s="142"/>
      <c r="Z354" s="142"/>
      <c r="AA354" s="142"/>
      <c r="AB354" s="142"/>
      <c r="AC354" s="142"/>
      <c r="AD354" s="142">
        <v>17</v>
      </c>
      <c r="AE354" s="142">
        <v>98</v>
      </c>
      <c r="AF354" s="142">
        <v>4</v>
      </c>
      <c r="AG354" s="142">
        <v>11</v>
      </c>
      <c r="AH354" s="142"/>
    </row>
    <row r="355" s="100" customFormat="1" ht="29" customHeight="1" spans="1:34">
      <c r="A355" s="125">
        <v>350</v>
      </c>
      <c r="B355" s="142" t="s">
        <v>1030</v>
      </c>
      <c r="C355" s="142" t="s">
        <v>83</v>
      </c>
      <c r="D355" s="142" t="s">
        <v>985</v>
      </c>
      <c r="E355" s="142" t="s">
        <v>54</v>
      </c>
      <c r="F355" s="142" t="s">
        <v>1311</v>
      </c>
      <c r="G355" s="142" t="s">
        <v>66</v>
      </c>
      <c r="H355" s="142" t="s">
        <v>51</v>
      </c>
      <c r="I355" s="142" t="s">
        <v>1312</v>
      </c>
      <c r="J355" s="142">
        <v>2026.03</v>
      </c>
      <c r="K355" s="142">
        <v>2026.12</v>
      </c>
      <c r="L355" s="142" t="s">
        <v>1313</v>
      </c>
      <c r="M355" s="142">
        <v>25</v>
      </c>
      <c r="N355" s="142">
        <v>25</v>
      </c>
      <c r="O355" s="142"/>
      <c r="P355" s="142">
        <v>25</v>
      </c>
      <c r="Q355" s="142"/>
      <c r="R355" s="142"/>
      <c r="S355" s="142"/>
      <c r="T355" s="142" t="s">
        <v>48</v>
      </c>
      <c r="U355" s="142" t="s">
        <v>54</v>
      </c>
      <c r="V355" s="142" t="s">
        <v>55</v>
      </c>
      <c r="W355" s="142" t="s">
        <v>54</v>
      </c>
      <c r="X355" s="142" t="s">
        <v>48</v>
      </c>
      <c r="Y355" s="142"/>
      <c r="Z355" s="142"/>
      <c r="AA355" s="142"/>
      <c r="AB355" s="142"/>
      <c r="AC355" s="142"/>
      <c r="AD355" s="142">
        <v>229</v>
      </c>
      <c r="AE355" s="142">
        <v>979</v>
      </c>
      <c r="AF355" s="142">
        <v>90</v>
      </c>
      <c r="AG355" s="142">
        <v>382</v>
      </c>
      <c r="AH355" s="142"/>
    </row>
    <row r="356" s="100" customFormat="1" ht="29" customHeight="1" spans="1:34">
      <c r="A356" s="125">
        <v>351</v>
      </c>
      <c r="B356" s="142" t="s">
        <v>1030</v>
      </c>
      <c r="C356" s="142" t="s">
        <v>83</v>
      </c>
      <c r="D356" s="142" t="s">
        <v>1000</v>
      </c>
      <c r="E356" s="142" t="s">
        <v>54</v>
      </c>
      <c r="F356" s="142" t="s">
        <v>1314</v>
      </c>
      <c r="G356" s="142" t="s">
        <v>66</v>
      </c>
      <c r="H356" s="142" t="s">
        <v>51</v>
      </c>
      <c r="I356" s="142" t="s">
        <v>1315</v>
      </c>
      <c r="J356" s="142">
        <v>2026.03</v>
      </c>
      <c r="K356" s="142">
        <v>2026.12</v>
      </c>
      <c r="L356" s="142" t="s">
        <v>1316</v>
      </c>
      <c r="M356" s="142">
        <v>15</v>
      </c>
      <c r="N356" s="142">
        <v>15</v>
      </c>
      <c r="O356" s="142"/>
      <c r="P356" s="142">
        <v>15</v>
      </c>
      <c r="Q356" s="142"/>
      <c r="R356" s="142"/>
      <c r="S356" s="142"/>
      <c r="T356" s="142" t="s">
        <v>48</v>
      </c>
      <c r="U356" s="142" t="s">
        <v>54</v>
      </c>
      <c r="V356" s="142" t="s">
        <v>55</v>
      </c>
      <c r="W356" s="142" t="s">
        <v>54</v>
      </c>
      <c r="X356" s="142" t="s">
        <v>48</v>
      </c>
      <c r="Y356" s="142"/>
      <c r="Z356" s="142"/>
      <c r="AA356" s="142"/>
      <c r="AB356" s="142"/>
      <c r="AC356" s="142"/>
      <c r="AD356" s="142">
        <v>60</v>
      </c>
      <c r="AE356" s="142">
        <v>290</v>
      </c>
      <c r="AF356" s="142">
        <v>33</v>
      </c>
      <c r="AG356" s="142">
        <v>176</v>
      </c>
      <c r="AH356" s="142"/>
    </row>
    <row r="357" s="100" customFormat="1" ht="29" customHeight="1" spans="1:34">
      <c r="A357" s="125">
        <v>352</v>
      </c>
      <c r="B357" s="142" t="s">
        <v>1030</v>
      </c>
      <c r="C357" s="142" t="s">
        <v>83</v>
      </c>
      <c r="D357" s="142" t="s">
        <v>366</v>
      </c>
      <c r="E357" s="142" t="s">
        <v>48</v>
      </c>
      <c r="F357" s="142" t="s">
        <v>1317</v>
      </c>
      <c r="G357" s="142" t="s">
        <v>66</v>
      </c>
      <c r="H357" s="142" t="s">
        <v>51</v>
      </c>
      <c r="I357" s="142" t="s">
        <v>1315</v>
      </c>
      <c r="J357" s="142">
        <v>2026.03</v>
      </c>
      <c r="K357" s="142">
        <v>2026.12</v>
      </c>
      <c r="L357" s="142" t="s">
        <v>1318</v>
      </c>
      <c r="M357" s="142">
        <v>20</v>
      </c>
      <c r="N357" s="142">
        <v>20</v>
      </c>
      <c r="O357" s="142"/>
      <c r="P357" s="142">
        <v>20</v>
      </c>
      <c r="Q357" s="142"/>
      <c r="R357" s="142"/>
      <c r="S357" s="142"/>
      <c r="T357" s="142" t="s">
        <v>48</v>
      </c>
      <c r="U357" s="142" t="s">
        <v>54</v>
      </c>
      <c r="V357" s="142" t="s">
        <v>55</v>
      </c>
      <c r="W357" s="142" t="s">
        <v>54</v>
      </c>
      <c r="X357" s="142" t="s">
        <v>48</v>
      </c>
      <c r="Y357" s="142"/>
      <c r="Z357" s="142"/>
      <c r="AA357" s="142"/>
      <c r="AB357" s="142"/>
      <c r="AC357" s="142"/>
      <c r="AD357" s="142">
        <v>210</v>
      </c>
      <c r="AE357" s="142">
        <v>792</v>
      </c>
      <c r="AF357" s="142">
        <v>32</v>
      </c>
      <c r="AG357" s="142">
        <v>145</v>
      </c>
      <c r="AH357" s="142"/>
    </row>
    <row r="358" s="100" customFormat="1" ht="29" customHeight="1" spans="1:34">
      <c r="A358" s="125">
        <v>353</v>
      </c>
      <c r="B358" s="142" t="s">
        <v>1030</v>
      </c>
      <c r="C358" s="142" t="s">
        <v>83</v>
      </c>
      <c r="D358" s="142" t="s">
        <v>366</v>
      </c>
      <c r="E358" s="142" t="s">
        <v>48</v>
      </c>
      <c r="F358" s="142" t="s">
        <v>1319</v>
      </c>
      <c r="G358" s="142" t="s">
        <v>66</v>
      </c>
      <c r="H358" s="142" t="s">
        <v>51</v>
      </c>
      <c r="I358" s="142" t="s">
        <v>1320</v>
      </c>
      <c r="J358" s="142">
        <v>2026.03</v>
      </c>
      <c r="K358" s="142">
        <v>2026.12</v>
      </c>
      <c r="L358" s="142" t="s">
        <v>1321</v>
      </c>
      <c r="M358" s="142">
        <v>20</v>
      </c>
      <c r="N358" s="142">
        <v>20</v>
      </c>
      <c r="O358" s="142"/>
      <c r="P358" s="142">
        <v>20</v>
      </c>
      <c r="Q358" s="142"/>
      <c r="R358" s="142"/>
      <c r="S358" s="142"/>
      <c r="T358" s="142" t="s">
        <v>48</v>
      </c>
      <c r="U358" s="142" t="s">
        <v>54</v>
      </c>
      <c r="V358" s="142" t="s">
        <v>55</v>
      </c>
      <c r="W358" s="142" t="s">
        <v>54</v>
      </c>
      <c r="X358" s="142" t="s">
        <v>48</v>
      </c>
      <c r="Y358" s="142"/>
      <c r="Z358" s="142"/>
      <c r="AA358" s="142"/>
      <c r="AB358" s="142"/>
      <c r="AC358" s="142"/>
      <c r="AD358" s="142">
        <v>45</v>
      </c>
      <c r="AE358" s="142">
        <v>167</v>
      </c>
      <c r="AF358" s="142">
        <v>13</v>
      </c>
      <c r="AG358" s="142">
        <v>50</v>
      </c>
      <c r="AH358" s="142"/>
    </row>
    <row r="359" s="100" customFormat="1" ht="29" customHeight="1" spans="1:34">
      <c r="A359" s="125">
        <v>354</v>
      </c>
      <c r="B359" s="142" t="s">
        <v>1030</v>
      </c>
      <c r="C359" s="142" t="s">
        <v>83</v>
      </c>
      <c r="D359" s="142" t="s">
        <v>366</v>
      </c>
      <c r="E359" s="142" t="s">
        <v>48</v>
      </c>
      <c r="F359" s="142" t="s">
        <v>1322</v>
      </c>
      <c r="G359" s="142" t="s">
        <v>66</v>
      </c>
      <c r="H359" s="142" t="s">
        <v>51</v>
      </c>
      <c r="I359" s="142" t="s">
        <v>1320</v>
      </c>
      <c r="J359" s="142">
        <v>2026.03</v>
      </c>
      <c r="K359" s="142">
        <v>2026.12</v>
      </c>
      <c r="L359" s="142" t="s">
        <v>1323</v>
      </c>
      <c r="M359" s="142">
        <v>20</v>
      </c>
      <c r="N359" s="142">
        <v>20</v>
      </c>
      <c r="O359" s="142"/>
      <c r="P359" s="142">
        <v>20</v>
      </c>
      <c r="Q359" s="142"/>
      <c r="R359" s="142"/>
      <c r="S359" s="142"/>
      <c r="T359" s="142" t="s">
        <v>48</v>
      </c>
      <c r="U359" s="142" t="s">
        <v>54</v>
      </c>
      <c r="V359" s="142" t="s">
        <v>55</v>
      </c>
      <c r="W359" s="142" t="s">
        <v>54</v>
      </c>
      <c r="X359" s="142" t="s">
        <v>48</v>
      </c>
      <c r="Y359" s="142"/>
      <c r="Z359" s="142"/>
      <c r="AA359" s="142"/>
      <c r="AB359" s="142"/>
      <c r="AC359" s="142"/>
      <c r="AD359" s="142">
        <v>45</v>
      </c>
      <c r="AE359" s="142">
        <v>186</v>
      </c>
      <c r="AF359" s="142">
        <v>11</v>
      </c>
      <c r="AG359" s="142">
        <v>45</v>
      </c>
      <c r="AH359" s="142"/>
    </row>
    <row r="360" s="100" customFormat="1" ht="29" customHeight="1" spans="1:34">
      <c r="A360" s="125">
        <v>355</v>
      </c>
      <c r="B360" s="142" t="s">
        <v>1030</v>
      </c>
      <c r="C360" s="142" t="s">
        <v>83</v>
      </c>
      <c r="D360" s="142" t="s">
        <v>84</v>
      </c>
      <c r="E360" s="142" t="s">
        <v>48</v>
      </c>
      <c r="F360" s="142" t="s">
        <v>1324</v>
      </c>
      <c r="G360" s="142" t="s">
        <v>66</v>
      </c>
      <c r="H360" s="142" t="s">
        <v>51</v>
      </c>
      <c r="I360" s="142" t="s">
        <v>1325</v>
      </c>
      <c r="J360" s="142">
        <v>2026.03</v>
      </c>
      <c r="K360" s="142">
        <v>2026.12</v>
      </c>
      <c r="L360" s="142" t="s">
        <v>1138</v>
      </c>
      <c r="M360" s="142">
        <v>25</v>
      </c>
      <c r="N360" s="142">
        <v>25</v>
      </c>
      <c r="O360" s="142"/>
      <c r="P360" s="142">
        <v>25</v>
      </c>
      <c r="Q360" s="142"/>
      <c r="R360" s="142"/>
      <c r="S360" s="142"/>
      <c r="T360" s="142" t="s">
        <v>48</v>
      </c>
      <c r="U360" s="142" t="s">
        <v>54</v>
      </c>
      <c r="V360" s="142" t="s">
        <v>55</v>
      </c>
      <c r="W360" s="142" t="s">
        <v>54</v>
      </c>
      <c r="X360" s="142" t="s">
        <v>48</v>
      </c>
      <c r="Y360" s="142"/>
      <c r="Z360" s="142"/>
      <c r="AA360" s="142"/>
      <c r="AB360" s="142"/>
      <c r="AC360" s="142"/>
      <c r="AD360" s="142">
        <v>53</v>
      </c>
      <c r="AE360" s="142">
        <v>203</v>
      </c>
      <c r="AF360" s="142">
        <v>6</v>
      </c>
      <c r="AG360" s="142">
        <v>20</v>
      </c>
      <c r="AH360" s="142"/>
    </row>
    <row r="361" s="100" customFormat="1" ht="29" customHeight="1" spans="1:34">
      <c r="A361" s="125">
        <v>356</v>
      </c>
      <c r="B361" s="142" t="s">
        <v>1030</v>
      </c>
      <c r="C361" s="142" t="s">
        <v>132</v>
      </c>
      <c r="D361" s="142" t="s">
        <v>170</v>
      </c>
      <c r="E361" s="142" t="s">
        <v>54</v>
      </c>
      <c r="F361" s="142" t="s">
        <v>1326</v>
      </c>
      <c r="G361" s="142" t="s">
        <v>66</v>
      </c>
      <c r="H361" s="142" t="s">
        <v>51</v>
      </c>
      <c r="I361" s="142" t="s">
        <v>1327</v>
      </c>
      <c r="J361" s="142">
        <v>2026.03</v>
      </c>
      <c r="K361" s="142">
        <v>2026.12</v>
      </c>
      <c r="L361" s="142" t="s">
        <v>1328</v>
      </c>
      <c r="M361" s="142">
        <v>523.31</v>
      </c>
      <c r="N361" s="142"/>
      <c r="O361" s="142">
        <v>523.31</v>
      </c>
      <c r="P361" s="142">
        <v>523.31</v>
      </c>
      <c r="Q361" s="142"/>
      <c r="R361" s="142"/>
      <c r="S361" s="142"/>
      <c r="T361" s="142" t="s">
        <v>54</v>
      </c>
      <c r="U361" s="142" t="s">
        <v>54</v>
      </c>
      <c r="V361" s="142" t="s">
        <v>55</v>
      </c>
      <c r="W361" s="142" t="s">
        <v>54</v>
      </c>
      <c r="X361" s="142" t="s">
        <v>48</v>
      </c>
      <c r="Y361" s="142"/>
      <c r="Z361" s="142"/>
      <c r="AA361" s="142"/>
      <c r="AB361" s="142"/>
      <c r="AC361" s="142"/>
      <c r="AD361" s="142">
        <v>1322</v>
      </c>
      <c r="AE361" s="142">
        <v>5464</v>
      </c>
      <c r="AF361" s="142">
        <v>88</v>
      </c>
      <c r="AG361" s="142">
        <v>322</v>
      </c>
      <c r="AH361" s="142"/>
    </row>
    <row r="362" s="100" customFormat="1" ht="29" customHeight="1" spans="1:34">
      <c r="A362" s="125">
        <v>357</v>
      </c>
      <c r="B362" s="142" t="s">
        <v>1030</v>
      </c>
      <c r="C362" s="142" t="s">
        <v>132</v>
      </c>
      <c r="D362" s="142" t="s">
        <v>198</v>
      </c>
      <c r="E362" s="142" t="s">
        <v>54</v>
      </c>
      <c r="F362" s="142" t="s">
        <v>1329</v>
      </c>
      <c r="G362" s="142" t="s">
        <v>66</v>
      </c>
      <c r="H362" s="142" t="s">
        <v>51</v>
      </c>
      <c r="I362" s="142" t="s">
        <v>1330</v>
      </c>
      <c r="J362" s="142">
        <v>2026.03</v>
      </c>
      <c r="K362" s="142">
        <v>2026.12</v>
      </c>
      <c r="L362" s="142" t="s">
        <v>1331</v>
      </c>
      <c r="M362" s="142">
        <v>250</v>
      </c>
      <c r="N362" s="142">
        <v>250</v>
      </c>
      <c r="O362" s="142"/>
      <c r="P362" s="142">
        <v>250</v>
      </c>
      <c r="Q362" s="142"/>
      <c r="R362" s="142"/>
      <c r="S362" s="142"/>
      <c r="T362" s="142" t="s">
        <v>54</v>
      </c>
      <c r="U362" s="142" t="s">
        <v>54</v>
      </c>
      <c r="V362" s="142" t="s">
        <v>55</v>
      </c>
      <c r="W362" s="142" t="s">
        <v>54</v>
      </c>
      <c r="X362" s="142" t="s">
        <v>48</v>
      </c>
      <c r="Y362" s="142"/>
      <c r="Z362" s="142"/>
      <c r="AA362" s="142"/>
      <c r="AB362" s="142"/>
      <c r="AC362" s="142"/>
      <c r="AD362" s="142">
        <v>778</v>
      </c>
      <c r="AE362" s="142">
        <v>2463</v>
      </c>
      <c r="AF362" s="142">
        <v>67</v>
      </c>
      <c r="AG362" s="142">
        <v>242</v>
      </c>
      <c r="AH362" s="142"/>
    </row>
    <row r="363" s="100" customFormat="1" ht="29" customHeight="1" spans="1:34">
      <c r="A363" s="125">
        <v>358</v>
      </c>
      <c r="B363" s="142" t="s">
        <v>1030</v>
      </c>
      <c r="C363" s="142" t="s">
        <v>132</v>
      </c>
      <c r="D363" s="142" t="s">
        <v>1332</v>
      </c>
      <c r="E363" s="142" t="s">
        <v>54</v>
      </c>
      <c r="F363" s="142" t="s">
        <v>1333</v>
      </c>
      <c r="G363" s="142" t="s">
        <v>66</v>
      </c>
      <c r="H363" s="142" t="s">
        <v>51</v>
      </c>
      <c r="I363" s="142" t="s">
        <v>1330</v>
      </c>
      <c r="J363" s="142">
        <v>2026.03</v>
      </c>
      <c r="K363" s="142">
        <v>2026.12</v>
      </c>
      <c r="L363" s="142" t="s">
        <v>1334</v>
      </c>
      <c r="M363" s="142">
        <v>250</v>
      </c>
      <c r="N363" s="142">
        <v>250</v>
      </c>
      <c r="O363" s="142"/>
      <c r="P363" s="142">
        <v>250</v>
      </c>
      <c r="Q363" s="142"/>
      <c r="R363" s="142"/>
      <c r="S363" s="142"/>
      <c r="T363" s="142" t="s">
        <v>54</v>
      </c>
      <c r="U363" s="142" t="s">
        <v>54</v>
      </c>
      <c r="V363" s="142" t="s">
        <v>55</v>
      </c>
      <c r="W363" s="142" t="s">
        <v>54</v>
      </c>
      <c r="X363" s="142" t="s">
        <v>48</v>
      </c>
      <c r="Y363" s="142"/>
      <c r="Z363" s="142"/>
      <c r="AA363" s="142"/>
      <c r="AB363" s="142"/>
      <c r="AC363" s="142"/>
      <c r="AD363" s="142">
        <v>700</v>
      </c>
      <c r="AE363" s="142">
        <v>2553</v>
      </c>
      <c r="AF363" s="142">
        <v>24</v>
      </c>
      <c r="AG363" s="142">
        <v>75</v>
      </c>
      <c r="AH363" s="142"/>
    </row>
    <row r="364" s="100" customFormat="1" ht="29" customHeight="1" spans="1:34">
      <c r="A364" s="125">
        <v>359</v>
      </c>
      <c r="B364" s="142" t="s">
        <v>455</v>
      </c>
      <c r="C364" s="142" t="s">
        <v>132</v>
      </c>
      <c r="D364" s="142" t="s">
        <v>417</v>
      </c>
      <c r="E364" s="142"/>
      <c r="F364" s="142" t="s">
        <v>1335</v>
      </c>
      <c r="G364" s="142" t="s">
        <v>1336</v>
      </c>
      <c r="H364" s="142" t="s">
        <v>51</v>
      </c>
      <c r="I364" s="142" t="s">
        <v>1337</v>
      </c>
      <c r="J364" s="142">
        <v>2026.3</v>
      </c>
      <c r="K364" s="142">
        <v>2026.12</v>
      </c>
      <c r="L364" s="142" t="s">
        <v>1338</v>
      </c>
      <c r="M364" s="142">
        <v>45</v>
      </c>
      <c r="N364" s="142">
        <v>45</v>
      </c>
      <c r="O364" s="142"/>
      <c r="P364" s="142">
        <v>45</v>
      </c>
      <c r="Q364" s="142"/>
      <c r="R364" s="142"/>
      <c r="S364" s="142"/>
      <c r="T364" s="142"/>
      <c r="U364" s="142"/>
      <c r="V364" s="142"/>
      <c r="W364" s="142"/>
      <c r="X364" s="142" t="s">
        <v>48</v>
      </c>
      <c r="Y364" s="142" t="s">
        <v>55</v>
      </c>
      <c r="Z364" s="142" t="s">
        <v>55</v>
      </c>
      <c r="AA364" s="142" t="s">
        <v>55</v>
      </c>
      <c r="AB364" s="142" t="s">
        <v>55</v>
      </c>
      <c r="AC364" s="142" t="s">
        <v>1339</v>
      </c>
      <c r="AD364" s="142">
        <v>30</v>
      </c>
      <c r="AE364" s="142">
        <v>65</v>
      </c>
      <c r="AF364" s="142">
        <v>10</v>
      </c>
      <c r="AG364" s="142">
        <v>25</v>
      </c>
      <c r="AH364" s="142"/>
    </row>
    <row r="365" s="100" customFormat="1" ht="29" customHeight="1" spans="1:34">
      <c r="A365" s="125">
        <v>360</v>
      </c>
      <c r="B365" s="142" t="s">
        <v>455</v>
      </c>
      <c r="C365" s="142" t="s">
        <v>70</v>
      </c>
      <c r="D365" s="142" t="s">
        <v>1254</v>
      </c>
      <c r="E365" s="142"/>
      <c r="F365" s="142" t="s">
        <v>1340</v>
      </c>
      <c r="G365" s="142" t="s">
        <v>1336</v>
      </c>
      <c r="H365" s="142" t="s">
        <v>51</v>
      </c>
      <c r="I365" s="142" t="s">
        <v>1341</v>
      </c>
      <c r="J365" s="142">
        <v>2026.3</v>
      </c>
      <c r="K365" s="142">
        <v>2026.12</v>
      </c>
      <c r="L365" s="142" t="s">
        <v>1342</v>
      </c>
      <c r="M365" s="142">
        <v>48</v>
      </c>
      <c r="N365" s="142">
        <v>48</v>
      </c>
      <c r="O365" s="142"/>
      <c r="P365" s="142">
        <v>48</v>
      </c>
      <c r="Q365" s="142"/>
      <c r="R365" s="142"/>
      <c r="S365" s="142"/>
      <c r="T365" s="142"/>
      <c r="U365" s="142"/>
      <c r="V365" s="142"/>
      <c r="W365" s="142"/>
      <c r="X365" s="142" t="s">
        <v>48</v>
      </c>
      <c r="Y365" s="142" t="s">
        <v>55</v>
      </c>
      <c r="Z365" s="142" t="s">
        <v>55</v>
      </c>
      <c r="AA365" s="142" t="s">
        <v>55</v>
      </c>
      <c r="AB365" s="142" t="s">
        <v>55</v>
      </c>
      <c r="AC365" s="142" t="s">
        <v>1339</v>
      </c>
      <c r="AD365" s="142">
        <v>20</v>
      </c>
      <c r="AE365" s="142">
        <v>65</v>
      </c>
      <c r="AF365" s="142">
        <v>10</v>
      </c>
      <c r="AG365" s="142">
        <v>25</v>
      </c>
      <c r="AH365" s="142"/>
    </row>
    <row r="366" s="100" customFormat="1" ht="29" customHeight="1" spans="1:34">
      <c r="A366" s="125">
        <v>361</v>
      </c>
      <c r="B366" s="142" t="s">
        <v>455</v>
      </c>
      <c r="C366" s="142" t="s">
        <v>132</v>
      </c>
      <c r="D366" s="142" t="s">
        <v>870</v>
      </c>
      <c r="E366" s="142"/>
      <c r="F366" s="142" t="s">
        <v>1343</v>
      </c>
      <c r="G366" s="142" t="s">
        <v>1336</v>
      </c>
      <c r="H366" s="142" t="s">
        <v>51</v>
      </c>
      <c r="I366" s="142" t="s">
        <v>1344</v>
      </c>
      <c r="J366" s="142">
        <v>2026.3</v>
      </c>
      <c r="K366" s="142">
        <v>2026.12</v>
      </c>
      <c r="L366" s="142" t="s">
        <v>1345</v>
      </c>
      <c r="M366" s="142">
        <v>45</v>
      </c>
      <c r="N366" s="142">
        <v>45</v>
      </c>
      <c r="O366" s="142"/>
      <c r="P366" s="142">
        <v>45</v>
      </c>
      <c r="Q366" s="142"/>
      <c r="R366" s="142"/>
      <c r="S366" s="142"/>
      <c r="T366" s="142"/>
      <c r="U366" s="142"/>
      <c r="V366" s="142"/>
      <c r="W366" s="142"/>
      <c r="X366" s="142" t="s">
        <v>48</v>
      </c>
      <c r="Y366" s="142" t="s">
        <v>55</v>
      </c>
      <c r="Z366" s="142" t="s">
        <v>55</v>
      </c>
      <c r="AA366" s="142" t="s">
        <v>55</v>
      </c>
      <c r="AB366" s="142" t="s">
        <v>55</v>
      </c>
      <c r="AC366" s="142" t="s">
        <v>1339</v>
      </c>
      <c r="AD366" s="142">
        <v>10</v>
      </c>
      <c r="AE366" s="142">
        <v>35</v>
      </c>
      <c r="AF366" s="142">
        <v>5</v>
      </c>
      <c r="AG366" s="142">
        <v>15</v>
      </c>
      <c r="AH366" s="142"/>
    </row>
    <row r="367" s="100" customFormat="1" ht="29" customHeight="1" spans="1:34">
      <c r="A367" s="125">
        <v>362</v>
      </c>
      <c r="B367" s="142" t="s">
        <v>455</v>
      </c>
      <c r="C367" s="142" t="s">
        <v>63</v>
      </c>
      <c r="D367" s="142" t="s">
        <v>64</v>
      </c>
      <c r="E367" s="142"/>
      <c r="F367" s="142" t="s">
        <v>1346</v>
      </c>
      <c r="G367" s="142" t="s">
        <v>1336</v>
      </c>
      <c r="H367" s="142" t="s">
        <v>51</v>
      </c>
      <c r="I367" s="142" t="s">
        <v>1347</v>
      </c>
      <c r="J367" s="142">
        <v>2026.3</v>
      </c>
      <c r="K367" s="142">
        <v>2026.12</v>
      </c>
      <c r="L367" s="142" t="s">
        <v>1348</v>
      </c>
      <c r="M367" s="142">
        <v>100</v>
      </c>
      <c r="N367" s="142">
        <v>100</v>
      </c>
      <c r="O367" s="142"/>
      <c r="P367" s="142">
        <v>100</v>
      </c>
      <c r="Q367" s="142"/>
      <c r="R367" s="142"/>
      <c r="S367" s="142"/>
      <c r="T367" s="142"/>
      <c r="U367" s="142"/>
      <c r="V367" s="142"/>
      <c r="W367" s="142"/>
      <c r="X367" s="142" t="s">
        <v>48</v>
      </c>
      <c r="Y367" s="142" t="s">
        <v>55</v>
      </c>
      <c r="Z367" s="142" t="s">
        <v>55</v>
      </c>
      <c r="AA367" s="142" t="s">
        <v>55</v>
      </c>
      <c r="AB367" s="142" t="s">
        <v>55</v>
      </c>
      <c r="AC367" s="142" t="s">
        <v>1339</v>
      </c>
      <c r="AD367" s="142">
        <v>30</v>
      </c>
      <c r="AE367" s="142">
        <v>65</v>
      </c>
      <c r="AF367" s="142">
        <v>15</v>
      </c>
      <c r="AG367" s="142">
        <v>35</v>
      </c>
      <c r="AH367" s="142"/>
    </row>
    <row r="368" s="100" customFormat="1" ht="29" customHeight="1" spans="1:34">
      <c r="A368" s="125">
        <v>363</v>
      </c>
      <c r="B368" s="142" t="s">
        <v>455</v>
      </c>
      <c r="C368" s="142" t="s">
        <v>132</v>
      </c>
      <c r="D368" s="142" t="s">
        <v>417</v>
      </c>
      <c r="E368" s="142"/>
      <c r="F368" s="142" t="s">
        <v>1349</v>
      </c>
      <c r="G368" s="142" t="s">
        <v>1336</v>
      </c>
      <c r="H368" s="142" t="s">
        <v>51</v>
      </c>
      <c r="I368" s="142" t="s">
        <v>1350</v>
      </c>
      <c r="J368" s="142">
        <v>2026.3</v>
      </c>
      <c r="K368" s="142">
        <v>2026.12</v>
      </c>
      <c r="L368" s="142" t="s">
        <v>1351</v>
      </c>
      <c r="M368" s="142">
        <v>200</v>
      </c>
      <c r="N368" s="142">
        <v>200</v>
      </c>
      <c r="O368" s="142"/>
      <c r="P368" s="142">
        <v>200</v>
      </c>
      <c r="Q368" s="142"/>
      <c r="R368" s="142"/>
      <c r="S368" s="142"/>
      <c r="T368" s="142"/>
      <c r="U368" s="142"/>
      <c r="V368" s="142"/>
      <c r="W368" s="142"/>
      <c r="X368" s="142" t="s">
        <v>48</v>
      </c>
      <c r="Y368" s="142" t="s">
        <v>55</v>
      </c>
      <c r="Z368" s="142" t="s">
        <v>55</v>
      </c>
      <c r="AA368" s="142" t="s">
        <v>55</v>
      </c>
      <c r="AB368" s="142" t="s">
        <v>55</v>
      </c>
      <c r="AC368" s="142" t="s">
        <v>1339</v>
      </c>
      <c r="AD368" s="142">
        <v>30</v>
      </c>
      <c r="AE368" s="142">
        <v>75</v>
      </c>
      <c r="AF368" s="142">
        <v>10</v>
      </c>
      <c r="AG368" s="142">
        <v>35</v>
      </c>
      <c r="AH368" s="142"/>
    </row>
    <row r="369" s="100" customFormat="1" ht="29" customHeight="1" spans="1:34">
      <c r="A369" s="125">
        <v>364</v>
      </c>
      <c r="B369" s="142" t="s">
        <v>455</v>
      </c>
      <c r="C369" s="142" t="s">
        <v>132</v>
      </c>
      <c r="D369" s="142" t="s">
        <v>133</v>
      </c>
      <c r="E369" s="142"/>
      <c r="F369" s="142" t="s">
        <v>1352</v>
      </c>
      <c r="G369" s="142" t="s">
        <v>1336</v>
      </c>
      <c r="H369" s="142" t="s">
        <v>51</v>
      </c>
      <c r="I369" s="142" t="s">
        <v>1353</v>
      </c>
      <c r="J369" s="142">
        <v>2026.3</v>
      </c>
      <c r="K369" s="142">
        <v>2026.12</v>
      </c>
      <c r="L369" s="142" t="s">
        <v>1354</v>
      </c>
      <c r="M369" s="142">
        <v>618</v>
      </c>
      <c r="N369" s="142">
        <v>618</v>
      </c>
      <c r="O369" s="142"/>
      <c r="P369" s="142">
        <v>618</v>
      </c>
      <c r="Q369" s="142"/>
      <c r="R369" s="142"/>
      <c r="S369" s="142"/>
      <c r="T369" s="142"/>
      <c r="U369" s="142"/>
      <c r="V369" s="142"/>
      <c r="W369" s="142"/>
      <c r="X369" s="142" t="s">
        <v>48</v>
      </c>
      <c r="Y369" s="142" t="s">
        <v>55</v>
      </c>
      <c r="Z369" s="142" t="s">
        <v>55</v>
      </c>
      <c r="AA369" s="142" t="s">
        <v>55</v>
      </c>
      <c r="AB369" s="142" t="s">
        <v>55</v>
      </c>
      <c r="AC369" s="142" t="s">
        <v>1339</v>
      </c>
      <c r="AD369" s="142">
        <v>4347</v>
      </c>
      <c r="AE369" s="142">
        <v>21805</v>
      </c>
      <c r="AF369" s="142">
        <v>1184</v>
      </c>
      <c r="AG369" s="142">
        <v>8774</v>
      </c>
      <c r="AH369" s="142"/>
    </row>
    <row r="370" s="100" customFormat="1" ht="29" customHeight="1" spans="1:34">
      <c r="A370" s="125">
        <v>365</v>
      </c>
      <c r="B370" s="142" t="s">
        <v>455</v>
      </c>
      <c r="C370" s="142" t="s">
        <v>106</v>
      </c>
      <c r="D370" s="142" t="s">
        <v>574</v>
      </c>
      <c r="E370" s="142"/>
      <c r="F370" s="142" t="s">
        <v>1355</v>
      </c>
      <c r="G370" s="142" t="s">
        <v>1336</v>
      </c>
      <c r="H370" s="142" t="s">
        <v>51</v>
      </c>
      <c r="I370" s="142" t="s">
        <v>1356</v>
      </c>
      <c r="J370" s="142">
        <v>2026.3</v>
      </c>
      <c r="K370" s="142">
        <v>2026.12</v>
      </c>
      <c r="L370" s="142" t="s">
        <v>1357</v>
      </c>
      <c r="M370" s="142">
        <v>150</v>
      </c>
      <c r="N370" s="142">
        <v>150</v>
      </c>
      <c r="O370" s="142"/>
      <c r="P370" s="142">
        <v>150</v>
      </c>
      <c r="Q370" s="142"/>
      <c r="R370" s="142"/>
      <c r="S370" s="142"/>
      <c r="T370" s="142"/>
      <c r="U370" s="142"/>
      <c r="V370" s="142"/>
      <c r="W370" s="142"/>
      <c r="X370" s="142" t="s">
        <v>48</v>
      </c>
      <c r="Y370" s="142" t="s">
        <v>55</v>
      </c>
      <c r="Z370" s="142" t="s">
        <v>55</v>
      </c>
      <c r="AA370" s="142" t="s">
        <v>55</v>
      </c>
      <c r="AB370" s="142" t="s">
        <v>55</v>
      </c>
      <c r="AC370" s="142" t="s">
        <v>1339</v>
      </c>
      <c r="AD370" s="142">
        <v>104</v>
      </c>
      <c r="AE370" s="142">
        <v>350</v>
      </c>
      <c r="AF370" s="142">
        <v>10</v>
      </c>
      <c r="AG370" s="142">
        <v>39</v>
      </c>
      <c r="AH370" s="142"/>
    </row>
    <row r="371" s="100" customFormat="1" ht="29" customHeight="1" spans="1:34">
      <c r="A371" s="125">
        <v>366</v>
      </c>
      <c r="B371" s="142" t="s">
        <v>455</v>
      </c>
      <c r="C371" s="142" t="s">
        <v>106</v>
      </c>
      <c r="D371" s="142" t="s">
        <v>1358</v>
      </c>
      <c r="E371" s="142"/>
      <c r="F371" s="142" t="s">
        <v>1359</v>
      </c>
      <c r="G371" s="142" t="s">
        <v>1336</v>
      </c>
      <c r="H371" s="142" t="s">
        <v>51</v>
      </c>
      <c r="I371" s="142" t="s">
        <v>1360</v>
      </c>
      <c r="J371" s="142">
        <v>2026.3</v>
      </c>
      <c r="K371" s="142">
        <v>2026.12</v>
      </c>
      <c r="L371" s="142" t="s">
        <v>1361</v>
      </c>
      <c r="M371" s="142">
        <v>65</v>
      </c>
      <c r="N371" s="142">
        <v>65</v>
      </c>
      <c r="O371" s="142"/>
      <c r="P371" s="142">
        <v>65</v>
      </c>
      <c r="Q371" s="142"/>
      <c r="R371" s="142"/>
      <c r="S371" s="142"/>
      <c r="T371" s="142"/>
      <c r="U371" s="142"/>
      <c r="V371" s="142"/>
      <c r="W371" s="142"/>
      <c r="X371" s="142" t="s">
        <v>48</v>
      </c>
      <c r="Y371" s="142" t="s">
        <v>55</v>
      </c>
      <c r="Z371" s="142" t="s">
        <v>55</v>
      </c>
      <c r="AA371" s="142" t="s">
        <v>55</v>
      </c>
      <c r="AB371" s="142" t="s">
        <v>55</v>
      </c>
      <c r="AC371" s="142" t="s">
        <v>1339</v>
      </c>
      <c r="AD371" s="142">
        <v>50</v>
      </c>
      <c r="AE371" s="142">
        <v>150</v>
      </c>
      <c r="AF371" s="142">
        <v>10</v>
      </c>
      <c r="AG371" s="142">
        <v>35</v>
      </c>
      <c r="AH371" s="142"/>
    </row>
    <row r="372" s="100" customFormat="1" ht="29" customHeight="1" spans="1:34">
      <c r="A372" s="125">
        <v>367</v>
      </c>
      <c r="B372" s="142" t="s">
        <v>455</v>
      </c>
      <c r="C372" s="142" t="s">
        <v>1362</v>
      </c>
      <c r="D372" s="142" t="s">
        <v>1363</v>
      </c>
      <c r="E372" s="142"/>
      <c r="F372" s="142" t="s">
        <v>1364</v>
      </c>
      <c r="G372" s="142" t="s">
        <v>1336</v>
      </c>
      <c r="H372" s="142" t="s">
        <v>51</v>
      </c>
      <c r="I372" s="142" t="s">
        <v>1365</v>
      </c>
      <c r="J372" s="142">
        <v>2026.3</v>
      </c>
      <c r="K372" s="142">
        <v>2026.12</v>
      </c>
      <c r="L372" s="142" t="s">
        <v>1366</v>
      </c>
      <c r="M372" s="142">
        <v>12</v>
      </c>
      <c r="N372" s="142">
        <v>12</v>
      </c>
      <c r="O372" s="142"/>
      <c r="P372" s="142">
        <v>12</v>
      </c>
      <c r="Q372" s="142"/>
      <c r="R372" s="142"/>
      <c r="S372" s="142"/>
      <c r="T372" s="142"/>
      <c r="U372" s="142"/>
      <c r="V372" s="142"/>
      <c r="W372" s="142"/>
      <c r="X372" s="142" t="s">
        <v>48</v>
      </c>
      <c r="Y372" s="142" t="s">
        <v>55</v>
      </c>
      <c r="Z372" s="142" t="s">
        <v>55</v>
      </c>
      <c r="AA372" s="142" t="s">
        <v>55</v>
      </c>
      <c r="AB372" s="142" t="s">
        <v>55</v>
      </c>
      <c r="AC372" s="142" t="s">
        <v>1339</v>
      </c>
      <c r="AD372" s="142">
        <v>90</v>
      </c>
      <c r="AE372" s="142">
        <v>470</v>
      </c>
      <c r="AF372" s="142">
        <v>35</v>
      </c>
      <c r="AG372" s="142">
        <v>192</v>
      </c>
      <c r="AH372" s="142"/>
    </row>
    <row r="373" s="100" customFormat="1" ht="29" customHeight="1" spans="1:34">
      <c r="A373" s="125">
        <v>368</v>
      </c>
      <c r="B373" s="142" t="s">
        <v>455</v>
      </c>
      <c r="C373" s="142" t="s">
        <v>1362</v>
      </c>
      <c r="D373" s="142" t="s">
        <v>1367</v>
      </c>
      <c r="E373" s="142"/>
      <c r="F373" s="142" t="s">
        <v>1368</v>
      </c>
      <c r="G373" s="142" t="s">
        <v>1336</v>
      </c>
      <c r="H373" s="142" t="s">
        <v>51</v>
      </c>
      <c r="I373" s="142" t="s">
        <v>1369</v>
      </c>
      <c r="J373" s="142">
        <v>2026.3</v>
      </c>
      <c r="K373" s="142">
        <v>2026.12</v>
      </c>
      <c r="L373" s="142" t="s">
        <v>1370</v>
      </c>
      <c r="M373" s="142">
        <v>9</v>
      </c>
      <c r="N373" s="142">
        <v>9</v>
      </c>
      <c r="O373" s="142"/>
      <c r="P373" s="142">
        <v>9</v>
      </c>
      <c r="Q373" s="142"/>
      <c r="R373" s="142"/>
      <c r="S373" s="142"/>
      <c r="T373" s="142"/>
      <c r="U373" s="142"/>
      <c r="V373" s="142"/>
      <c r="W373" s="142"/>
      <c r="X373" s="142" t="s">
        <v>48</v>
      </c>
      <c r="Y373" s="142" t="s">
        <v>55</v>
      </c>
      <c r="Z373" s="142" t="s">
        <v>55</v>
      </c>
      <c r="AA373" s="142" t="s">
        <v>55</v>
      </c>
      <c r="AB373" s="142" t="s">
        <v>55</v>
      </c>
      <c r="AC373" s="142" t="s">
        <v>1339</v>
      </c>
      <c r="AD373" s="142">
        <v>170</v>
      </c>
      <c r="AE373" s="142">
        <v>780</v>
      </c>
      <c r="AF373" s="142">
        <v>98</v>
      </c>
      <c r="AG373" s="142">
        <v>410</v>
      </c>
      <c r="AH373" s="142"/>
    </row>
    <row r="374" s="100" customFormat="1" ht="29" customHeight="1" spans="1:34">
      <c r="A374" s="125">
        <v>369</v>
      </c>
      <c r="B374" s="142" t="s">
        <v>455</v>
      </c>
      <c r="C374" s="142" t="s">
        <v>1371</v>
      </c>
      <c r="D374" s="142"/>
      <c r="E374" s="142"/>
      <c r="F374" s="142" t="s">
        <v>1372</v>
      </c>
      <c r="G374" s="142" t="s">
        <v>1336</v>
      </c>
      <c r="H374" s="142" t="s">
        <v>51</v>
      </c>
      <c r="I374" s="142" t="s">
        <v>1373</v>
      </c>
      <c r="J374" s="142">
        <v>2026.3</v>
      </c>
      <c r="K374" s="142">
        <v>2026.12</v>
      </c>
      <c r="L374" s="142" t="s">
        <v>1374</v>
      </c>
      <c r="M374" s="142">
        <v>12.5</v>
      </c>
      <c r="N374" s="142">
        <v>12.5</v>
      </c>
      <c r="O374" s="142"/>
      <c r="P374" s="142">
        <v>12.5</v>
      </c>
      <c r="Q374" s="142"/>
      <c r="R374" s="142"/>
      <c r="S374" s="142"/>
      <c r="T374" s="142"/>
      <c r="U374" s="142"/>
      <c r="V374" s="142"/>
      <c r="W374" s="142"/>
      <c r="X374" s="142" t="s">
        <v>48</v>
      </c>
      <c r="Y374" s="142" t="s">
        <v>55</v>
      </c>
      <c r="Z374" s="142" t="s">
        <v>55</v>
      </c>
      <c r="AA374" s="142" t="s">
        <v>55</v>
      </c>
      <c r="AB374" s="142" t="s">
        <v>55</v>
      </c>
      <c r="AC374" s="142" t="s">
        <v>1339</v>
      </c>
      <c r="AD374" s="142">
        <v>0</v>
      </c>
      <c r="AE374" s="142">
        <v>0</v>
      </c>
      <c r="AF374" s="142">
        <v>0</v>
      </c>
      <c r="AG374" s="142">
        <v>0</v>
      </c>
      <c r="AH374" s="142"/>
    </row>
    <row r="375" s="100" customFormat="1" ht="29" customHeight="1" spans="1:34">
      <c r="A375" s="125">
        <v>370</v>
      </c>
      <c r="B375" s="142" t="s">
        <v>455</v>
      </c>
      <c r="C375" s="142"/>
      <c r="D375" s="142"/>
      <c r="E375" s="142"/>
      <c r="F375" s="142" t="s">
        <v>1375</v>
      </c>
      <c r="G375" s="142" t="s">
        <v>1336</v>
      </c>
      <c r="H375" s="142" t="s">
        <v>51</v>
      </c>
      <c r="I375" s="142" t="s">
        <v>1376</v>
      </c>
      <c r="J375" s="142">
        <v>2026.3</v>
      </c>
      <c r="K375" s="142">
        <v>2026.12</v>
      </c>
      <c r="L375" s="142" t="s">
        <v>1377</v>
      </c>
      <c r="M375" s="142">
        <v>12.5</v>
      </c>
      <c r="N375" s="142">
        <v>12.5</v>
      </c>
      <c r="O375" s="142"/>
      <c r="P375" s="142">
        <v>12.5</v>
      </c>
      <c r="Q375" s="142"/>
      <c r="R375" s="142"/>
      <c r="S375" s="142"/>
      <c r="T375" s="142"/>
      <c r="U375" s="142"/>
      <c r="V375" s="142"/>
      <c r="W375" s="142"/>
      <c r="X375" s="142" t="s">
        <v>48</v>
      </c>
      <c r="Y375" s="142" t="s">
        <v>55</v>
      </c>
      <c r="Z375" s="142" t="s">
        <v>55</v>
      </c>
      <c r="AA375" s="142" t="s">
        <v>55</v>
      </c>
      <c r="AB375" s="142" t="s">
        <v>55</v>
      </c>
      <c r="AC375" s="142" t="s">
        <v>1339</v>
      </c>
      <c r="AD375" s="142" t="s">
        <v>1378</v>
      </c>
      <c r="AE375" s="142" t="s">
        <v>1379</v>
      </c>
      <c r="AF375" s="142" t="s">
        <v>1380</v>
      </c>
      <c r="AG375" s="142" t="s">
        <v>1381</v>
      </c>
      <c r="AH375" s="142"/>
    </row>
    <row r="376" s="100" customFormat="1" ht="29" customHeight="1" spans="1:34">
      <c r="A376" s="125">
        <v>371</v>
      </c>
      <c r="B376" s="142" t="s">
        <v>455</v>
      </c>
      <c r="C376" s="142" t="s">
        <v>83</v>
      </c>
      <c r="D376" s="142" t="s">
        <v>198</v>
      </c>
      <c r="E376" s="142"/>
      <c r="F376" s="142" t="s">
        <v>1382</v>
      </c>
      <c r="G376" s="142" t="s">
        <v>1383</v>
      </c>
      <c r="H376" s="142" t="s">
        <v>51</v>
      </c>
      <c r="I376" s="142" t="s">
        <v>1384</v>
      </c>
      <c r="J376" s="142">
        <v>2026.3</v>
      </c>
      <c r="K376" s="142">
        <v>2026.12</v>
      </c>
      <c r="L376" s="206" t="s">
        <v>1385</v>
      </c>
      <c r="M376" s="142">
        <v>19.6</v>
      </c>
      <c r="N376" s="142"/>
      <c r="O376" s="142">
        <v>19.6</v>
      </c>
      <c r="P376" s="142">
        <v>19.6</v>
      </c>
      <c r="Q376" s="142"/>
      <c r="R376" s="142"/>
      <c r="S376" s="142"/>
      <c r="T376" s="142" t="s">
        <v>54</v>
      </c>
      <c r="U376" s="142" t="s">
        <v>54</v>
      </c>
      <c r="V376" s="142" t="s">
        <v>54</v>
      </c>
      <c r="W376" s="142" t="s">
        <v>54</v>
      </c>
      <c r="X376" s="142" t="s">
        <v>48</v>
      </c>
      <c r="Y376" s="142"/>
      <c r="Z376" s="142"/>
      <c r="AA376" s="142"/>
      <c r="AB376" s="142"/>
      <c r="AC376" s="142"/>
      <c r="AD376" s="142">
        <v>80</v>
      </c>
      <c r="AE376" s="142">
        <v>310</v>
      </c>
      <c r="AF376" s="142">
        <v>10</v>
      </c>
      <c r="AG376" s="142">
        <v>57</v>
      </c>
      <c r="AH376" s="142"/>
    </row>
    <row r="377" s="100" customFormat="1" ht="29" customHeight="1" spans="1:34">
      <c r="A377" s="125">
        <v>372</v>
      </c>
      <c r="B377" s="142" t="s">
        <v>455</v>
      </c>
      <c r="C377" s="142" t="s">
        <v>83</v>
      </c>
      <c r="D377" s="142" t="s">
        <v>300</v>
      </c>
      <c r="E377" s="142"/>
      <c r="F377" s="142" t="s">
        <v>1386</v>
      </c>
      <c r="G377" s="142" t="s">
        <v>1383</v>
      </c>
      <c r="H377" s="142" t="s">
        <v>51</v>
      </c>
      <c r="I377" s="142" t="s">
        <v>1387</v>
      </c>
      <c r="J377" s="142">
        <v>2026.3</v>
      </c>
      <c r="K377" s="142">
        <v>2026.12</v>
      </c>
      <c r="L377" s="206" t="s">
        <v>1388</v>
      </c>
      <c r="M377" s="142">
        <v>27.73</v>
      </c>
      <c r="N377" s="142"/>
      <c r="O377" s="142">
        <v>27.73</v>
      </c>
      <c r="P377" s="142">
        <v>27.73</v>
      </c>
      <c r="Q377" s="142"/>
      <c r="R377" s="142"/>
      <c r="S377" s="142"/>
      <c r="T377" s="142" t="s">
        <v>54</v>
      </c>
      <c r="U377" s="142" t="s">
        <v>54</v>
      </c>
      <c r="V377" s="142" t="s">
        <v>54</v>
      </c>
      <c r="W377" s="142" t="s">
        <v>54</v>
      </c>
      <c r="X377" s="142" t="s">
        <v>48</v>
      </c>
      <c r="Y377" s="142"/>
      <c r="Z377" s="142"/>
      <c r="AA377" s="142"/>
      <c r="AB377" s="142"/>
      <c r="AC377" s="142"/>
      <c r="AD377" s="142">
        <v>70</v>
      </c>
      <c r="AE377" s="142">
        <v>280</v>
      </c>
      <c r="AF377" s="142">
        <v>12</v>
      </c>
      <c r="AG377" s="142">
        <v>60</v>
      </c>
      <c r="AH377" s="142"/>
    </row>
    <row r="378" s="100" customFormat="1" ht="29" customHeight="1" spans="1:34">
      <c r="A378" s="125">
        <v>373</v>
      </c>
      <c r="B378" s="142" t="s">
        <v>455</v>
      </c>
      <c r="C378" s="142" t="s">
        <v>310</v>
      </c>
      <c r="D378" s="142" t="s">
        <v>1038</v>
      </c>
      <c r="E378" s="142"/>
      <c r="F378" s="142" t="s">
        <v>1389</v>
      </c>
      <c r="G378" s="142" t="s">
        <v>1383</v>
      </c>
      <c r="H378" s="142" t="s">
        <v>51</v>
      </c>
      <c r="I378" s="142" t="s">
        <v>1390</v>
      </c>
      <c r="J378" s="142">
        <v>2026.3</v>
      </c>
      <c r="K378" s="142">
        <v>2026.12</v>
      </c>
      <c r="L378" s="206" t="s">
        <v>1391</v>
      </c>
      <c r="M378" s="142">
        <v>42.05</v>
      </c>
      <c r="N378" s="142"/>
      <c r="O378" s="142">
        <v>42.05</v>
      </c>
      <c r="P378" s="142">
        <v>42.05</v>
      </c>
      <c r="Q378" s="142"/>
      <c r="R378" s="142"/>
      <c r="S378" s="142"/>
      <c r="T378" s="142" t="s">
        <v>54</v>
      </c>
      <c r="U378" s="142" t="s">
        <v>54</v>
      </c>
      <c r="V378" s="142" t="s">
        <v>54</v>
      </c>
      <c r="W378" s="142" t="s">
        <v>54</v>
      </c>
      <c r="X378" s="142" t="s">
        <v>48</v>
      </c>
      <c r="Y378" s="142"/>
      <c r="Z378" s="142"/>
      <c r="AA378" s="142"/>
      <c r="AB378" s="142"/>
      <c r="AC378" s="142"/>
      <c r="AD378" s="142">
        <v>621</v>
      </c>
      <c r="AE378" s="142">
        <v>2252</v>
      </c>
      <c r="AF378" s="142">
        <v>145</v>
      </c>
      <c r="AG378" s="142">
        <v>556</v>
      </c>
      <c r="AH378" s="142"/>
    </row>
    <row r="379" s="100" customFormat="1" ht="29" customHeight="1" spans="1:34">
      <c r="A379" s="125">
        <v>374</v>
      </c>
      <c r="B379" s="142" t="s">
        <v>455</v>
      </c>
      <c r="C379" s="142" t="s">
        <v>189</v>
      </c>
      <c r="D379" s="142" t="s">
        <v>206</v>
      </c>
      <c r="E379" s="142"/>
      <c r="F379" s="142" t="s">
        <v>1392</v>
      </c>
      <c r="G379" s="142" t="s">
        <v>1383</v>
      </c>
      <c r="H379" s="142" t="s">
        <v>51</v>
      </c>
      <c r="I379" s="142" t="s">
        <v>1393</v>
      </c>
      <c r="J379" s="142">
        <v>2026.3</v>
      </c>
      <c r="K379" s="142">
        <v>2026.12</v>
      </c>
      <c r="L379" s="206" t="s">
        <v>1394</v>
      </c>
      <c r="M379" s="142">
        <v>75.56</v>
      </c>
      <c r="N379" s="142"/>
      <c r="O379" s="142">
        <v>75.56</v>
      </c>
      <c r="P379" s="142">
        <v>75.56</v>
      </c>
      <c r="Q379" s="142"/>
      <c r="R379" s="142"/>
      <c r="S379" s="142"/>
      <c r="T379" s="142" t="s">
        <v>54</v>
      </c>
      <c r="U379" s="142" t="s">
        <v>54</v>
      </c>
      <c r="V379" s="142" t="s">
        <v>54</v>
      </c>
      <c r="W379" s="142" t="s">
        <v>54</v>
      </c>
      <c r="X379" s="142" t="s">
        <v>48</v>
      </c>
      <c r="Y379" s="142"/>
      <c r="Z379" s="142"/>
      <c r="AA379" s="142"/>
      <c r="AB379" s="142"/>
      <c r="AC379" s="142"/>
      <c r="AD379" s="142">
        <v>28</v>
      </c>
      <c r="AE379" s="142">
        <v>128</v>
      </c>
      <c r="AF379" s="142">
        <v>2</v>
      </c>
      <c r="AG379" s="142">
        <v>6</v>
      </c>
      <c r="AH379" s="142"/>
    </row>
    <row r="380" s="100" customFormat="1" ht="29" customHeight="1" spans="1:34">
      <c r="A380" s="125">
        <v>375</v>
      </c>
      <c r="B380" s="142" t="s">
        <v>455</v>
      </c>
      <c r="C380" s="142" t="s">
        <v>46</v>
      </c>
      <c r="D380" s="142" t="s">
        <v>79</v>
      </c>
      <c r="E380" s="142"/>
      <c r="F380" s="142" t="s">
        <v>1395</v>
      </c>
      <c r="G380" s="142" t="s">
        <v>1383</v>
      </c>
      <c r="H380" s="142" t="s">
        <v>51</v>
      </c>
      <c r="I380" s="142" t="s">
        <v>1396</v>
      </c>
      <c r="J380" s="142">
        <v>2026.3</v>
      </c>
      <c r="K380" s="142">
        <v>2026.12</v>
      </c>
      <c r="L380" s="206" t="s">
        <v>1397</v>
      </c>
      <c r="M380" s="142">
        <v>53.49</v>
      </c>
      <c r="N380" s="142"/>
      <c r="O380" s="142">
        <v>53.49</v>
      </c>
      <c r="P380" s="142">
        <v>53.49</v>
      </c>
      <c r="Q380" s="142"/>
      <c r="R380" s="142"/>
      <c r="S380" s="142"/>
      <c r="T380" s="142" t="s">
        <v>54</v>
      </c>
      <c r="U380" s="142" t="s">
        <v>54</v>
      </c>
      <c r="V380" s="142" t="s">
        <v>54</v>
      </c>
      <c r="W380" s="142" t="s">
        <v>54</v>
      </c>
      <c r="X380" s="142" t="s">
        <v>48</v>
      </c>
      <c r="Y380" s="142"/>
      <c r="Z380" s="142"/>
      <c r="AA380" s="142"/>
      <c r="AB380" s="142"/>
      <c r="AC380" s="142"/>
      <c r="AD380" s="142">
        <v>47</v>
      </c>
      <c r="AE380" s="142">
        <v>197</v>
      </c>
      <c r="AF380" s="142">
        <v>5</v>
      </c>
      <c r="AG380" s="142">
        <v>26</v>
      </c>
      <c r="AH380" s="142"/>
    </row>
    <row r="381" s="100" customFormat="1" ht="29" customHeight="1" spans="1:34">
      <c r="A381" s="125">
        <v>376</v>
      </c>
      <c r="B381" s="142" t="s">
        <v>455</v>
      </c>
      <c r="C381" s="142" t="s">
        <v>106</v>
      </c>
      <c r="D381" s="142" t="s">
        <v>567</v>
      </c>
      <c r="E381" s="142"/>
      <c r="F381" s="142" t="s">
        <v>1398</v>
      </c>
      <c r="G381" s="142" t="s">
        <v>1383</v>
      </c>
      <c r="H381" s="142" t="s">
        <v>51</v>
      </c>
      <c r="I381" s="142" t="s">
        <v>1399</v>
      </c>
      <c r="J381" s="142">
        <v>2026.3</v>
      </c>
      <c r="K381" s="142">
        <v>2026.12</v>
      </c>
      <c r="L381" s="206" t="s">
        <v>1400</v>
      </c>
      <c r="M381" s="142">
        <v>24.14</v>
      </c>
      <c r="N381" s="142"/>
      <c r="O381" s="142">
        <v>24.14</v>
      </c>
      <c r="P381" s="142">
        <v>24.14</v>
      </c>
      <c r="Q381" s="142"/>
      <c r="R381" s="142"/>
      <c r="S381" s="142"/>
      <c r="T381" s="142" t="s">
        <v>54</v>
      </c>
      <c r="U381" s="142" t="s">
        <v>54</v>
      </c>
      <c r="V381" s="142" t="s">
        <v>54</v>
      </c>
      <c r="W381" s="142" t="s">
        <v>54</v>
      </c>
      <c r="X381" s="142" t="s">
        <v>48</v>
      </c>
      <c r="Y381" s="142"/>
      <c r="Z381" s="142"/>
      <c r="AA381" s="142"/>
      <c r="AB381" s="142"/>
      <c r="AC381" s="142"/>
      <c r="AD381" s="142">
        <v>127</v>
      </c>
      <c r="AE381" s="142">
        <v>560</v>
      </c>
      <c r="AF381" s="142">
        <v>29</v>
      </c>
      <c r="AG381" s="142">
        <v>114</v>
      </c>
      <c r="AH381" s="142"/>
    </row>
    <row r="382" s="100" customFormat="1" ht="29" customHeight="1" spans="1:34">
      <c r="A382" s="125">
        <v>377</v>
      </c>
      <c r="B382" s="142" t="s">
        <v>455</v>
      </c>
      <c r="C382" s="142" t="s">
        <v>132</v>
      </c>
      <c r="D382" s="142" t="s">
        <v>870</v>
      </c>
      <c r="E382" s="142"/>
      <c r="F382" s="142" t="s">
        <v>1401</v>
      </c>
      <c r="G382" s="142" t="s">
        <v>1383</v>
      </c>
      <c r="H382" s="142" t="s">
        <v>51</v>
      </c>
      <c r="I382" s="142" t="s">
        <v>1402</v>
      </c>
      <c r="J382" s="142">
        <v>2026.3</v>
      </c>
      <c r="K382" s="142">
        <v>2026.12</v>
      </c>
      <c r="L382" s="206" t="s">
        <v>1403</v>
      </c>
      <c r="M382" s="142">
        <v>45.67</v>
      </c>
      <c r="N382" s="142"/>
      <c r="O382" s="142">
        <v>45.67</v>
      </c>
      <c r="P382" s="142">
        <v>45.67</v>
      </c>
      <c r="Q382" s="142"/>
      <c r="R382" s="142"/>
      <c r="S382" s="142"/>
      <c r="T382" s="142" t="s">
        <v>54</v>
      </c>
      <c r="U382" s="142" t="s">
        <v>54</v>
      </c>
      <c r="V382" s="142" t="s">
        <v>54</v>
      </c>
      <c r="W382" s="142" t="s">
        <v>54</v>
      </c>
      <c r="X382" s="142" t="s">
        <v>48</v>
      </c>
      <c r="Y382" s="142"/>
      <c r="Z382" s="142"/>
      <c r="AA382" s="142"/>
      <c r="AB382" s="142"/>
      <c r="AC382" s="142"/>
      <c r="AD382" s="142">
        <v>67</v>
      </c>
      <c r="AE382" s="142">
        <v>269</v>
      </c>
      <c r="AF382" s="142">
        <v>3</v>
      </c>
      <c r="AG382" s="142">
        <v>8</v>
      </c>
      <c r="AH382" s="142"/>
    </row>
    <row r="383" s="100" customFormat="1" ht="29" customHeight="1" spans="1:34">
      <c r="A383" s="125">
        <v>378</v>
      </c>
      <c r="B383" s="142" t="s">
        <v>455</v>
      </c>
      <c r="C383" s="142" t="s">
        <v>699</v>
      </c>
      <c r="D383" s="142" t="s">
        <v>1090</v>
      </c>
      <c r="E383" s="142"/>
      <c r="F383" s="142" t="s">
        <v>1404</v>
      </c>
      <c r="G383" s="142" t="s">
        <v>1383</v>
      </c>
      <c r="H383" s="142" t="s">
        <v>51</v>
      </c>
      <c r="I383" s="142" t="s">
        <v>1405</v>
      </c>
      <c r="J383" s="142">
        <v>2026.3</v>
      </c>
      <c r="K383" s="142">
        <v>2026.12</v>
      </c>
      <c r="L383" s="206" t="s">
        <v>1406</v>
      </c>
      <c r="M383" s="142">
        <v>60.58</v>
      </c>
      <c r="N383" s="142"/>
      <c r="O383" s="142">
        <v>60.58</v>
      </c>
      <c r="P383" s="142">
        <v>60.58</v>
      </c>
      <c r="Q383" s="142"/>
      <c r="R383" s="142"/>
      <c r="S383" s="142"/>
      <c r="T383" s="142" t="s">
        <v>54</v>
      </c>
      <c r="U383" s="142" t="s">
        <v>54</v>
      </c>
      <c r="V383" s="142" t="s">
        <v>54</v>
      </c>
      <c r="W383" s="142" t="s">
        <v>54</v>
      </c>
      <c r="X383" s="142" t="s">
        <v>48</v>
      </c>
      <c r="Y383" s="142"/>
      <c r="Z383" s="142"/>
      <c r="AA383" s="142"/>
      <c r="AB383" s="142"/>
      <c r="AC383" s="142"/>
      <c r="AD383" s="142">
        <v>130</v>
      </c>
      <c r="AE383" s="142">
        <v>470</v>
      </c>
      <c r="AF383" s="142">
        <v>10</v>
      </c>
      <c r="AG383" s="142">
        <v>36</v>
      </c>
      <c r="AH383" s="142"/>
    </row>
    <row r="384" s="100" customFormat="1" ht="29" customHeight="1" spans="1:34">
      <c r="A384" s="125">
        <v>379</v>
      </c>
      <c r="B384" s="142" t="s">
        <v>455</v>
      </c>
      <c r="C384" s="142" t="s">
        <v>132</v>
      </c>
      <c r="D384" s="142" t="s">
        <v>430</v>
      </c>
      <c r="E384" s="142"/>
      <c r="F384" s="142" t="s">
        <v>1407</v>
      </c>
      <c r="G384" s="142" t="s">
        <v>1383</v>
      </c>
      <c r="H384" s="142" t="s">
        <v>51</v>
      </c>
      <c r="I384" s="142" t="s">
        <v>1408</v>
      </c>
      <c r="J384" s="142">
        <v>2026.3</v>
      </c>
      <c r="K384" s="142">
        <v>2026.12</v>
      </c>
      <c r="L384" s="206" t="s">
        <v>1409</v>
      </c>
      <c r="M384" s="142">
        <v>87.69</v>
      </c>
      <c r="N384" s="142"/>
      <c r="O384" s="142">
        <v>87.69</v>
      </c>
      <c r="P384" s="142">
        <v>87.69</v>
      </c>
      <c r="Q384" s="142"/>
      <c r="R384" s="142"/>
      <c r="S384" s="142"/>
      <c r="T384" s="142" t="s">
        <v>54</v>
      </c>
      <c r="U384" s="142" t="s">
        <v>54</v>
      </c>
      <c r="V384" s="142" t="s">
        <v>54</v>
      </c>
      <c r="W384" s="142" t="s">
        <v>54</v>
      </c>
      <c r="X384" s="142" t="s">
        <v>48</v>
      </c>
      <c r="Y384" s="142"/>
      <c r="Z384" s="142"/>
      <c r="AA384" s="142"/>
      <c r="AB384" s="142"/>
      <c r="AC384" s="142"/>
      <c r="AD384" s="142">
        <v>210</v>
      </c>
      <c r="AE384" s="142">
        <v>702</v>
      </c>
      <c r="AF384" s="142">
        <v>20</v>
      </c>
      <c r="AG384" s="142">
        <v>78</v>
      </c>
      <c r="AH384" s="142"/>
    </row>
    <row r="385" s="100" customFormat="1" ht="29" customHeight="1" spans="1:34">
      <c r="A385" s="125">
        <v>380</v>
      </c>
      <c r="B385" s="142" t="s">
        <v>455</v>
      </c>
      <c r="C385" s="142" t="s">
        <v>189</v>
      </c>
      <c r="D385" s="142" t="s">
        <v>217</v>
      </c>
      <c r="E385" s="142"/>
      <c r="F385" s="142" t="s">
        <v>1410</v>
      </c>
      <c r="G385" s="142" t="s">
        <v>1383</v>
      </c>
      <c r="H385" s="142" t="s">
        <v>51</v>
      </c>
      <c r="I385" s="142" t="s">
        <v>1411</v>
      </c>
      <c r="J385" s="142">
        <v>2026.3</v>
      </c>
      <c r="K385" s="142">
        <v>2026.12</v>
      </c>
      <c r="L385" s="206" t="s">
        <v>1412</v>
      </c>
      <c r="M385" s="142">
        <v>37.48</v>
      </c>
      <c r="N385" s="142"/>
      <c r="O385" s="142">
        <v>37.48</v>
      </c>
      <c r="P385" s="142">
        <v>37.48</v>
      </c>
      <c r="Q385" s="142"/>
      <c r="R385" s="142"/>
      <c r="S385" s="142"/>
      <c r="T385" s="142" t="s">
        <v>54</v>
      </c>
      <c r="U385" s="142" t="s">
        <v>54</v>
      </c>
      <c r="V385" s="142" t="s">
        <v>54</v>
      </c>
      <c r="W385" s="142" t="s">
        <v>54</v>
      </c>
      <c r="X385" s="142" t="s">
        <v>48</v>
      </c>
      <c r="Y385" s="142"/>
      <c r="Z385" s="142"/>
      <c r="AA385" s="142"/>
      <c r="AB385" s="142"/>
      <c r="AC385" s="142"/>
      <c r="AD385" s="142">
        <v>150</v>
      </c>
      <c r="AE385" s="142">
        <v>500</v>
      </c>
      <c r="AF385" s="142">
        <v>28</v>
      </c>
      <c r="AG385" s="142">
        <v>101</v>
      </c>
      <c r="AH385" s="142"/>
    </row>
    <row r="386" s="100" customFormat="1" ht="29" customHeight="1" spans="1:34">
      <c r="A386" s="125">
        <v>381</v>
      </c>
      <c r="B386" s="142" t="s">
        <v>455</v>
      </c>
      <c r="C386" s="142" t="s">
        <v>83</v>
      </c>
      <c r="D386" s="142" t="s">
        <v>84</v>
      </c>
      <c r="E386" s="142"/>
      <c r="F386" s="142" t="s">
        <v>1413</v>
      </c>
      <c r="G386" s="142" t="s">
        <v>1383</v>
      </c>
      <c r="H386" s="142" t="s">
        <v>51</v>
      </c>
      <c r="I386" s="142" t="s">
        <v>1414</v>
      </c>
      <c r="J386" s="142">
        <v>2026.3</v>
      </c>
      <c r="K386" s="142">
        <v>2026.12</v>
      </c>
      <c r="L386" s="206" t="s">
        <v>1415</v>
      </c>
      <c r="M386" s="142">
        <v>69.78</v>
      </c>
      <c r="N386" s="142"/>
      <c r="O386" s="142">
        <v>69.78</v>
      </c>
      <c r="P386" s="142">
        <v>69.78</v>
      </c>
      <c r="Q386" s="142"/>
      <c r="R386" s="142"/>
      <c r="S386" s="142"/>
      <c r="T386" s="142" t="s">
        <v>54</v>
      </c>
      <c r="U386" s="142" t="s">
        <v>54</v>
      </c>
      <c r="V386" s="142" t="s">
        <v>54</v>
      </c>
      <c r="W386" s="142" t="s">
        <v>54</v>
      </c>
      <c r="X386" s="142" t="s">
        <v>48</v>
      </c>
      <c r="Y386" s="142"/>
      <c r="Z386" s="142"/>
      <c r="AA386" s="142"/>
      <c r="AB386" s="142"/>
      <c r="AC386" s="142"/>
      <c r="AD386" s="142">
        <v>87</v>
      </c>
      <c r="AE386" s="142">
        <v>310</v>
      </c>
      <c r="AF386" s="142">
        <v>15</v>
      </c>
      <c r="AG386" s="142">
        <v>53</v>
      </c>
      <c r="AH386" s="142"/>
    </row>
    <row r="387" s="100" customFormat="1" ht="29" customHeight="1" spans="1:34">
      <c r="A387" s="125">
        <v>382</v>
      </c>
      <c r="B387" s="142" t="s">
        <v>455</v>
      </c>
      <c r="C387" s="142" t="s">
        <v>92</v>
      </c>
      <c r="D387" s="142" t="s">
        <v>363</v>
      </c>
      <c r="E387" s="142"/>
      <c r="F387" s="142" t="s">
        <v>1416</v>
      </c>
      <c r="G387" s="142" t="s">
        <v>1383</v>
      </c>
      <c r="H387" s="142" t="s">
        <v>51</v>
      </c>
      <c r="I387" s="142" t="s">
        <v>1417</v>
      </c>
      <c r="J387" s="142">
        <v>2026.3</v>
      </c>
      <c r="K387" s="142">
        <v>2026.12</v>
      </c>
      <c r="L387" s="206" t="s">
        <v>1418</v>
      </c>
      <c r="M387" s="142">
        <v>57.06</v>
      </c>
      <c r="N387" s="142"/>
      <c r="O387" s="142">
        <v>57.06</v>
      </c>
      <c r="P387" s="142">
        <v>57.06</v>
      </c>
      <c r="Q387" s="142"/>
      <c r="R387" s="142"/>
      <c r="S387" s="142"/>
      <c r="T387" s="142" t="s">
        <v>54</v>
      </c>
      <c r="U387" s="142" t="s">
        <v>54</v>
      </c>
      <c r="V387" s="142" t="s">
        <v>54</v>
      </c>
      <c r="W387" s="142" t="s">
        <v>54</v>
      </c>
      <c r="X387" s="142" t="s">
        <v>48</v>
      </c>
      <c r="Y387" s="142"/>
      <c r="Z387" s="142"/>
      <c r="AA387" s="142"/>
      <c r="AB387" s="142"/>
      <c r="AC387" s="142"/>
      <c r="AD387" s="142">
        <v>60</v>
      </c>
      <c r="AE387" s="142">
        <v>220</v>
      </c>
      <c r="AF387" s="142">
        <v>7</v>
      </c>
      <c r="AG387" s="142">
        <v>24</v>
      </c>
      <c r="AH387" s="142"/>
    </row>
    <row r="388" s="100" customFormat="1" ht="29" customHeight="1" spans="1:34">
      <c r="A388" s="125">
        <v>383</v>
      </c>
      <c r="B388" s="142" t="s">
        <v>455</v>
      </c>
      <c r="C388" s="142" t="s">
        <v>426</v>
      </c>
      <c r="D388" s="142" t="s">
        <v>926</v>
      </c>
      <c r="E388" s="142"/>
      <c r="F388" s="142" t="s">
        <v>1419</v>
      </c>
      <c r="G388" s="142" t="s">
        <v>1383</v>
      </c>
      <c r="H388" s="142" t="s">
        <v>51</v>
      </c>
      <c r="I388" s="142" t="s">
        <v>1420</v>
      </c>
      <c r="J388" s="142">
        <v>2026.3</v>
      </c>
      <c r="K388" s="142">
        <v>2026.12</v>
      </c>
      <c r="L388" s="206" t="s">
        <v>1421</v>
      </c>
      <c r="M388" s="142">
        <v>13.16</v>
      </c>
      <c r="N388" s="142"/>
      <c r="O388" s="142">
        <v>13.16</v>
      </c>
      <c r="P388" s="142">
        <v>13.16</v>
      </c>
      <c r="Q388" s="142"/>
      <c r="R388" s="142"/>
      <c r="S388" s="142"/>
      <c r="T388" s="142" t="s">
        <v>54</v>
      </c>
      <c r="U388" s="142" t="s">
        <v>54</v>
      </c>
      <c r="V388" s="142" t="s">
        <v>54</v>
      </c>
      <c r="W388" s="142" t="s">
        <v>54</v>
      </c>
      <c r="X388" s="142" t="s">
        <v>48</v>
      </c>
      <c r="Y388" s="142"/>
      <c r="Z388" s="142"/>
      <c r="AA388" s="142"/>
      <c r="AB388" s="142"/>
      <c r="AC388" s="142"/>
      <c r="AD388" s="142">
        <v>40</v>
      </c>
      <c r="AE388" s="142">
        <v>186</v>
      </c>
      <c r="AF388" s="142">
        <v>5</v>
      </c>
      <c r="AG388" s="142">
        <v>27</v>
      </c>
      <c r="AH388" s="142"/>
    </row>
    <row r="389" s="100" customFormat="1" ht="29" customHeight="1" spans="1:34">
      <c r="A389" s="125">
        <v>384</v>
      </c>
      <c r="B389" s="142" t="s">
        <v>455</v>
      </c>
      <c r="C389" s="142" t="s">
        <v>132</v>
      </c>
      <c r="D389" s="142" t="s">
        <v>133</v>
      </c>
      <c r="E389" s="142"/>
      <c r="F389" s="142" t="s">
        <v>1422</v>
      </c>
      <c r="G389" s="142" t="s">
        <v>1383</v>
      </c>
      <c r="H389" s="142" t="s">
        <v>51</v>
      </c>
      <c r="I389" s="142" t="s">
        <v>1423</v>
      </c>
      <c r="J389" s="142">
        <v>2026.3</v>
      </c>
      <c r="K389" s="142">
        <v>2026.12</v>
      </c>
      <c r="L389" s="206" t="s">
        <v>1424</v>
      </c>
      <c r="M389" s="142">
        <v>73.37</v>
      </c>
      <c r="N389" s="142"/>
      <c r="O389" s="142">
        <v>73.37</v>
      </c>
      <c r="P389" s="142">
        <v>73.37</v>
      </c>
      <c r="Q389" s="142"/>
      <c r="R389" s="142"/>
      <c r="S389" s="142"/>
      <c r="T389" s="142" t="s">
        <v>54</v>
      </c>
      <c r="U389" s="142" t="s">
        <v>54</v>
      </c>
      <c r="V389" s="142" t="s">
        <v>54</v>
      </c>
      <c r="W389" s="142" t="s">
        <v>54</v>
      </c>
      <c r="X389" s="142" t="s">
        <v>48</v>
      </c>
      <c r="Y389" s="142"/>
      <c r="Z389" s="142"/>
      <c r="AA389" s="142"/>
      <c r="AB389" s="142"/>
      <c r="AC389" s="142"/>
      <c r="AD389" s="142">
        <v>95</v>
      </c>
      <c r="AE389" s="142">
        <v>325</v>
      </c>
      <c r="AF389" s="142">
        <v>15</v>
      </c>
      <c r="AG389" s="142">
        <v>40</v>
      </c>
      <c r="AH389" s="142"/>
    </row>
    <row r="390" s="100" customFormat="1" ht="29" customHeight="1" spans="1:34">
      <c r="A390" s="125">
        <v>385</v>
      </c>
      <c r="B390" s="142" t="s">
        <v>455</v>
      </c>
      <c r="C390" s="142" t="s">
        <v>83</v>
      </c>
      <c r="D390" s="142" t="s">
        <v>1425</v>
      </c>
      <c r="E390" s="142"/>
      <c r="F390" s="142" t="s">
        <v>1426</v>
      </c>
      <c r="G390" s="142" t="s">
        <v>1383</v>
      </c>
      <c r="H390" s="142" t="s">
        <v>51</v>
      </c>
      <c r="I390" s="142" t="s">
        <v>1427</v>
      </c>
      <c r="J390" s="142">
        <v>2026.3</v>
      </c>
      <c r="K390" s="142">
        <v>2026.12</v>
      </c>
      <c r="L390" s="206" t="s">
        <v>1428</v>
      </c>
      <c r="M390" s="142">
        <v>67.24</v>
      </c>
      <c r="N390" s="142"/>
      <c r="O390" s="142">
        <v>67.24</v>
      </c>
      <c r="P390" s="142">
        <v>67.24</v>
      </c>
      <c r="Q390" s="142"/>
      <c r="R390" s="142"/>
      <c r="S390" s="142"/>
      <c r="T390" s="142" t="s">
        <v>54</v>
      </c>
      <c r="U390" s="142" t="s">
        <v>54</v>
      </c>
      <c r="V390" s="142" t="s">
        <v>54</v>
      </c>
      <c r="W390" s="142" t="s">
        <v>54</v>
      </c>
      <c r="X390" s="142" t="s">
        <v>48</v>
      </c>
      <c r="Y390" s="142"/>
      <c r="Z390" s="142"/>
      <c r="AA390" s="142"/>
      <c r="AB390" s="142"/>
      <c r="AC390" s="142"/>
      <c r="AD390" s="142">
        <v>135</v>
      </c>
      <c r="AE390" s="142">
        <v>530</v>
      </c>
      <c r="AF390" s="142">
        <v>51</v>
      </c>
      <c r="AG390" s="142">
        <v>290</v>
      </c>
      <c r="AH390" s="142"/>
    </row>
    <row r="391" s="100" customFormat="1" ht="29" customHeight="1" spans="1:34">
      <c r="A391" s="125">
        <v>386</v>
      </c>
      <c r="B391" s="142" t="s">
        <v>455</v>
      </c>
      <c r="C391" s="142" t="s">
        <v>137</v>
      </c>
      <c r="D391" s="142" t="s">
        <v>227</v>
      </c>
      <c r="E391" s="142"/>
      <c r="F391" s="142" t="s">
        <v>1429</v>
      </c>
      <c r="G391" s="142" t="s">
        <v>1383</v>
      </c>
      <c r="H391" s="142" t="s">
        <v>51</v>
      </c>
      <c r="I391" s="142" t="s">
        <v>1430</v>
      </c>
      <c r="J391" s="142">
        <v>2026.3</v>
      </c>
      <c r="K391" s="142">
        <v>2026.12</v>
      </c>
      <c r="L391" s="206" t="s">
        <v>1431</v>
      </c>
      <c r="M391" s="142">
        <v>30.5</v>
      </c>
      <c r="N391" s="142"/>
      <c r="O391" s="142">
        <v>30.5</v>
      </c>
      <c r="P391" s="142">
        <v>30.5</v>
      </c>
      <c r="Q391" s="142"/>
      <c r="R391" s="142"/>
      <c r="S391" s="142"/>
      <c r="T391" s="142" t="s">
        <v>54</v>
      </c>
      <c r="U391" s="142" t="s">
        <v>54</v>
      </c>
      <c r="V391" s="142" t="s">
        <v>54</v>
      </c>
      <c r="W391" s="142" t="s">
        <v>54</v>
      </c>
      <c r="X391" s="142" t="s">
        <v>48</v>
      </c>
      <c r="Y391" s="142"/>
      <c r="Z391" s="142"/>
      <c r="AA391" s="142"/>
      <c r="AB391" s="142"/>
      <c r="AC391" s="142"/>
      <c r="AD391" s="142">
        <v>179</v>
      </c>
      <c r="AE391" s="142">
        <v>892</v>
      </c>
      <c r="AF391" s="142">
        <v>15</v>
      </c>
      <c r="AG391" s="142">
        <v>62</v>
      </c>
      <c r="AH391" s="142"/>
    </row>
    <row r="392" s="100" customFormat="1" ht="29" customHeight="1" spans="1:34">
      <c r="A392" s="125">
        <v>387</v>
      </c>
      <c r="B392" s="142" t="s">
        <v>455</v>
      </c>
      <c r="C392" s="142" t="s">
        <v>132</v>
      </c>
      <c r="D392" s="142" t="s">
        <v>170</v>
      </c>
      <c r="E392" s="142"/>
      <c r="F392" s="142" t="s">
        <v>1432</v>
      </c>
      <c r="G392" s="142" t="s">
        <v>1383</v>
      </c>
      <c r="H392" s="142" t="s">
        <v>51</v>
      </c>
      <c r="I392" s="142" t="s">
        <v>1433</v>
      </c>
      <c r="J392" s="142">
        <v>2026.3</v>
      </c>
      <c r="K392" s="142">
        <v>2026.12</v>
      </c>
      <c r="L392" s="206" t="s">
        <v>1434</v>
      </c>
      <c r="M392" s="142">
        <v>61.9</v>
      </c>
      <c r="N392" s="142"/>
      <c r="O392" s="142">
        <v>61.9</v>
      </c>
      <c r="P392" s="142">
        <v>61.9</v>
      </c>
      <c r="Q392" s="142"/>
      <c r="R392" s="142"/>
      <c r="S392" s="142"/>
      <c r="T392" s="142" t="s">
        <v>54</v>
      </c>
      <c r="U392" s="142" t="s">
        <v>54</v>
      </c>
      <c r="V392" s="142" t="s">
        <v>54</v>
      </c>
      <c r="W392" s="142" t="s">
        <v>54</v>
      </c>
      <c r="X392" s="142" t="s">
        <v>48</v>
      </c>
      <c r="Y392" s="142"/>
      <c r="Z392" s="142"/>
      <c r="AA392" s="142"/>
      <c r="AB392" s="142"/>
      <c r="AC392" s="142"/>
      <c r="AD392" s="142">
        <v>150</v>
      </c>
      <c r="AE392" s="142">
        <v>610</v>
      </c>
      <c r="AF392" s="142">
        <v>18</v>
      </c>
      <c r="AG392" s="142">
        <v>72</v>
      </c>
      <c r="AH392" s="142"/>
    </row>
    <row r="393" s="100" customFormat="1" ht="29" customHeight="1" spans="1:34">
      <c r="A393" s="125">
        <v>388</v>
      </c>
      <c r="B393" s="142" t="s">
        <v>1030</v>
      </c>
      <c r="C393" s="142" t="s">
        <v>1435</v>
      </c>
      <c r="D393" s="142" t="s">
        <v>1436</v>
      </c>
      <c r="E393" s="142" t="s">
        <v>54</v>
      </c>
      <c r="F393" s="142" t="s">
        <v>1437</v>
      </c>
      <c r="G393" s="142" t="s">
        <v>66</v>
      </c>
      <c r="H393" s="142" t="s">
        <v>51</v>
      </c>
      <c r="I393" s="142" t="s">
        <v>1438</v>
      </c>
      <c r="J393" s="142">
        <v>2026.7</v>
      </c>
      <c r="K393" s="142">
        <v>2026.12</v>
      </c>
      <c r="L393" s="142" t="s">
        <v>1439</v>
      </c>
      <c r="M393" s="142">
        <v>165.1</v>
      </c>
      <c r="N393" s="142"/>
      <c r="O393" s="142">
        <v>165.1</v>
      </c>
      <c r="P393" s="142">
        <v>165.1</v>
      </c>
      <c r="Q393" s="142"/>
      <c r="R393" s="142"/>
      <c r="S393" s="142"/>
      <c r="T393" s="142" t="s">
        <v>54</v>
      </c>
      <c r="U393" s="142" t="s">
        <v>54</v>
      </c>
      <c r="V393" s="142" t="s">
        <v>54</v>
      </c>
      <c r="W393" s="142" t="s">
        <v>54</v>
      </c>
      <c r="X393" s="142" t="s">
        <v>48</v>
      </c>
      <c r="Y393" s="142"/>
      <c r="Z393" s="142" t="s">
        <v>54</v>
      </c>
      <c r="AA393" s="142"/>
      <c r="AB393" s="142"/>
      <c r="AC393" s="142"/>
      <c r="AD393" s="142">
        <v>1866</v>
      </c>
      <c r="AE393" s="142">
        <v>8204</v>
      </c>
      <c r="AF393" s="142">
        <v>1376</v>
      </c>
      <c r="AG393" s="142">
        <v>6321</v>
      </c>
      <c r="AH393" s="142"/>
    </row>
    <row r="394" s="100" customFormat="1" ht="29" customHeight="1" spans="1:34">
      <c r="A394" s="125">
        <v>389</v>
      </c>
      <c r="B394" s="142" t="s">
        <v>1030</v>
      </c>
      <c r="C394" s="142" t="s">
        <v>1435</v>
      </c>
      <c r="D394" s="142" t="s">
        <v>1436</v>
      </c>
      <c r="E394" s="142" t="s">
        <v>54</v>
      </c>
      <c r="F394" s="142" t="s">
        <v>1440</v>
      </c>
      <c r="G394" s="142" t="s">
        <v>66</v>
      </c>
      <c r="H394" s="142" t="s">
        <v>51</v>
      </c>
      <c r="I394" s="142" t="s">
        <v>1441</v>
      </c>
      <c r="J394" s="142">
        <v>2026.7</v>
      </c>
      <c r="K394" s="142">
        <v>2026.12</v>
      </c>
      <c r="L394" s="142" t="s">
        <v>1439</v>
      </c>
      <c r="M394" s="142">
        <v>387.23</v>
      </c>
      <c r="N394" s="142"/>
      <c r="O394" s="142">
        <v>387.23</v>
      </c>
      <c r="P394" s="142">
        <v>387.23</v>
      </c>
      <c r="Q394" s="142"/>
      <c r="R394" s="142"/>
      <c r="S394" s="142"/>
      <c r="T394" s="142" t="s">
        <v>54</v>
      </c>
      <c r="U394" s="142" t="s">
        <v>54</v>
      </c>
      <c r="V394" s="142" t="s">
        <v>54</v>
      </c>
      <c r="W394" s="142" t="s">
        <v>54</v>
      </c>
      <c r="X394" s="142" t="s">
        <v>48</v>
      </c>
      <c r="Y394" s="142"/>
      <c r="Z394" s="142" t="s">
        <v>54</v>
      </c>
      <c r="AA394" s="142"/>
      <c r="AB394" s="142"/>
      <c r="AC394" s="142"/>
      <c r="AD394" s="142">
        <v>1866</v>
      </c>
      <c r="AE394" s="142">
        <v>8204</v>
      </c>
      <c r="AF394" s="142">
        <v>1376</v>
      </c>
      <c r="AG394" s="142">
        <v>6321</v>
      </c>
      <c r="AH394" s="142"/>
    </row>
    <row r="395" s="100" customFormat="1" ht="29" customHeight="1" spans="1:34">
      <c r="A395" s="125">
        <v>390</v>
      </c>
      <c r="B395" s="142" t="s">
        <v>1030</v>
      </c>
      <c r="C395" s="142" t="s">
        <v>1435</v>
      </c>
      <c r="D395" s="142" t="s">
        <v>1436</v>
      </c>
      <c r="E395" s="142" t="s">
        <v>54</v>
      </c>
      <c r="F395" s="142" t="s">
        <v>1442</v>
      </c>
      <c r="G395" s="142" t="s">
        <v>66</v>
      </c>
      <c r="H395" s="142" t="s">
        <v>51</v>
      </c>
      <c r="I395" s="142" t="s">
        <v>1443</v>
      </c>
      <c r="J395" s="142">
        <v>2026.7</v>
      </c>
      <c r="K395" s="142">
        <v>2026.12</v>
      </c>
      <c r="L395" s="142" t="s">
        <v>1439</v>
      </c>
      <c r="M395" s="142">
        <v>234.52</v>
      </c>
      <c r="N395" s="142"/>
      <c r="O395" s="142">
        <v>234.52</v>
      </c>
      <c r="P395" s="142">
        <v>234.52</v>
      </c>
      <c r="Q395" s="142"/>
      <c r="R395" s="142"/>
      <c r="S395" s="142"/>
      <c r="T395" s="142" t="s">
        <v>54</v>
      </c>
      <c r="U395" s="142" t="s">
        <v>54</v>
      </c>
      <c r="V395" s="142" t="s">
        <v>54</v>
      </c>
      <c r="W395" s="142" t="s">
        <v>54</v>
      </c>
      <c r="X395" s="142" t="s">
        <v>48</v>
      </c>
      <c r="Y395" s="142"/>
      <c r="Z395" s="142" t="s">
        <v>54</v>
      </c>
      <c r="AA395" s="142"/>
      <c r="AB395" s="142"/>
      <c r="AC395" s="142"/>
      <c r="AD395" s="142">
        <v>1866</v>
      </c>
      <c r="AE395" s="142">
        <v>8204</v>
      </c>
      <c r="AF395" s="142">
        <v>1376</v>
      </c>
      <c r="AG395" s="142">
        <v>6321</v>
      </c>
      <c r="AH395" s="142"/>
    </row>
    <row r="396" s="100" customFormat="1" ht="29" customHeight="1" spans="1:34">
      <c r="A396" s="125">
        <v>391</v>
      </c>
      <c r="B396" s="142" t="s">
        <v>1030</v>
      </c>
      <c r="C396" s="142" t="s">
        <v>1435</v>
      </c>
      <c r="D396" s="142" t="s">
        <v>1436</v>
      </c>
      <c r="E396" s="142" t="s">
        <v>54</v>
      </c>
      <c r="F396" s="142" t="s">
        <v>1444</v>
      </c>
      <c r="G396" s="142" t="s">
        <v>66</v>
      </c>
      <c r="H396" s="142" t="s">
        <v>51</v>
      </c>
      <c r="I396" s="142" t="s">
        <v>1445</v>
      </c>
      <c r="J396" s="142">
        <v>2026.7</v>
      </c>
      <c r="K396" s="142">
        <v>2026.12</v>
      </c>
      <c r="L396" s="142" t="s">
        <v>1439</v>
      </c>
      <c r="M396" s="142">
        <v>207.56</v>
      </c>
      <c r="N396" s="142"/>
      <c r="O396" s="142">
        <v>207.56</v>
      </c>
      <c r="P396" s="142">
        <v>207.56</v>
      </c>
      <c r="Q396" s="142"/>
      <c r="R396" s="142"/>
      <c r="S396" s="142"/>
      <c r="T396" s="142" t="s">
        <v>54</v>
      </c>
      <c r="U396" s="142" t="s">
        <v>54</v>
      </c>
      <c r="V396" s="142" t="s">
        <v>54</v>
      </c>
      <c r="W396" s="142" t="s">
        <v>54</v>
      </c>
      <c r="X396" s="142" t="s">
        <v>48</v>
      </c>
      <c r="Y396" s="142"/>
      <c r="Z396" s="142" t="s">
        <v>54</v>
      </c>
      <c r="AA396" s="142"/>
      <c r="AB396" s="142"/>
      <c r="AC396" s="142"/>
      <c r="AD396" s="142">
        <v>1866</v>
      </c>
      <c r="AE396" s="142">
        <v>8204</v>
      </c>
      <c r="AF396" s="142">
        <v>1376</v>
      </c>
      <c r="AG396" s="142">
        <v>6321</v>
      </c>
      <c r="AH396" s="142"/>
    </row>
    <row r="397" s="100" customFormat="1" ht="29" customHeight="1" spans="1:34">
      <c r="A397" s="125">
        <v>392</v>
      </c>
      <c r="B397" s="142" t="s">
        <v>1030</v>
      </c>
      <c r="C397" s="142" t="s">
        <v>1435</v>
      </c>
      <c r="D397" s="142" t="s">
        <v>1436</v>
      </c>
      <c r="E397" s="142" t="s">
        <v>54</v>
      </c>
      <c r="F397" s="142" t="s">
        <v>1446</v>
      </c>
      <c r="G397" s="142" t="s">
        <v>66</v>
      </c>
      <c r="H397" s="142" t="s">
        <v>51</v>
      </c>
      <c r="I397" s="142" t="s">
        <v>1447</v>
      </c>
      <c r="J397" s="142">
        <v>2026.7</v>
      </c>
      <c r="K397" s="142">
        <v>2026.12</v>
      </c>
      <c r="L397" s="142" t="s">
        <v>1439</v>
      </c>
      <c r="M397" s="142">
        <v>250.89</v>
      </c>
      <c r="N397" s="142"/>
      <c r="O397" s="142">
        <v>250.89</v>
      </c>
      <c r="P397" s="142">
        <v>250.89</v>
      </c>
      <c r="Q397" s="142"/>
      <c r="R397" s="142"/>
      <c r="S397" s="142"/>
      <c r="T397" s="142" t="s">
        <v>54</v>
      </c>
      <c r="U397" s="142" t="s">
        <v>54</v>
      </c>
      <c r="V397" s="142" t="s">
        <v>54</v>
      </c>
      <c r="W397" s="142" t="s">
        <v>54</v>
      </c>
      <c r="X397" s="142" t="s">
        <v>48</v>
      </c>
      <c r="Y397" s="142"/>
      <c r="Z397" s="142" t="s">
        <v>54</v>
      </c>
      <c r="AA397" s="142"/>
      <c r="AB397" s="142"/>
      <c r="AC397" s="142"/>
      <c r="AD397" s="142">
        <v>1866</v>
      </c>
      <c r="AE397" s="142">
        <v>8204</v>
      </c>
      <c r="AF397" s="142">
        <v>1376</v>
      </c>
      <c r="AG397" s="142">
        <v>6321</v>
      </c>
      <c r="AH397" s="142"/>
    </row>
    <row r="398" s="100" customFormat="1" ht="29" customHeight="1" spans="1:34">
      <c r="A398" s="125">
        <v>393</v>
      </c>
      <c r="B398" s="142" t="s">
        <v>1030</v>
      </c>
      <c r="C398" s="142" t="s">
        <v>1435</v>
      </c>
      <c r="D398" s="142" t="s">
        <v>1436</v>
      </c>
      <c r="E398" s="142" t="s">
        <v>54</v>
      </c>
      <c r="F398" s="142" t="s">
        <v>1448</v>
      </c>
      <c r="G398" s="142" t="s">
        <v>66</v>
      </c>
      <c r="H398" s="142" t="s">
        <v>51</v>
      </c>
      <c r="I398" s="142" t="s">
        <v>1449</v>
      </c>
      <c r="J398" s="142">
        <v>2026.7</v>
      </c>
      <c r="K398" s="142">
        <v>2026.12</v>
      </c>
      <c r="L398" s="142" t="s">
        <v>1439</v>
      </c>
      <c r="M398" s="142">
        <v>157.4</v>
      </c>
      <c r="N398" s="142"/>
      <c r="O398" s="142">
        <v>157.4</v>
      </c>
      <c r="P398" s="142">
        <v>157.4</v>
      </c>
      <c r="Q398" s="142"/>
      <c r="R398" s="142"/>
      <c r="S398" s="142"/>
      <c r="T398" s="142" t="s">
        <v>54</v>
      </c>
      <c r="U398" s="142" t="s">
        <v>54</v>
      </c>
      <c r="V398" s="142" t="s">
        <v>54</v>
      </c>
      <c r="W398" s="142" t="s">
        <v>54</v>
      </c>
      <c r="X398" s="142" t="s">
        <v>48</v>
      </c>
      <c r="Y398" s="142"/>
      <c r="Z398" s="142" t="s">
        <v>54</v>
      </c>
      <c r="AA398" s="142"/>
      <c r="AB398" s="142"/>
      <c r="AC398" s="142"/>
      <c r="AD398" s="142">
        <v>1866</v>
      </c>
      <c r="AE398" s="142">
        <v>8204</v>
      </c>
      <c r="AF398" s="142">
        <v>1376</v>
      </c>
      <c r="AG398" s="142">
        <v>6321</v>
      </c>
      <c r="AH398" s="142"/>
    </row>
    <row r="399" s="100" customFormat="1" ht="29" customHeight="1" spans="1:34">
      <c r="A399" s="125">
        <v>394</v>
      </c>
      <c r="B399" s="142" t="s">
        <v>1030</v>
      </c>
      <c r="C399" s="142" t="s">
        <v>1450</v>
      </c>
      <c r="D399" s="142" t="s">
        <v>434</v>
      </c>
      <c r="E399" s="142" t="s">
        <v>54</v>
      </c>
      <c r="F399" s="142" t="s">
        <v>1451</v>
      </c>
      <c r="G399" s="142" t="s">
        <v>66</v>
      </c>
      <c r="H399" s="142" t="s">
        <v>51</v>
      </c>
      <c r="I399" s="142" t="s">
        <v>1452</v>
      </c>
      <c r="J399" s="142">
        <v>2026.7</v>
      </c>
      <c r="K399" s="142">
        <v>2026.12</v>
      </c>
      <c r="L399" s="142" t="s">
        <v>1453</v>
      </c>
      <c r="M399" s="142">
        <v>26.06</v>
      </c>
      <c r="N399" s="142"/>
      <c r="O399" s="142">
        <v>26.06</v>
      </c>
      <c r="P399" s="142">
        <v>26.06</v>
      </c>
      <c r="Q399" s="142"/>
      <c r="R399" s="142"/>
      <c r="S399" s="142"/>
      <c r="T399" s="142" t="s">
        <v>54</v>
      </c>
      <c r="U399" s="142" t="s">
        <v>54</v>
      </c>
      <c r="V399" s="142" t="s">
        <v>54</v>
      </c>
      <c r="W399" s="142" t="s">
        <v>54</v>
      </c>
      <c r="X399" s="142" t="s">
        <v>48</v>
      </c>
      <c r="Y399" s="142" t="s">
        <v>54</v>
      </c>
      <c r="Z399" s="142"/>
      <c r="AA399" s="142"/>
      <c r="AB399" s="142"/>
      <c r="AC399" s="142"/>
      <c r="AD399" s="142">
        <v>575</v>
      </c>
      <c r="AE399" s="142">
        <v>2310</v>
      </c>
      <c r="AF399" s="142">
        <v>174</v>
      </c>
      <c r="AG399" s="142">
        <v>700</v>
      </c>
      <c r="AH399" s="142"/>
    </row>
    <row r="400" s="100" customFormat="1" ht="29" customHeight="1" spans="1:34">
      <c r="A400" s="125">
        <v>395</v>
      </c>
      <c r="B400" s="142" t="s">
        <v>1030</v>
      </c>
      <c r="C400" s="142" t="s">
        <v>132</v>
      </c>
      <c r="D400" s="142" t="s">
        <v>1454</v>
      </c>
      <c r="E400" s="142" t="s">
        <v>54</v>
      </c>
      <c r="F400" s="142" t="s">
        <v>1455</v>
      </c>
      <c r="G400" s="142" t="s">
        <v>66</v>
      </c>
      <c r="H400" s="142" t="s">
        <v>51</v>
      </c>
      <c r="I400" s="142" t="s">
        <v>1456</v>
      </c>
      <c r="J400" s="142">
        <v>2026.7</v>
      </c>
      <c r="K400" s="142">
        <v>2026.12</v>
      </c>
      <c r="L400" s="142" t="s">
        <v>1457</v>
      </c>
      <c r="M400" s="142">
        <v>23.57</v>
      </c>
      <c r="N400" s="142"/>
      <c r="O400" s="142">
        <v>23.57</v>
      </c>
      <c r="P400" s="142">
        <v>23.57</v>
      </c>
      <c r="Q400" s="142"/>
      <c r="R400" s="142"/>
      <c r="S400" s="142"/>
      <c r="T400" s="142" t="s">
        <v>54</v>
      </c>
      <c r="U400" s="142" t="s">
        <v>54</v>
      </c>
      <c r="V400" s="142" t="s">
        <v>54</v>
      </c>
      <c r="W400" s="142" t="s">
        <v>54</v>
      </c>
      <c r="X400" s="142" t="s">
        <v>48</v>
      </c>
      <c r="Y400" s="142" t="s">
        <v>54</v>
      </c>
      <c r="Z400" s="142"/>
      <c r="AA400" s="142"/>
      <c r="AB400" s="142"/>
      <c r="AC400" s="142"/>
      <c r="AD400" s="142">
        <v>463</v>
      </c>
      <c r="AE400" s="142">
        <v>1814</v>
      </c>
      <c r="AF400" s="142">
        <v>34</v>
      </c>
      <c r="AG400" s="142">
        <v>119</v>
      </c>
      <c r="AH400" s="142"/>
    </row>
    <row r="401" s="100" customFormat="1" ht="29" customHeight="1" spans="1:34">
      <c r="A401" s="125">
        <v>396</v>
      </c>
      <c r="B401" s="142" t="s">
        <v>1030</v>
      </c>
      <c r="C401" s="142" t="s">
        <v>132</v>
      </c>
      <c r="D401" s="142" t="s">
        <v>1454</v>
      </c>
      <c r="E401" s="142" t="s">
        <v>54</v>
      </c>
      <c r="F401" s="142" t="s">
        <v>1458</v>
      </c>
      <c r="G401" s="142" t="s">
        <v>66</v>
      </c>
      <c r="H401" s="142" t="s">
        <v>51</v>
      </c>
      <c r="I401" s="142" t="s">
        <v>1459</v>
      </c>
      <c r="J401" s="142">
        <v>2026.7</v>
      </c>
      <c r="K401" s="142">
        <v>2026.12</v>
      </c>
      <c r="L401" s="142" t="s">
        <v>1457</v>
      </c>
      <c r="M401" s="142">
        <v>43.79</v>
      </c>
      <c r="N401" s="142"/>
      <c r="O401" s="142">
        <v>43.79</v>
      </c>
      <c r="P401" s="142">
        <v>43.79</v>
      </c>
      <c r="Q401" s="142"/>
      <c r="R401" s="142"/>
      <c r="S401" s="142"/>
      <c r="T401" s="142" t="s">
        <v>54</v>
      </c>
      <c r="U401" s="142" t="s">
        <v>54</v>
      </c>
      <c r="V401" s="142" t="s">
        <v>54</v>
      </c>
      <c r="W401" s="142" t="s">
        <v>54</v>
      </c>
      <c r="X401" s="142" t="s">
        <v>48</v>
      </c>
      <c r="Y401" s="142" t="s">
        <v>54</v>
      </c>
      <c r="Z401" s="142"/>
      <c r="AA401" s="142"/>
      <c r="AB401" s="142"/>
      <c r="AC401" s="142"/>
      <c r="AD401" s="142">
        <v>463</v>
      </c>
      <c r="AE401" s="142">
        <v>1814</v>
      </c>
      <c r="AF401" s="142">
        <v>34</v>
      </c>
      <c r="AG401" s="142">
        <v>119</v>
      </c>
      <c r="AH401" s="142"/>
    </row>
    <row r="402" s="100" customFormat="1" ht="29" customHeight="1" spans="1:34">
      <c r="A402" s="125">
        <v>397</v>
      </c>
      <c r="B402" s="142" t="s">
        <v>1030</v>
      </c>
      <c r="C402" s="142" t="s">
        <v>456</v>
      </c>
      <c r="D402" s="142"/>
      <c r="E402" s="142"/>
      <c r="F402" s="142" t="s">
        <v>1460</v>
      </c>
      <c r="G402" s="142" t="s">
        <v>66</v>
      </c>
      <c r="H402" s="142" t="s">
        <v>51</v>
      </c>
      <c r="I402" s="142" t="s">
        <v>1461</v>
      </c>
      <c r="J402" s="142">
        <v>2026.7</v>
      </c>
      <c r="K402" s="142">
        <v>2026.12</v>
      </c>
      <c r="L402" s="142" t="s">
        <v>1462</v>
      </c>
      <c r="M402" s="142">
        <v>50</v>
      </c>
      <c r="N402" s="142"/>
      <c r="O402" s="142">
        <v>50</v>
      </c>
      <c r="P402" s="142">
        <v>50</v>
      </c>
      <c r="Q402" s="142"/>
      <c r="R402" s="142"/>
      <c r="S402" s="142"/>
      <c r="T402" s="142" t="s">
        <v>54</v>
      </c>
      <c r="U402" s="142" t="s">
        <v>54</v>
      </c>
      <c r="V402" s="142"/>
      <c r="W402" s="142" t="s">
        <v>54</v>
      </c>
      <c r="X402" s="142" t="s">
        <v>48</v>
      </c>
      <c r="Y402" s="142"/>
      <c r="Z402" s="142"/>
      <c r="AA402" s="142"/>
      <c r="AB402" s="142"/>
      <c r="AC402" s="142"/>
      <c r="AD402" s="142">
        <v>3151</v>
      </c>
      <c r="AE402" s="142">
        <v>13866</v>
      </c>
      <c r="AF402" s="142">
        <v>945</v>
      </c>
      <c r="AG402" s="142">
        <v>4159</v>
      </c>
      <c r="AH402" s="142"/>
    </row>
    <row r="403" s="100" customFormat="1" ht="29" customHeight="1" spans="1:34">
      <c r="A403" s="125">
        <v>398</v>
      </c>
      <c r="B403" s="142" t="s">
        <v>1030</v>
      </c>
      <c r="C403" s="142" t="s">
        <v>46</v>
      </c>
      <c r="D403" s="142" t="s">
        <v>581</v>
      </c>
      <c r="E403" s="142" t="s">
        <v>54</v>
      </c>
      <c r="F403" s="142" t="s">
        <v>1463</v>
      </c>
      <c r="G403" s="142" t="s">
        <v>66</v>
      </c>
      <c r="H403" s="142" t="s">
        <v>51</v>
      </c>
      <c r="I403" s="142" t="s">
        <v>1464</v>
      </c>
      <c r="J403" s="142">
        <v>2026.7</v>
      </c>
      <c r="K403" s="142">
        <v>2026.12</v>
      </c>
      <c r="L403" s="142" t="s">
        <v>1465</v>
      </c>
      <c r="M403" s="142">
        <v>25</v>
      </c>
      <c r="N403" s="142"/>
      <c r="O403" s="142">
        <v>25</v>
      </c>
      <c r="P403" s="142">
        <v>25</v>
      </c>
      <c r="Q403" s="142"/>
      <c r="R403" s="142"/>
      <c r="S403" s="142"/>
      <c r="T403" s="142" t="s">
        <v>54</v>
      </c>
      <c r="U403" s="142" t="s">
        <v>54</v>
      </c>
      <c r="V403" s="142" t="s">
        <v>54</v>
      </c>
      <c r="W403" s="142" t="s">
        <v>54</v>
      </c>
      <c r="X403" s="142" t="s">
        <v>48</v>
      </c>
      <c r="Y403" s="142" t="s">
        <v>54</v>
      </c>
      <c r="Z403" s="142"/>
      <c r="AA403" s="142"/>
      <c r="AB403" s="142"/>
      <c r="AC403" s="142"/>
      <c r="AD403" s="142">
        <v>289</v>
      </c>
      <c r="AE403" s="142">
        <v>1101</v>
      </c>
      <c r="AF403" s="142">
        <v>11</v>
      </c>
      <c r="AG403" s="142">
        <v>34</v>
      </c>
      <c r="AH403" s="142"/>
    </row>
    <row r="404" s="100" customFormat="1" ht="29" customHeight="1" spans="1:34">
      <c r="A404" s="125">
        <v>399</v>
      </c>
      <c r="B404" s="142" t="s">
        <v>1030</v>
      </c>
      <c r="C404" s="142" t="s">
        <v>238</v>
      </c>
      <c r="D404" s="142" t="s">
        <v>1237</v>
      </c>
      <c r="E404" s="142" t="s">
        <v>54</v>
      </c>
      <c r="F404" s="142" t="s">
        <v>1466</v>
      </c>
      <c r="G404" s="142" t="s">
        <v>66</v>
      </c>
      <c r="H404" s="142" t="s">
        <v>51</v>
      </c>
      <c r="I404" s="142" t="s">
        <v>1467</v>
      </c>
      <c r="J404" s="142">
        <v>2026.7</v>
      </c>
      <c r="K404" s="142">
        <v>2026.12</v>
      </c>
      <c r="L404" s="142" t="s">
        <v>1468</v>
      </c>
      <c r="M404" s="142">
        <v>159.32</v>
      </c>
      <c r="N404" s="142"/>
      <c r="O404" s="142">
        <v>159.32</v>
      </c>
      <c r="P404" s="142">
        <v>159.32</v>
      </c>
      <c r="Q404" s="142"/>
      <c r="R404" s="142"/>
      <c r="S404" s="142"/>
      <c r="T404" s="142" t="s">
        <v>54</v>
      </c>
      <c r="U404" s="142" t="s">
        <v>54</v>
      </c>
      <c r="V404" s="142" t="s">
        <v>54</v>
      </c>
      <c r="W404" s="142" t="s">
        <v>54</v>
      </c>
      <c r="X404" s="142" t="s">
        <v>48</v>
      </c>
      <c r="Y404" s="142" t="s">
        <v>54</v>
      </c>
      <c r="Z404" s="142"/>
      <c r="AA404" s="142"/>
      <c r="AB404" s="142"/>
      <c r="AC404" s="142"/>
      <c r="AD404" s="142">
        <v>701</v>
      </c>
      <c r="AE404" s="142">
        <v>2514</v>
      </c>
      <c r="AF404" s="142">
        <v>120</v>
      </c>
      <c r="AG404" s="142">
        <v>430</v>
      </c>
      <c r="AH404" s="142"/>
    </row>
    <row r="405" s="100" customFormat="1" ht="29" customHeight="1" spans="1:34">
      <c r="A405" s="125">
        <v>400</v>
      </c>
      <c r="B405" s="142" t="s">
        <v>1016</v>
      </c>
      <c r="C405" s="142" t="s">
        <v>83</v>
      </c>
      <c r="D405" s="142" t="s">
        <v>1469</v>
      </c>
      <c r="E405" s="142" t="s">
        <v>54</v>
      </c>
      <c r="F405" s="142" t="s">
        <v>1470</v>
      </c>
      <c r="G405" s="142"/>
      <c r="H405" s="142" t="s">
        <v>51</v>
      </c>
      <c r="I405" s="142" t="s">
        <v>1471</v>
      </c>
      <c r="J405" s="142" t="s">
        <v>1472</v>
      </c>
      <c r="K405" s="142" t="s">
        <v>1473</v>
      </c>
      <c r="L405" s="142" t="s">
        <v>1474</v>
      </c>
      <c r="M405" s="142">
        <v>333</v>
      </c>
      <c r="N405" s="142"/>
      <c r="O405" s="142">
        <v>333</v>
      </c>
      <c r="P405" s="142">
        <v>333</v>
      </c>
      <c r="Q405" s="142"/>
      <c r="R405" s="142"/>
      <c r="S405" s="142"/>
      <c r="T405" s="142" t="s">
        <v>54</v>
      </c>
      <c r="U405" s="142" t="s">
        <v>54</v>
      </c>
      <c r="V405" s="142" t="s">
        <v>54</v>
      </c>
      <c r="W405" s="142" t="s">
        <v>54</v>
      </c>
      <c r="X405" s="142" t="s">
        <v>48</v>
      </c>
      <c r="Y405" s="142" t="s">
        <v>54</v>
      </c>
      <c r="Z405" s="142" t="s">
        <v>54</v>
      </c>
      <c r="AA405" s="142"/>
      <c r="AB405" s="142"/>
      <c r="AC405" s="142"/>
      <c r="AD405" s="142">
        <v>597</v>
      </c>
      <c r="AE405" s="142">
        <v>2445</v>
      </c>
      <c r="AF405" s="142">
        <v>277</v>
      </c>
      <c r="AG405" s="142">
        <v>1157</v>
      </c>
      <c r="AH405" s="142"/>
    </row>
    <row r="406" s="100" customFormat="1" ht="29" customHeight="1" spans="1:34">
      <c r="A406" s="125">
        <v>401</v>
      </c>
      <c r="B406" s="142" t="s">
        <v>1475</v>
      </c>
      <c r="C406" s="142" t="s">
        <v>132</v>
      </c>
      <c r="D406" s="142" t="s">
        <v>170</v>
      </c>
      <c r="E406" s="142" t="s">
        <v>48</v>
      </c>
      <c r="F406" s="142" t="s">
        <v>1476</v>
      </c>
      <c r="G406" s="142" t="s">
        <v>1477</v>
      </c>
      <c r="H406" s="142" t="s">
        <v>51</v>
      </c>
      <c r="I406" s="142" t="s">
        <v>1478</v>
      </c>
      <c r="J406" s="142">
        <v>2025.4</v>
      </c>
      <c r="K406" s="142">
        <v>2025.1</v>
      </c>
      <c r="L406" s="142" t="s">
        <v>1479</v>
      </c>
      <c r="M406" s="142">
        <v>215</v>
      </c>
      <c r="N406" s="142"/>
      <c r="O406" s="142">
        <v>215</v>
      </c>
      <c r="P406" s="142">
        <v>215</v>
      </c>
      <c r="Q406" s="142"/>
      <c r="R406" s="142"/>
      <c r="S406" s="142"/>
      <c r="T406" s="142" t="s">
        <v>48</v>
      </c>
      <c r="U406" s="142" t="s">
        <v>54</v>
      </c>
      <c r="V406" s="142" t="s">
        <v>54</v>
      </c>
      <c r="W406" s="142" t="s">
        <v>54</v>
      </c>
      <c r="X406" s="142" t="s">
        <v>48</v>
      </c>
      <c r="Y406" s="142"/>
      <c r="Z406" s="142"/>
      <c r="AA406" s="142"/>
      <c r="AB406" s="142"/>
      <c r="AC406" s="142"/>
      <c r="AD406" s="142">
        <v>280</v>
      </c>
      <c r="AE406" s="142">
        <v>1000</v>
      </c>
      <c r="AF406" s="142">
        <v>22</v>
      </c>
      <c r="AG406" s="142">
        <v>78</v>
      </c>
      <c r="AH406" s="142"/>
    </row>
    <row r="407" s="100" customFormat="1" ht="29" customHeight="1" spans="1:34">
      <c r="A407" s="125">
        <v>402</v>
      </c>
      <c r="B407" s="142" t="s">
        <v>1475</v>
      </c>
      <c r="C407" s="142" t="s">
        <v>132</v>
      </c>
      <c r="D407" s="142" t="s">
        <v>170</v>
      </c>
      <c r="E407" s="142" t="s">
        <v>48</v>
      </c>
      <c r="F407" s="142" t="s">
        <v>1480</v>
      </c>
      <c r="G407" s="142" t="s">
        <v>1477</v>
      </c>
      <c r="H407" s="142" t="s">
        <v>51</v>
      </c>
      <c r="I407" s="142" t="s">
        <v>1481</v>
      </c>
      <c r="J407" s="142">
        <v>2025.4</v>
      </c>
      <c r="K407" s="142">
        <v>2025.1</v>
      </c>
      <c r="L407" s="142" t="s">
        <v>1482</v>
      </c>
      <c r="M407" s="142">
        <v>190</v>
      </c>
      <c r="N407" s="142"/>
      <c r="O407" s="142">
        <v>190</v>
      </c>
      <c r="P407" s="142">
        <v>190</v>
      </c>
      <c r="Q407" s="142"/>
      <c r="R407" s="142"/>
      <c r="S407" s="142"/>
      <c r="T407" s="142" t="s">
        <v>48</v>
      </c>
      <c r="U407" s="142" t="s">
        <v>54</v>
      </c>
      <c r="V407" s="142" t="s">
        <v>54</v>
      </c>
      <c r="W407" s="142" t="s">
        <v>54</v>
      </c>
      <c r="X407" s="142" t="s">
        <v>48</v>
      </c>
      <c r="Y407" s="142"/>
      <c r="Z407" s="142"/>
      <c r="AA407" s="142"/>
      <c r="AB407" s="142"/>
      <c r="AC407" s="142"/>
      <c r="AD407" s="142">
        <v>154</v>
      </c>
      <c r="AE407" s="142">
        <v>670</v>
      </c>
      <c r="AF407" s="142">
        <v>11</v>
      </c>
      <c r="AG407" s="142">
        <v>45</v>
      </c>
      <c r="AH407" s="142"/>
    </row>
    <row r="408" s="100" customFormat="1" ht="29" customHeight="1" spans="1:34">
      <c r="A408" s="125">
        <v>403</v>
      </c>
      <c r="B408" s="142" t="s">
        <v>1475</v>
      </c>
      <c r="C408" s="142" t="s">
        <v>132</v>
      </c>
      <c r="D408" s="142" t="s">
        <v>198</v>
      </c>
      <c r="E408" s="142" t="s">
        <v>48</v>
      </c>
      <c r="F408" s="142" t="s">
        <v>1483</v>
      </c>
      <c r="G408" s="142" t="s">
        <v>1477</v>
      </c>
      <c r="H408" s="142" t="s">
        <v>51</v>
      </c>
      <c r="I408" s="142" t="s">
        <v>1484</v>
      </c>
      <c r="J408" s="142">
        <v>2025.4</v>
      </c>
      <c r="K408" s="142">
        <v>2025.1</v>
      </c>
      <c r="L408" s="142" t="s">
        <v>1485</v>
      </c>
      <c r="M408" s="142">
        <v>70</v>
      </c>
      <c r="N408" s="142"/>
      <c r="O408" s="142">
        <v>70</v>
      </c>
      <c r="P408" s="142">
        <v>70</v>
      </c>
      <c r="Q408" s="142"/>
      <c r="R408" s="142"/>
      <c r="S408" s="142"/>
      <c r="T408" s="142" t="s">
        <v>48</v>
      </c>
      <c r="U408" s="142" t="s">
        <v>54</v>
      </c>
      <c r="V408" s="142" t="s">
        <v>54</v>
      </c>
      <c r="W408" s="142" t="s">
        <v>54</v>
      </c>
      <c r="X408" s="142" t="s">
        <v>48</v>
      </c>
      <c r="Y408" s="142"/>
      <c r="Z408" s="142"/>
      <c r="AA408" s="142"/>
      <c r="AB408" s="142"/>
      <c r="AC408" s="142"/>
      <c r="AD408" s="142">
        <v>45</v>
      </c>
      <c r="AE408" s="142">
        <v>175</v>
      </c>
      <c r="AF408" s="142">
        <v>1</v>
      </c>
      <c r="AG408" s="142">
        <v>3</v>
      </c>
      <c r="AH408" s="142"/>
    </row>
    <row r="409" s="100" customFormat="1" ht="29" customHeight="1" spans="1:35">
      <c r="A409" s="125">
        <v>404</v>
      </c>
      <c r="B409" s="142" t="s">
        <v>1475</v>
      </c>
      <c r="C409" s="142" t="s">
        <v>699</v>
      </c>
      <c r="D409" s="142" t="s">
        <v>1486</v>
      </c>
      <c r="E409" s="142"/>
      <c r="F409" s="142" t="s">
        <v>1487</v>
      </c>
      <c r="G409" s="142" t="s">
        <v>1477</v>
      </c>
      <c r="H409" s="142" t="s">
        <v>51</v>
      </c>
      <c r="I409" s="142" t="s">
        <v>1488</v>
      </c>
      <c r="J409" s="142">
        <v>2025.4</v>
      </c>
      <c r="K409" s="142">
        <v>2025.1</v>
      </c>
      <c r="L409" s="142" t="s">
        <v>1489</v>
      </c>
      <c r="M409" s="142">
        <v>200</v>
      </c>
      <c r="N409" s="142"/>
      <c r="O409" s="142">
        <v>200</v>
      </c>
      <c r="P409" s="142">
        <v>200</v>
      </c>
      <c r="Q409" s="142"/>
      <c r="R409" s="142"/>
      <c r="S409" s="142"/>
      <c r="T409" s="142" t="s">
        <v>48</v>
      </c>
      <c r="U409" s="142" t="s">
        <v>54</v>
      </c>
      <c r="V409" s="142" t="s">
        <v>54</v>
      </c>
      <c r="W409" s="142" t="s">
        <v>54</v>
      </c>
      <c r="X409" s="142" t="s">
        <v>54</v>
      </c>
      <c r="Y409" s="142"/>
      <c r="Z409" s="142"/>
      <c r="AA409" s="142"/>
      <c r="AB409" s="142"/>
      <c r="AC409" s="142"/>
      <c r="AD409" s="142">
        <v>247</v>
      </c>
      <c r="AE409" s="142">
        <v>1012</v>
      </c>
      <c r="AF409" s="142">
        <v>83</v>
      </c>
      <c r="AG409" s="142">
        <v>321</v>
      </c>
      <c r="AH409" s="142"/>
      <c r="AI409" s="100" t="s">
        <v>1490</v>
      </c>
    </row>
    <row r="410" s="100" customFormat="1" ht="29" customHeight="1" spans="1:34">
      <c r="A410" s="125">
        <v>405</v>
      </c>
      <c r="B410" s="142" t="s">
        <v>1475</v>
      </c>
      <c r="C410" s="142" t="s">
        <v>83</v>
      </c>
      <c r="D410" s="142" t="s">
        <v>1000</v>
      </c>
      <c r="E410" s="142" t="s">
        <v>54</v>
      </c>
      <c r="F410" s="142" t="s">
        <v>1491</v>
      </c>
      <c r="G410" s="142" t="s">
        <v>1477</v>
      </c>
      <c r="H410" s="142" t="s">
        <v>51</v>
      </c>
      <c r="I410" s="142" t="s">
        <v>1492</v>
      </c>
      <c r="J410" s="142">
        <v>2025.4</v>
      </c>
      <c r="K410" s="142">
        <v>2025.1</v>
      </c>
      <c r="L410" s="142" t="s">
        <v>1493</v>
      </c>
      <c r="M410" s="142">
        <v>80</v>
      </c>
      <c r="N410" s="142"/>
      <c r="O410" s="142">
        <v>80</v>
      </c>
      <c r="P410" s="142">
        <v>80</v>
      </c>
      <c r="Q410" s="142"/>
      <c r="R410" s="142"/>
      <c r="S410" s="142"/>
      <c r="T410" s="142" t="s">
        <v>48</v>
      </c>
      <c r="U410" s="142" t="s">
        <v>54</v>
      </c>
      <c r="V410" s="142" t="s">
        <v>54</v>
      </c>
      <c r="W410" s="142" t="s">
        <v>54</v>
      </c>
      <c r="X410" s="142" t="s">
        <v>48</v>
      </c>
      <c r="Y410" s="142"/>
      <c r="Z410" s="142"/>
      <c r="AA410" s="142"/>
      <c r="AB410" s="142"/>
      <c r="AC410" s="142"/>
      <c r="AD410" s="142">
        <v>67</v>
      </c>
      <c r="AE410" s="142">
        <v>266</v>
      </c>
      <c r="AF410" s="142">
        <v>34</v>
      </c>
      <c r="AG410" s="142">
        <v>134</v>
      </c>
      <c r="AH410" s="142"/>
    </row>
    <row r="411" s="100" customFormat="1" ht="29" customHeight="1" spans="1:34">
      <c r="A411" s="125">
        <v>406</v>
      </c>
      <c r="B411" s="142" t="s">
        <v>1494</v>
      </c>
      <c r="C411" s="142"/>
      <c r="D411" s="142"/>
      <c r="E411" s="142"/>
      <c r="F411" s="142" t="s">
        <v>1495</v>
      </c>
      <c r="G411" s="142" t="s">
        <v>494</v>
      </c>
      <c r="H411" s="142" t="s">
        <v>51</v>
      </c>
      <c r="I411" s="142" t="s">
        <v>1496</v>
      </c>
      <c r="J411" s="142" t="s">
        <v>1497</v>
      </c>
      <c r="K411" s="142" t="s">
        <v>1498</v>
      </c>
      <c r="L411" s="142" t="s">
        <v>1499</v>
      </c>
      <c r="M411" s="142">
        <v>30</v>
      </c>
      <c r="N411" s="142"/>
      <c r="O411" s="142">
        <v>30</v>
      </c>
      <c r="P411" s="142">
        <v>30</v>
      </c>
      <c r="Q411" s="142">
        <v>0</v>
      </c>
      <c r="R411" s="142">
        <v>0</v>
      </c>
      <c r="S411" s="142">
        <v>0</v>
      </c>
      <c r="T411" s="142" t="s">
        <v>709</v>
      </c>
      <c r="U411" s="142" t="s">
        <v>48</v>
      </c>
      <c r="V411" s="142" t="s">
        <v>48</v>
      </c>
      <c r="W411" s="142" t="s">
        <v>48</v>
      </c>
      <c r="X411" s="142" t="s">
        <v>48</v>
      </c>
      <c r="Y411" s="142"/>
      <c r="Z411" s="142"/>
      <c r="AA411" s="142"/>
      <c r="AB411" s="142"/>
      <c r="AC411" s="142"/>
      <c r="AD411" s="142"/>
      <c r="AE411" s="142"/>
      <c r="AF411" s="142"/>
      <c r="AG411" s="142"/>
      <c r="AH411" s="142"/>
    </row>
    <row r="412" s="100" customFormat="1" ht="29" customHeight="1" spans="1:34">
      <c r="A412" s="125">
        <v>407</v>
      </c>
      <c r="B412" s="142" t="s">
        <v>62</v>
      </c>
      <c r="C412" s="142" t="s">
        <v>70</v>
      </c>
      <c r="D412" s="142" t="s">
        <v>263</v>
      </c>
      <c r="E412" s="142" t="s">
        <v>54</v>
      </c>
      <c r="F412" s="142" t="s">
        <v>1500</v>
      </c>
      <c r="G412" s="142" t="s">
        <v>66</v>
      </c>
      <c r="H412" s="142" t="s">
        <v>51</v>
      </c>
      <c r="I412" s="142" t="s">
        <v>1501</v>
      </c>
      <c r="J412" s="142">
        <v>2026</v>
      </c>
      <c r="K412" s="142">
        <v>2026</v>
      </c>
      <c r="L412" s="142" t="s">
        <v>1502</v>
      </c>
      <c r="M412" s="142">
        <v>100.4991</v>
      </c>
      <c r="N412" s="142"/>
      <c r="O412" s="142">
        <v>100.4991</v>
      </c>
      <c r="P412" s="142">
        <v>100.4991</v>
      </c>
      <c r="Q412" s="142"/>
      <c r="R412" s="142"/>
      <c r="S412" s="142"/>
      <c r="T412" s="142" t="s">
        <v>54</v>
      </c>
      <c r="U412" s="142" t="s">
        <v>54</v>
      </c>
      <c r="V412" s="142" t="s">
        <v>54</v>
      </c>
      <c r="W412" s="142" t="s">
        <v>54</v>
      </c>
      <c r="X412" s="142" t="s">
        <v>48</v>
      </c>
      <c r="Y412" s="142"/>
      <c r="Z412" s="142"/>
      <c r="AA412" s="142"/>
      <c r="AB412" s="142"/>
      <c r="AC412" s="142"/>
      <c r="AD412" s="142">
        <v>695</v>
      </c>
      <c r="AE412" s="142">
        <v>4287</v>
      </c>
      <c r="AF412" s="142">
        <v>66</v>
      </c>
      <c r="AG412" s="142">
        <v>227</v>
      </c>
      <c r="AH412" s="142"/>
    </row>
    <row r="413" s="100" customFormat="1" ht="29" customHeight="1" spans="1:34">
      <c r="A413" s="125">
        <v>408</v>
      </c>
      <c r="B413" s="142" t="s">
        <v>62</v>
      </c>
      <c r="C413" s="142" t="s">
        <v>70</v>
      </c>
      <c r="D413" s="142" t="s">
        <v>263</v>
      </c>
      <c r="E413" s="142" t="s">
        <v>54</v>
      </c>
      <c r="F413" s="142" t="s">
        <v>1503</v>
      </c>
      <c r="G413" s="142" t="s">
        <v>66</v>
      </c>
      <c r="H413" s="142" t="s">
        <v>51</v>
      </c>
      <c r="I413" s="142" t="s">
        <v>1504</v>
      </c>
      <c r="J413" s="142"/>
      <c r="K413" s="142"/>
      <c r="L413" s="142" t="s">
        <v>1505</v>
      </c>
      <c r="M413" s="142">
        <v>287.25</v>
      </c>
      <c r="N413" s="142"/>
      <c r="O413" s="142">
        <v>287.25</v>
      </c>
      <c r="P413" s="142">
        <v>287.25</v>
      </c>
      <c r="Q413" s="142"/>
      <c r="R413" s="142"/>
      <c r="S413" s="142"/>
      <c r="T413" s="142" t="s">
        <v>54</v>
      </c>
      <c r="U413" s="142" t="s">
        <v>54</v>
      </c>
      <c r="V413" s="142" t="s">
        <v>54</v>
      </c>
      <c r="W413" s="142" t="s">
        <v>54</v>
      </c>
      <c r="X413" s="142" t="s">
        <v>48</v>
      </c>
      <c r="Y413" s="142"/>
      <c r="Z413" s="142"/>
      <c r="AA413" s="142"/>
      <c r="AB413" s="142"/>
      <c r="AC413" s="142"/>
      <c r="AD413" s="142">
        <v>695</v>
      </c>
      <c r="AE413" s="142">
        <v>4287</v>
      </c>
      <c r="AF413" s="142">
        <v>66</v>
      </c>
      <c r="AG413" s="142">
        <v>227</v>
      </c>
      <c r="AH413" s="142"/>
    </row>
    <row r="414" s="100" customFormat="1" ht="29" customHeight="1" spans="1:34">
      <c r="A414" s="125">
        <v>409</v>
      </c>
      <c r="B414" s="142" t="s">
        <v>62</v>
      </c>
      <c r="C414" s="142" t="s">
        <v>70</v>
      </c>
      <c r="D414" s="142" t="s">
        <v>839</v>
      </c>
      <c r="E414" s="142" t="s">
        <v>54</v>
      </c>
      <c r="F414" s="142" t="s">
        <v>1506</v>
      </c>
      <c r="G414" s="142" t="s">
        <v>66</v>
      </c>
      <c r="H414" s="142" t="s">
        <v>51</v>
      </c>
      <c r="I414" s="142" t="s">
        <v>1507</v>
      </c>
      <c r="J414" s="142"/>
      <c r="K414" s="142"/>
      <c r="L414" s="142" t="s">
        <v>1508</v>
      </c>
      <c r="M414" s="142">
        <v>194.86</v>
      </c>
      <c r="N414" s="142"/>
      <c r="O414" s="142">
        <v>194.86</v>
      </c>
      <c r="P414" s="142">
        <v>194.86</v>
      </c>
      <c r="Q414" s="142"/>
      <c r="R414" s="142"/>
      <c r="S414" s="142"/>
      <c r="T414" s="142" t="s">
        <v>54</v>
      </c>
      <c r="U414" s="142" t="s">
        <v>54</v>
      </c>
      <c r="V414" s="142" t="s">
        <v>54</v>
      </c>
      <c r="W414" s="142" t="s">
        <v>54</v>
      </c>
      <c r="X414" s="142" t="s">
        <v>48</v>
      </c>
      <c r="Y414" s="142"/>
      <c r="Z414" s="142"/>
      <c r="AA414" s="142"/>
      <c r="AB414" s="142"/>
      <c r="AC414" s="142"/>
      <c r="AD414" s="142">
        <v>615</v>
      </c>
      <c r="AE414" s="142">
        <v>3962</v>
      </c>
      <c r="AF414" s="142">
        <v>53</v>
      </c>
      <c r="AG414" s="142">
        <v>276</v>
      </c>
      <c r="AH414" s="142"/>
    </row>
    <row r="415" s="100" customFormat="1" ht="29" customHeight="1" spans="1:35">
      <c r="A415" s="125">
        <v>410</v>
      </c>
      <c r="B415" s="142" t="s">
        <v>1509</v>
      </c>
      <c r="C415" s="142" t="s">
        <v>353</v>
      </c>
      <c r="D415" s="142" t="s">
        <v>673</v>
      </c>
      <c r="E415" s="142" t="s">
        <v>48</v>
      </c>
      <c r="F415" s="142" t="s">
        <v>1510</v>
      </c>
      <c r="G415" s="142" t="s">
        <v>494</v>
      </c>
      <c r="H415" s="142" t="s">
        <v>51</v>
      </c>
      <c r="I415" s="142" t="s">
        <v>1511</v>
      </c>
      <c r="J415" s="142">
        <v>2026.4</v>
      </c>
      <c r="K415" s="142">
        <v>2026.12</v>
      </c>
      <c r="L415" s="142" t="s">
        <v>1512</v>
      </c>
      <c r="M415" s="142">
        <v>300</v>
      </c>
      <c r="N415" s="142">
        <v>300</v>
      </c>
      <c r="O415" s="142"/>
      <c r="P415" s="142">
        <v>300</v>
      </c>
      <c r="Q415" s="142"/>
      <c r="R415" s="142"/>
      <c r="S415" s="142"/>
      <c r="T415" s="142" t="s">
        <v>54</v>
      </c>
      <c r="U415" s="142" t="s">
        <v>54</v>
      </c>
      <c r="V415" s="142" t="s">
        <v>55</v>
      </c>
      <c r="W415" s="142" t="s">
        <v>54</v>
      </c>
      <c r="X415" s="142" t="s">
        <v>48</v>
      </c>
      <c r="Y415" s="142"/>
      <c r="Z415" s="142"/>
      <c r="AA415" s="142"/>
      <c r="AB415" s="142"/>
      <c r="AC415" s="142"/>
      <c r="AD415" s="142">
        <v>1270</v>
      </c>
      <c r="AE415" s="142">
        <v>5122</v>
      </c>
      <c r="AF415" s="142">
        <v>385</v>
      </c>
      <c r="AG415" s="142">
        <v>1677</v>
      </c>
      <c r="AH415" s="142"/>
      <c r="AI415" s="100" t="s">
        <v>1513</v>
      </c>
    </row>
    <row r="416" s="100" customFormat="1" ht="29" customHeight="1" spans="1:34">
      <c r="A416" s="125">
        <v>411</v>
      </c>
      <c r="B416" s="142" t="s">
        <v>1509</v>
      </c>
      <c r="C416" s="142" t="s">
        <v>46</v>
      </c>
      <c r="D416" s="142" t="s">
        <v>1514</v>
      </c>
      <c r="E416" s="142" t="s">
        <v>48</v>
      </c>
      <c r="F416" s="142" t="s">
        <v>1515</v>
      </c>
      <c r="G416" s="142" t="s">
        <v>494</v>
      </c>
      <c r="H416" s="142" t="s">
        <v>67</v>
      </c>
      <c r="I416" s="142" t="s">
        <v>1516</v>
      </c>
      <c r="J416" s="142">
        <v>2026.4</v>
      </c>
      <c r="K416" s="142">
        <v>2026.12</v>
      </c>
      <c r="L416" s="142" t="s">
        <v>1517</v>
      </c>
      <c r="M416" s="142">
        <v>60</v>
      </c>
      <c r="N416" s="142">
        <v>60</v>
      </c>
      <c r="O416" s="142"/>
      <c r="P416" s="142">
        <v>60</v>
      </c>
      <c r="Q416" s="142"/>
      <c r="R416" s="142"/>
      <c r="S416" s="142"/>
      <c r="T416" s="142"/>
      <c r="U416" s="142" t="s">
        <v>54</v>
      </c>
      <c r="V416" s="142" t="s">
        <v>55</v>
      </c>
      <c r="W416" s="142" t="s">
        <v>54</v>
      </c>
      <c r="X416" s="142" t="s">
        <v>48</v>
      </c>
      <c r="Y416" s="142"/>
      <c r="Z416" s="142"/>
      <c r="AA416" s="142"/>
      <c r="AB416" s="142"/>
      <c r="AC416" s="142"/>
      <c r="AD416" s="142">
        <v>120</v>
      </c>
      <c r="AE416" s="142">
        <v>486</v>
      </c>
      <c r="AF416" s="142">
        <v>10</v>
      </c>
      <c r="AG416" s="142">
        <v>40</v>
      </c>
      <c r="AH416" s="142"/>
    </row>
    <row r="417" s="100" customFormat="1" ht="29" customHeight="1" spans="1:34">
      <c r="A417" s="125">
        <v>412</v>
      </c>
      <c r="B417" s="142" t="s">
        <v>1509</v>
      </c>
      <c r="C417" s="142" t="s">
        <v>246</v>
      </c>
      <c r="D417" s="142" t="s">
        <v>1518</v>
      </c>
      <c r="E417" s="142" t="s">
        <v>54</v>
      </c>
      <c r="F417" s="142" t="s">
        <v>1519</v>
      </c>
      <c r="G417" s="142" t="s">
        <v>494</v>
      </c>
      <c r="H417" s="142" t="s">
        <v>51</v>
      </c>
      <c r="I417" s="142" t="s">
        <v>1520</v>
      </c>
      <c r="J417" s="142">
        <v>2026.4</v>
      </c>
      <c r="K417" s="142">
        <v>2026.12</v>
      </c>
      <c r="L417" s="142" t="s">
        <v>1517</v>
      </c>
      <c r="M417" s="142">
        <v>15</v>
      </c>
      <c r="N417" s="142">
        <v>15</v>
      </c>
      <c r="O417" s="142"/>
      <c r="P417" s="142">
        <v>15</v>
      </c>
      <c r="Q417" s="142"/>
      <c r="R417" s="142"/>
      <c r="S417" s="142"/>
      <c r="T417" s="142" t="s">
        <v>48</v>
      </c>
      <c r="U417" s="142" t="s">
        <v>54</v>
      </c>
      <c r="V417" s="142" t="s">
        <v>48</v>
      </c>
      <c r="W417" s="142" t="s">
        <v>48</v>
      </c>
      <c r="X417" s="142" t="s">
        <v>48</v>
      </c>
      <c r="Y417" s="142"/>
      <c r="Z417" s="142"/>
      <c r="AA417" s="142"/>
      <c r="AB417" s="142"/>
      <c r="AC417" s="142"/>
      <c r="AD417" s="142">
        <v>80</v>
      </c>
      <c r="AE417" s="142">
        <v>361</v>
      </c>
      <c r="AF417" s="142">
        <v>32</v>
      </c>
      <c r="AG417" s="142">
        <v>173</v>
      </c>
      <c r="AH417" s="142"/>
    </row>
    <row r="418" s="100" customFormat="1" ht="29" customHeight="1" spans="1:34">
      <c r="A418" s="125">
        <v>413</v>
      </c>
      <c r="B418" s="142" t="s">
        <v>1509</v>
      </c>
      <c r="C418" s="142" t="s">
        <v>1123</v>
      </c>
      <c r="D418" s="142" t="s">
        <v>111</v>
      </c>
      <c r="E418" s="142" t="s">
        <v>784</v>
      </c>
      <c r="F418" s="142" t="s">
        <v>1521</v>
      </c>
      <c r="G418" s="142" t="s">
        <v>494</v>
      </c>
      <c r="H418" s="142" t="s">
        <v>51</v>
      </c>
      <c r="I418" s="142" t="s">
        <v>1522</v>
      </c>
      <c r="J418" s="142">
        <v>2026.4</v>
      </c>
      <c r="K418" s="142">
        <v>2026.12</v>
      </c>
      <c r="L418" s="142" t="s">
        <v>1517</v>
      </c>
      <c r="M418" s="142">
        <v>150</v>
      </c>
      <c r="N418" s="142">
        <v>150</v>
      </c>
      <c r="O418" s="142"/>
      <c r="P418" s="142">
        <v>150</v>
      </c>
      <c r="Q418" s="142"/>
      <c r="R418" s="142"/>
      <c r="S418" s="142"/>
      <c r="T418" s="142" t="s">
        <v>48</v>
      </c>
      <c r="U418" s="142" t="s">
        <v>54</v>
      </c>
      <c r="V418" s="142" t="s">
        <v>48</v>
      </c>
      <c r="W418" s="142" t="s">
        <v>48</v>
      </c>
      <c r="X418" s="142" t="s">
        <v>48</v>
      </c>
      <c r="Y418" s="142"/>
      <c r="Z418" s="142"/>
      <c r="AA418" s="142"/>
      <c r="AB418" s="142"/>
      <c r="AC418" s="142"/>
      <c r="AD418" s="142">
        <v>282</v>
      </c>
      <c r="AE418" s="142">
        <v>931</v>
      </c>
      <c r="AF418" s="142">
        <v>55</v>
      </c>
      <c r="AG418" s="142">
        <v>208</v>
      </c>
      <c r="AH418" s="142"/>
    </row>
    <row r="419" s="100" customFormat="1" ht="29" customHeight="1" spans="1:35">
      <c r="A419" s="125">
        <v>414</v>
      </c>
      <c r="B419" s="142" t="s">
        <v>1509</v>
      </c>
      <c r="C419" s="142" t="s">
        <v>1123</v>
      </c>
      <c r="D419" s="142" t="s">
        <v>115</v>
      </c>
      <c r="E419" s="142" t="s">
        <v>784</v>
      </c>
      <c r="F419" s="142" t="s">
        <v>1523</v>
      </c>
      <c r="G419" s="142" t="s">
        <v>494</v>
      </c>
      <c r="H419" s="142" t="s">
        <v>51</v>
      </c>
      <c r="I419" s="142" t="s">
        <v>1524</v>
      </c>
      <c r="J419" s="142">
        <v>2026.4</v>
      </c>
      <c r="K419" s="142">
        <v>2026.12</v>
      </c>
      <c r="L419" s="142" t="s">
        <v>1525</v>
      </c>
      <c r="M419" s="142">
        <v>70</v>
      </c>
      <c r="N419" s="142">
        <v>70</v>
      </c>
      <c r="O419" s="142"/>
      <c r="P419" s="142">
        <v>70</v>
      </c>
      <c r="Q419" s="142"/>
      <c r="R419" s="142"/>
      <c r="S419" s="142"/>
      <c r="T419" s="142" t="s">
        <v>48</v>
      </c>
      <c r="U419" s="142" t="s">
        <v>54</v>
      </c>
      <c r="V419" s="142" t="s">
        <v>55</v>
      </c>
      <c r="W419" s="142" t="s">
        <v>54</v>
      </c>
      <c r="X419" s="142" t="s">
        <v>48</v>
      </c>
      <c r="Y419" s="142"/>
      <c r="Z419" s="142"/>
      <c r="AA419" s="142"/>
      <c r="AB419" s="142"/>
      <c r="AC419" s="142"/>
      <c r="AD419" s="142">
        <v>450</v>
      </c>
      <c r="AE419" s="142">
        <v>1767</v>
      </c>
      <c r="AF419" s="142">
        <v>87</v>
      </c>
      <c r="AG419" s="142">
        <v>316</v>
      </c>
      <c r="AH419" s="142"/>
      <c r="AI419" s="100" t="s">
        <v>1513</v>
      </c>
    </row>
    <row r="420" s="100" customFormat="1" ht="29" customHeight="1" spans="1:34">
      <c r="A420" s="125">
        <v>415</v>
      </c>
      <c r="B420" s="142" t="s">
        <v>1509</v>
      </c>
      <c r="C420" s="142" t="s">
        <v>1123</v>
      </c>
      <c r="D420" s="142" t="s">
        <v>111</v>
      </c>
      <c r="E420" s="142" t="s">
        <v>54</v>
      </c>
      <c r="F420" s="142" t="s">
        <v>1526</v>
      </c>
      <c r="G420" s="142" t="s">
        <v>494</v>
      </c>
      <c r="H420" s="142" t="s">
        <v>51</v>
      </c>
      <c r="I420" s="142" t="s">
        <v>1527</v>
      </c>
      <c r="J420" s="142">
        <v>2026.4</v>
      </c>
      <c r="K420" s="142">
        <v>2026.12</v>
      </c>
      <c r="L420" s="142" t="s">
        <v>1517</v>
      </c>
      <c r="M420" s="142">
        <v>30</v>
      </c>
      <c r="N420" s="142">
        <v>30</v>
      </c>
      <c r="O420" s="142"/>
      <c r="P420" s="142">
        <v>30</v>
      </c>
      <c r="Q420" s="142"/>
      <c r="R420" s="142"/>
      <c r="S420" s="142"/>
      <c r="T420" s="142" t="s">
        <v>48</v>
      </c>
      <c r="U420" s="142" t="s">
        <v>54</v>
      </c>
      <c r="V420" s="142" t="s">
        <v>48</v>
      </c>
      <c r="W420" s="142" t="s">
        <v>48</v>
      </c>
      <c r="X420" s="142" t="s">
        <v>48</v>
      </c>
      <c r="Y420" s="142"/>
      <c r="Z420" s="142"/>
      <c r="AA420" s="142"/>
      <c r="AB420" s="142"/>
      <c r="AC420" s="142"/>
      <c r="AD420" s="142">
        <v>71</v>
      </c>
      <c r="AE420" s="142">
        <v>275</v>
      </c>
      <c r="AF420" s="142">
        <v>39</v>
      </c>
      <c r="AG420" s="142">
        <v>135</v>
      </c>
      <c r="AH420" s="142"/>
    </row>
    <row r="421" s="100" customFormat="1" ht="29" customHeight="1" spans="1:35">
      <c r="A421" s="125">
        <v>416</v>
      </c>
      <c r="B421" s="142" t="s">
        <v>1509</v>
      </c>
      <c r="C421" s="142" t="s">
        <v>1123</v>
      </c>
      <c r="D421" s="142" t="s">
        <v>111</v>
      </c>
      <c r="E421" s="142" t="s">
        <v>54</v>
      </c>
      <c r="F421" s="142" t="s">
        <v>1528</v>
      </c>
      <c r="G421" s="142" t="s">
        <v>494</v>
      </c>
      <c r="H421" s="142" t="s">
        <v>51</v>
      </c>
      <c r="I421" s="142" t="s">
        <v>1529</v>
      </c>
      <c r="J421" s="142">
        <v>2026.4</v>
      </c>
      <c r="K421" s="142">
        <v>2026.12</v>
      </c>
      <c r="L421" s="142" t="s">
        <v>1517</v>
      </c>
      <c r="M421" s="142">
        <v>30</v>
      </c>
      <c r="N421" s="142">
        <v>30</v>
      </c>
      <c r="O421" s="142"/>
      <c r="P421" s="142">
        <v>30</v>
      </c>
      <c r="Q421" s="142"/>
      <c r="R421" s="142"/>
      <c r="S421" s="142"/>
      <c r="T421" s="142" t="s">
        <v>48</v>
      </c>
      <c r="U421" s="142" t="s">
        <v>54</v>
      </c>
      <c r="V421" s="142" t="s">
        <v>48</v>
      </c>
      <c r="W421" s="142" t="s">
        <v>48</v>
      </c>
      <c r="X421" s="142" t="s">
        <v>48</v>
      </c>
      <c r="Y421" s="142"/>
      <c r="Z421" s="142"/>
      <c r="AA421" s="142"/>
      <c r="AB421" s="142"/>
      <c r="AC421" s="142"/>
      <c r="AD421" s="142">
        <v>71</v>
      </c>
      <c r="AE421" s="142">
        <v>275</v>
      </c>
      <c r="AF421" s="142">
        <v>39</v>
      </c>
      <c r="AG421" s="142">
        <v>135</v>
      </c>
      <c r="AH421" s="142"/>
      <c r="AI421" s="100" t="s">
        <v>1513</v>
      </c>
    </row>
    <row r="422" s="100" customFormat="1" ht="29" customHeight="1" spans="1:35">
      <c r="A422" s="125">
        <v>417</v>
      </c>
      <c r="B422" s="142" t="s">
        <v>1509</v>
      </c>
      <c r="C422" s="142" t="s">
        <v>83</v>
      </c>
      <c r="D422" s="142" t="s">
        <v>394</v>
      </c>
      <c r="E422" s="142" t="s">
        <v>48</v>
      </c>
      <c r="F422" s="142" t="s">
        <v>1530</v>
      </c>
      <c r="G422" s="142" t="s">
        <v>494</v>
      </c>
      <c r="H422" s="142" t="s">
        <v>51</v>
      </c>
      <c r="I422" s="142" t="s">
        <v>1531</v>
      </c>
      <c r="J422" s="142">
        <v>2026.4</v>
      </c>
      <c r="K422" s="142">
        <v>2026.12</v>
      </c>
      <c r="L422" s="142" t="s">
        <v>1532</v>
      </c>
      <c r="M422" s="142">
        <v>65</v>
      </c>
      <c r="N422" s="142">
        <v>65</v>
      </c>
      <c r="O422" s="142"/>
      <c r="P422" s="142">
        <v>65</v>
      </c>
      <c r="Q422" s="142"/>
      <c r="R422" s="142"/>
      <c r="S422" s="142"/>
      <c r="T422" s="142" t="s">
        <v>54</v>
      </c>
      <c r="U422" s="142" t="s">
        <v>54</v>
      </c>
      <c r="V422" s="142" t="s">
        <v>54</v>
      </c>
      <c r="W422" s="142" t="s">
        <v>54</v>
      </c>
      <c r="X422" s="142" t="s">
        <v>48</v>
      </c>
      <c r="Y422" s="142"/>
      <c r="Z422" s="142"/>
      <c r="AA422" s="142"/>
      <c r="AB422" s="142"/>
      <c r="AC422" s="142"/>
      <c r="AD422" s="142">
        <v>75</v>
      </c>
      <c r="AE422" s="142">
        <v>317</v>
      </c>
      <c r="AF422" s="142">
        <v>13</v>
      </c>
      <c r="AG422" s="142">
        <v>52</v>
      </c>
      <c r="AH422" s="142"/>
      <c r="AI422" s="100" t="s">
        <v>1513</v>
      </c>
    </row>
    <row r="423" s="100" customFormat="1" ht="29" customHeight="1" spans="1:35">
      <c r="A423" s="125">
        <v>418</v>
      </c>
      <c r="B423" s="142" t="s">
        <v>1509</v>
      </c>
      <c r="C423" s="142" t="s">
        <v>433</v>
      </c>
      <c r="D423" s="142" t="s">
        <v>434</v>
      </c>
      <c r="E423" s="142" t="s">
        <v>54</v>
      </c>
      <c r="F423" s="142" t="s">
        <v>1533</v>
      </c>
      <c r="G423" s="142" t="s">
        <v>494</v>
      </c>
      <c r="H423" s="142" t="s">
        <v>51</v>
      </c>
      <c r="I423" s="142" t="s">
        <v>1534</v>
      </c>
      <c r="J423" s="142">
        <v>2026.4</v>
      </c>
      <c r="K423" s="142">
        <v>2026.12</v>
      </c>
      <c r="L423" s="142" t="s">
        <v>1517</v>
      </c>
      <c r="M423" s="142">
        <v>78</v>
      </c>
      <c r="N423" s="142">
        <v>78</v>
      </c>
      <c r="O423" s="142"/>
      <c r="P423" s="142">
        <v>78</v>
      </c>
      <c r="Q423" s="142"/>
      <c r="R423" s="142"/>
      <c r="S423" s="142"/>
      <c r="T423" s="142" t="s">
        <v>54</v>
      </c>
      <c r="U423" s="142" t="s">
        <v>54</v>
      </c>
      <c r="V423" s="142" t="s">
        <v>55</v>
      </c>
      <c r="W423" s="142" t="s">
        <v>54</v>
      </c>
      <c r="X423" s="142" t="s">
        <v>48</v>
      </c>
      <c r="Y423" s="142"/>
      <c r="Z423" s="142"/>
      <c r="AA423" s="142"/>
      <c r="AB423" s="142"/>
      <c r="AC423" s="142"/>
      <c r="AD423" s="142">
        <v>155</v>
      </c>
      <c r="AE423" s="223" t="s">
        <v>1535</v>
      </c>
      <c r="AF423" s="142">
        <v>50</v>
      </c>
      <c r="AG423" s="142">
        <v>232</v>
      </c>
      <c r="AH423" s="142"/>
      <c r="AI423" s="100" t="s">
        <v>1513</v>
      </c>
    </row>
    <row r="424" s="100" customFormat="1" ht="29" customHeight="1" spans="1:34">
      <c r="A424" s="125">
        <v>419</v>
      </c>
      <c r="B424" s="142" t="s">
        <v>1509</v>
      </c>
      <c r="C424" s="142" t="s">
        <v>189</v>
      </c>
      <c r="D424" s="142" t="s">
        <v>217</v>
      </c>
      <c r="E424" s="142" t="s">
        <v>48</v>
      </c>
      <c r="F424" s="142" t="s">
        <v>1536</v>
      </c>
      <c r="G424" s="142" t="s">
        <v>494</v>
      </c>
      <c r="H424" s="142" t="s">
        <v>51</v>
      </c>
      <c r="I424" s="142" t="s">
        <v>1537</v>
      </c>
      <c r="J424" s="142">
        <v>2026.4</v>
      </c>
      <c r="K424" s="142">
        <v>2026.12</v>
      </c>
      <c r="L424" s="142" t="s">
        <v>1538</v>
      </c>
      <c r="M424" s="142">
        <v>60</v>
      </c>
      <c r="N424" s="142">
        <v>60</v>
      </c>
      <c r="O424" s="142"/>
      <c r="P424" s="142">
        <v>60</v>
      </c>
      <c r="Q424" s="142"/>
      <c r="R424" s="142"/>
      <c r="S424" s="142"/>
      <c r="T424" s="142" t="s">
        <v>48</v>
      </c>
      <c r="U424" s="142" t="s">
        <v>54</v>
      </c>
      <c r="V424" s="142" t="s">
        <v>54</v>
      </c>
      <c r="W424" s="142" t="s">
        <v>54</v>
      </c>
      <c r="X424" s="142" t="s">
        <v>48</v>
      </c>
      <c r="Y424" s="142"/>
      <c r="Z424" s="142"/>
      <c r="AA424" s="142"/>
      <c r="AB424" s="142"/>
      <c r="AC424" s="142"/>
      <c r="AD424" s="142">
        <v>155</v>
      </c>
      <c r="AE424" s="142">
        <v>598</v>
      </c>
      <c r="AF424" s="142">
        <v>33</v>
      </c>
      <c r="AG424" s="142">
        <v>134</v>
      </c>
      <c r="AH424" s="142"/>
    </row>
    <row r="425" s="100" customFormat="1" ht="29" customHeight="1" spans="1:35">
      <c r="A425" s="125">
        <v>420</v>
      </c>
      <c r="B425" s="142" t="s">
        <v>1509</v>
      </c>
      <c r="C425" s="142" t="s">
        <v>189</v>
      </c>
      <c r="D425" s="142" t="s">
        <v>217</v>
      </c>
      <c r="E425" s="142" t="s">
        <v>48</v>
      </c>
      <c r="F425" s="142" t="s">
        <v>1539</v>
      </c>
      <c r="G425" s="142" t="s">
        <v>494</v>
      </c>
      <c r="H425" s="142" t="s">
        <v>51</v>
      </c>
      <c r="I425" s="142" t="s">
        <v>1540</v>
      </c>
      <c r="J425" s="142">
        <v>2026.4</v>
      </c>
      <c r="K425" s="142">
        <v>2026.12</v>
      </c>
      <c r="L425" s="142" t="s">
        <v>1541</v>
      </c>
      <c r="M425" s="142">
        <v>48</v>
      </c>
      <c r="N425" s="142">
        <v>48</v>
      </c>
      <c r="O425" s="142"/>
      <c r="P425" s="142">
        <v>48</v>
      </c>
      <c r="Q425" s="142"/>
      <c r="R425" s="142"/>
      <c r="S425" s="142"/>
      <c r="T425" s="142" t="s">
        <v>48</v>
      </c>
      <c r="U425" s="142" t="s">
        <v>54</v>
      </c>
      <c r="V425" s="142" t="s">
        <v>54</v>
      </c>
      <c r="W425" s="142" t="s">
        <v>54</v>
      </c>
      <c r="X425" s="142" t="s">
        <v>48</v>
      </c>
      <c r="Y425" s="142"/>
      <c r="Z425" s="142"/>
      <c r="AA425" s="142"/>
      <c r="AB425" s="142"/>
      <c r="AC425" s="142"/>
      <c r="AD425" s="142">
        <v>155</v>
      </c>
      <c r="AE425" s="142">
        <v>598</v>
      </c>
      <c r="AF425" s="142">
        <v>33</v>
      </c>
      <c r="AG425" s="142">
        <v>134</v>
      </c>
      <c r="AH425" s="142"/>
      <c r="AI425" s="100" t="s">
        <v>1513</v>
      </c>
    </row>
    <row r="426" s="100" customFormat="1" ht="29" customHeight="1" spans="1:34">
      <c r="A426" s="125">
        <v>421</v>
      </c>
      <c r="B426" s="142" t="s">
        <v>1509</v>
      </c>
      <c r="C426" s="142" t="s">
        <v>132</v>
      </c>
      <c r="D426" s="142" t="s">
        <v>178</v>
      </c>
      <c r="E426" s="142" t="s">
        <v>54</v>
      </c>
      <c r="F426" s="142" t="s">
        <v>1542</v>
      </c>
      <c r="G426" s="142" t="s">
        <v>1543</v>
      </c>
      <c r="H426" s="142" t="s">
        <v>51</v>
      </c>
      <c r="I426" s="142" t="s">
        <v>1544</v>
      </c>
      <c r="J426" s="142">
        <v>2026.4</v>
      </c>
      <c r="K426" s="142">
        <v>2026.12</v>
      </c>
      <c r="L426" s="142" t="s">
        <v>1517</v>
      </c>
      <c r="M426" s="142">
        <v>80</v>
      </c>
      <c r="N426" s="142">
        <v>80</v>
      </c>
      <c r="O426" s="142"/>
      <c r="P426" s="142">
        <v>80</v>
      </c>
      <c r="Q426" s="142"/>
      <c r="R426" s="142"/>
      <c r="S426" s="142"/>
      <c r="T426" s="142"/>
      <c r="U426" s="142" t="s">
        <v>54</v>
      </c>
      <c r="V426" s="142" t="s">
        <v>54</v>
      </c>
      <c r="W426" s="142" t="s">
        <v>54</v>
      </c>
      <c r="X426" s="142" t="s">
        <v>48</v>
      </c>
      <c r="Y426" s="142"/>
      <c r="Z426" s="142"/>
      <c r="AA426" s="142"/>
      <c r="AB426" s="142"/>
      <c r="AC426" s="142"/>
      <c r="AD426" s="142" t="s">
        <v>1545</v>
      </c>
      <c r="AE426" s="142" t="s">
        <v>1546</v>
      </c>
      <c r="AF426" s="142">
        <v>168</v>
      </c>
      <c r="AG426" s="142">
        <v>703</v>
      </c>
      <c r="AH426" s="142"/>
    </row>
    <row r="427" s="100" customFormat="1" ht="29" customHeight="1" spans="1:35">
      <c r="A427" s="125">
        <v>422</v>
      </c>
      <c r="B427" s="142" t="s">
        <v>1509</v>
      </c>
      <c r="C427" s="142" t="s">
        <v>101</v>
      </c>
      <c r="D427" s="142" t="s">
        <v>636</v>
      </c>
      <c r="E427" s="142" t="s">
        <v>54</v>
      </c>
      <c r="F427" s="142" t="s">
        <v>1547</v>
      </c>
      <c r="G427" s="142" t="s">
        <v>494</v>
      </c>
      <c r="H427" s="142" t="s">
        <v>51</v>
      </c>
      <c r="I427" s="142" t="s">
        <v>1548</v>
      </c>
      <c r="J427" s="142">
        <v>2026.4</v>
      </c>
      <c r="K427" s="142">
        <v>2026.12</v>
      </c>
      <c r="L427" s="142" t="s">
        <v>1549</v>
      </c>
      <c r="M427" s="142">
        <v>61</v>
      </c>
      <c r="N427" s="142">
        <v>61</v>
      </c>
      <c r="O427" s="142"/>
      <c r="P427" s="142">
        <v>61</v>
      </c>
      <c r="Q427" s="142"/>
      <c r="R427" s="142"/>
      <c r="S427" s="142"/>
      <c r="T427" s="142" t="s">
        <v>54</v>
      </c>
      <c r="U427" s="142" t="s">
        <v>54</v>
      </c>
      <c r="V427" s="142" t="s">
        <v>54</v>
      </c>
      <c r="W427" s="142" t="s">
        <v>54</v>
      </c>
      <c r="X427" s="142" t="s">
        <v>48</v>
      </c>
      <c r="Y427" s="142"/>
      <c r="Z427" s="142"/>
      <c r="AA427" s="142"/>
      <c r="AB427" s="142"/>
      <c r="AC427" s="142"/>
      <c r="AD427" s="142">
        <v>568</v>
      </c>
      <c r="AE427" s="142">
        <v>2300</v>
      </c>
      <c r="AF427" s="142">
        <v>172</v>
      </c>
      <c r="AG427" s="142">
        <v>664</v>
      </c>
      <c r="AH427" s="142"/>
      <c r="AI427" s="100" t="s">
        <v>1513</v>
      </c>
    </row>
    <row r="428" s="100" customFormat="1" ht="29" customHeight="1" spans="1:35">
      <c r="A428" s="125">
        <v>423</v>
      </c>
      <c r="B428" s="142" t="s">
        <v>1509</v>
      </c>
      <c r="C428" s="142" t="s">
        <v>426</v>
      </c>
      <c r="D428" s="142" t="s">
        <v>926</v>
      </c>
      <c r="E428" s="142" t="s">
        <v>54</v>
      </c>
      <c r="F428" s="142" t="s">
        <v>1550</v>
      </c>
      <c r="G428" s="142" t="s">
        <v>1543</v>
      </c>
      <c r="H428" s="142" t="s">
        <v>51</v>
      </c>
      <c r="I428" s="142" t="s">
        <v>1551</v>
      </c>
      <c r="J428" s="142">
        <v>2026.4</v>
      </c>
      <c r="K428" s="142">
        <v>2026.12</v>
      </c>
      <c r="L428" s="142" t="s">
        <v>1552</v>
      </c>
      <c r="M428" s="142">
        <v>61</v>
      </c>
      <c r="N428" s="142">
        <v>61</v>
      </c>
      <c r="O428" s="142"/>
      <c r="P428" s="142">
        <v>61</v>
      </c>
      <c r="Q428" s="142"/>
      <c r="R428" s="142"/>
      <c r="S428" s="142"/>
      <c r="T428" s="142" t="s">
        <v>54</v>
      </c>
      <c r="U428" s="142" t="s">
        <v>54</v>
      </c>
      <c r="V428" s="142" t="s">
        <v>54</v>
      </c>
      <c r="W428" s="142" t="s">
        <v>54</v>
      </c>
      <c r="X428" s="142" t="s">
        <v>48</v>
      </c>
      <c r="Y428" s="142"/>
      <c r="Z428" s="142"/>
      <c r="AA428" s="142"/>
      <c r="AB428" s="142"/>
      <c r="AC428" s="142"/>
      <c r="AD428" s="142">
        <v>634</v>
      </c>
      <c r="AE428" s="142">
        <v>2742</v>
      </c>
      <c r="AF428" s="142">
        <v>270</v>
      </c>
      <c r="AG428" s="142">
        <v>1177</v>
      </c>
      <c r="AH428" s="142"/>
      <c r="AI428" s="100" t="s">
        <v>1513</v>
      </c>
    </row>
    <row r="429" s="100" customFormat="1" ht="29" customHeight="1" spans="1:34">
      <c r="A429" s="125">
        <v>424</v>
      </c>
      <c r="B429" s="142" t="s">
        <v>1509</v>
      </c>
      <c r="C429" s="142" t="s">
        <v>1553</v>
      </c>
      <c r="D429" s="142" t="s">
        <v>210</v>
      </c>
      <c r="E429" s="142" t="s">
        <v>54</v>
      </c>
      <c r="F429" s="142" t="s">
        <v>1554</v>
      </c>
      <c r="G429" s="142" t="s">
        <v>494</v>
      </c>
      <c r="H429" s="142" t="s">
        <v>51</v>
      </c>
      <c r="I429" s="142" t="s">
        <v>1555</v>
      </c>
      <c r="J429" s="142">
        <v>2026.4</v>
      </c>
      <c r="K429" s="142">
        <v>2026.12</v>
      </c>
      <c r="L429" s="142" t="s">
        <v>1517</v>
      </c>
      <c r="M429" s="142">
        <v>110</v>
      </c>
      <c r="N429" s="142">
        <v>110</v>
      </c>
      <c r="O429" s="142"/>
      <c r="P429" s="142">
        <v>110</v>
      </c>
      <c r="Q429" s="142"/>
      <c r="R429" s="142"/>
      <c r="S429" s="142"/>
      <c r="T429" s="142" t="s">
        <v>54</v>
      </c>
      <c r="U429" s="142" t="s">
        <v>54</v>
      </c>
      <c r="V429" s="142" t="s">
        <v>54</v>
      </c>
      <c r="W429" s="142" t="s">
        <v>54</v>
      </c>
      <c r="X429" s="142" t="s">
        <v>48</v>
      </c>
      <c r="Y429" s="142"/>
      <c r="Z429" s="142"/>
      <c r="AA429" s="142"/>
      <c r="AB429" s="142"/>
      <c r="AC429" s="142"/>
      <c r="AD429" s="142">
        <v>126</v>
      </c>
      <c r="AE429" s="142">
        <v>483</v>
      </c>
      <c r="AF429" s="142">
        <v>52</v>
      </c>
      <c r="AG429" s="142">
        <v>203</v>
      </c>
      <c r="AH429" s="142"/>
    </row>
    <row r="430" s="100" customFormat="1" ht="29" customHeight="1" spans="1:34">
      <c r="A430" s="125">
        <v>425</v>
      </c>
      <c r="B430" s="142" t="s">
        <v>1509</v>
      </c>
      <c r="C430" s="142" t="s">
        <v>1553</v>
      </c>
      <c r="D430" s="142" t="s">
        <v>938</v>
      </c>
      <c r="E430" s="142" t="s">
        <v>54</v>
      </c>
      <c r="F430" s="142" t="s">
        <v>1556</v>
      </c>
      <c r="G430" s="142" t="s">
        <v>494</v>
      </c>
      <c r="H430" s="142" t="s">
        <v>51</v>
      </c>
      <c r="I430" s="142" t="s">
        <v>1557</v>
      </c>
      <c r="J430" s="142">
        <v>2026.4</v>
      </c>
      <c r="K430" s="142">
        <v>2026.12</v>
      </c>
      <c r="L430" s="142" t="s">
        <v>1517</v>
      </c>
      <c r="M430" s="142">
        <v>60</v>
      </c>
      <c r="N430" s="142">
        <v>60</v>
      </c>
      <c r="O430" s="142"/>
      <c r="P430" s="142">
        <v>60</v>
      </c>
      <c r="Q430" s="142"/>
      <c r="R430" s="142"/>
      <c r="S430" s="142"/>
      <c r="T430" s="142" t="s">
        <v>54</v>
      </c>
      <c r="U430" s="142" t="s">
        <v>54</v>
      </c>
      <c r="V430" s="142" t="s">
        <v>54</v>
      </c>
      <c r="W430" s="142" t="s">
        <v>54</v>
      </c>
      <c r="X430" s="142" t="s">
        <v>48</v>
      </c>
      <c r="Y430" s="142"/>
      <c r="Z430" s="142"/>
      <c r="AA430" s="142"/>
      <c r="AB430" s="142"/>
      <c r="AC430" s="142"/>
      <c r="AD430" s="142">
        <v>1028</v>
      </c>
      <c r="AE430" s="142">
        <v>3850</v>
      </c>
      <c r="AF430" s="142">
        <v>353</v>
      </c>
      <c r="AG430" s="142">
        <v>1396</v>
      </c>
      <c r="AH430" s="142"/>
    </row>
    <row r="431" s="100" customFormat="1" ht="29" customHeight="1" spans="1:35">
      <c r="A431" s="125">
        <v>426</v>
      </c>
      <c r="B431" s="142" t="s">
        <v>1509</v>
      </c>
      <c r="C431" s="142" t="s">
        <v>353</v>
      </c>
      <c r="D431" s="142" t="s">
        <v>684</v>
      </c>
      <c r="E431" s="142" t="s">
        <v>54</v>
      </c>
      <c r="F431" s="142" t="s">
        <v>1558</v>
      </c>
      <c r="G431" s="142" t="s">
        <v>494</v>
      </c>
      <c r="H431" s="142" t="s">
        <v>51</v>
      </c>
      <c r="I431" s="142" t="s">
        <v>1559</v>
      </c>
      <c r="J431" s="142">
        <v>2026.4</v>
      </c>
      <c r="K431" s="142">
        <v>2026.12</v>
      </c>
      <c r="L431" s="142" t="s">
        <v>1517</v>
      </c>
      <c r="M431" s="142">
        <v>70</v>
      </c>
      <c r="N431" s="142">
        <v>70</v>
      </c>
      <c r="O431" s="142"/>
      <c r="P431" s="142">
        <v>70</v>
      </c>
      <c r="Q431" s="142"/>
      <c r="R431" s="142"/>
      <c r="S431" s="142"/>
      <c r="T431" s="142" t="s">
        <v>54</v>
      </c>
      <c r="U431" s="142" t="s">
        <v>54</v>
      </c>
      <c r="V431" s="142" t="s">
        <v>54</v>
      </c>
      <c r="W431" s="142" t="s">
        <v>54</v>
      </c>
      <c r="X431" s="142" t="s">
        <v>48</v>
      </c>
      <c r="Y431" s="142"/>
      <c r="Z431" s="142"/>
      <c r="AA431" s="142"/>
      <c r="AB431" s="142"/>
      <c r="AC431" s="142"/>
      <c r="AD431" s="142">
        <v>295</v>
      </c>
      <c r="AE431" s="142">
        <v>1098</v>
      </c>
      <c r="AF431" s="142">
        <v>116</v>
      </c>
      <c r="AG431" s="142">
        <v>450</v>
      </c>
      <c r="AH431" s="142"/>
      <c r="AI431" s="100" t="s">
        <v>1513</v>
      </c>
    </row>
    <row r="432" s="100" customFormat="1" ht="29" customHeight="1" spans="1:34">
      <c r="A432" s="125">
        <v>427</v>
      </c>
      <c r="B432" s="142" t="s">
        <v>1509</v>
      </c>
      <c r="C432" s="142" t="s">
        <v>384</v>
      </c>
      <c r="D432" s="142" t="s">
        <v>965</v>
      </c>
      <c r="E432" s="142" t="s">
        <v>54</v>
      </c>
      <c r="F432" s="142" t="s">
        <v>1560</v>
      </c>
      <c r="G432" s="142" t="s">
        <v>494</v>
      </c>
      <c r="H432" s="142" t="s">
        <v>51</v>
      </c>
      <c r="I432" s="142" t="s">
        <v>1555</v>
      </c>
      <c r="J432" s="142">
        <v>2026.4</v>
      </c>
      <c r="K432" s="142">
        <v>2026.12</v>
      </c>
      <c r="L432" s="142" t="s">
        <v>1517</v>
      </c>
      <c r="M432" s="142">
        <v>120</v>
      </c>
      <c r="N432" s="142">
        <v>120</v>
      </c>
      <c r="O432" s="142"/>
      <c r="P432" s="142">
        <v>120</v>
      </c>
      <c r="Q432" s="142"/>
      <c r="R432" s="142"/>
      <c r="S432" s="142"/>
      <c r="T432" s="142" t="s">
        <v>54</v>
      </c>
      <c r="U432" s="142" t="s">
        <v>54</v>
      </c>
      <c r="V432" s="142" t="s">
        <v>54</v>
      </c>
      <c r="W432" s="142" t="s">
        <v>54</v>
      </c>
      <c r="X432" s="142" t="s">
        <v>48</v>
      </c>
      <c r="Y432" s="142"/>
      <c r="Z432" s="142"/>
      <c r="AA432" s="142"/>
      <c r="AB432" s="142"/>
      <c r="AC432" s="142"/>
      <c r="AD432" s="142">
        <v>145</v>
      </c>
      <c r="AE432" s="142">
        <v>465</v>
      </c>
      <c r="AF432" s="142">
        <v>54</v>
      </c>
      <c r="AG432" s="142">
        <v>206</v>
      </c>
      <c r="AH432" s="142"/>
    </row>
    <row r="433" s="100" customFormat="1" ht="29" customHeight="1" spans="1:35">
      <c r="A433" s="125">
        <v>428</v>
      </c>
      <c r="B433" s="142" t="s">
        <v>1509</v>
      </c>
      <c r="C433" s="142" t="s">
        <v>384</v>
      </c>
      <c r="D433" s="142" t="s">
        <v>1561</v>
      </c>
      <c r="E433" s="142" t="s">
        <v>54</v>
      </c>
      <c r="F433" s="142" t="s">
        <v>1562</v>
      </c>
      <c r="G433" s="142" t="s">
        <v>494</v>
      </c>
      <c r="H433" s="142" t="s">
        <v>51</v>
      </c>
      <c r="I433" s="142" t="s">
        <v>1559</v>
      </c>
      <c r="J433" s="142">
        <v>2026.4</v>
      </c>
      <c r="K433" s="142">
        <v>2026.12</v>
      </c>
      <c r="L433" s="142" t="s">
        <v>1517</v>
      </c>
      <c r="M433" s="142">
        <v>56</v>
      </c>
      <c r="N433" s="142">
        <v>56</v>
      </c>
      <c r="O433" s="142"/>
      <c r="P433" s="142">
        <v>56</v>
      </c>
      <c r="Q433" s="142"/>
      <c r="R433" s="142"/>
      <c r="S433" s="142"/>
      <c r="T433" s="142" t="s">
        <v>54</v>
      </c>
      <c r="U433" s="142" t="s">
        <v>54</v>
      </c>
      <c r="V433" s="142" t="s">
        <v>54</v>
      </c>
      <c r="W433" s="142" t="s">
        <v>54</v>
      </c>
      <c r="X433" s="142" t="s">
        <v>48</v>
      </c>
      <c r="Y433" s="142"/>
      <c r="Z433" s="142"/>
      <c r="AA433" s="142"/>
      <c r="AB433" s="142"/>
      <c r="AC433" s="142"/>
      <c r="AD433" s="142">
        <v>194</v>
      </c>
      <c r="AE433" s="142">
        <v>923</v>
      </c>
      <c r="AF433" s="142">
        <v>132</v>
      </c>
      <c r="AG433" s="142">
        <v>553</v>
      </c>
      <c r="AH433" s="142"/>
      <c r="AI433" s="100" t="s">
        <v>1513</v>
      </c>
    </row>
    <row r="434" s="100" customFormat="1" ht="29" customHeight="1" spans="1:34">
      <c r="A434" s="125">
        <v>429</v>
      </c>
      <c r="B434" s="142" t="s">
        <v>1509</v>
      </c>
      <c r="C434" s="142" t="s">
        <v>132</v>
      </c>
      <c r="D434" s="142" t="s">
        <v>1563</v>
      </c>
      <c r="E434" s="142" t="s">
        <v>48</v>
      </c>
      <c r="F434" s="142" t="s">
        <v>1564</v>
      </c>
      <c r="G434" s="142" t="s">
        <v>66</v>
      </c>
      <c r="H434" s="142" t="s">
        <v>51</v>
      </c>
      <c r="I434" s="142" t="s">
        <v>1565</v>
      </c>
      <c r="J434" s="142">
        <v>2026.4</v>
      </c>
      <c r="K434" s="142">
        <v>2026.12</v>
      </c>
      <c r="L434" s="142" t="s">
        <v>1566</v>
      </c>
      <c r="M434" s="142">
        <v>20</v>
      </c>
      <c r="N434" s="142">
        <v>20</v>
      </c>
      <c r="O434" s="142"/>
      <c r="P434" s="142">
        <v>20</v>
      </c>
      <c r="Q434" s="142"/>
      <c r="R434" s="142"/>
      <c r="S434" s="142"/>
      <c r="T434" s="142" t="s">
        <v>54</v>
      </c>
      <c r="U434" s="142" t="s">
        <v>54</v>
      </c>
      <c r="V434" s="142" t="s">
        <v>54</v>
      </c>
      <c r="W434" s="142" t="s">
        <v>54</v>
      </c>
      <c r="X434" s="142" t="s">
        <v>48</v>
      </c>
      <c r="Y434" s="142"/>
      <c r="Z434" s="142"/>
      <c r="AA434" s="142"/>
      <c r="AB434" s="142"/>
      <c r="AC434" s="142"/>
      <c r="AD434" s="142">
        <v>123</v>
      </c>
      <c r="AE434" s="142">
        <v>476</v>
      </c>
      <c r="AF434" s="142">
        <v>12</v>
      </c>
      <c r="AG434" s="142">
        <v>43</v>
      </c>
      <c r="AH434" s="142"/>
    </row>
    <row r="435" s="100" customFormat="1" ht="29" customHeight="1" spans="1:35">
      <c r="A435" s="125">
        <v>430</v>
      </c>
      <c r="B435" s="142" t="s">
        <v>1509</v>
      </c>
      <c r="C435" s="142" t="s">
        <v>246</v>
      </c>
      <c r="D435" s="142" t="s">
        <v>834</v>
      </c>
      <c r="E435" s="142" t="s">
        <v>54</v>
      </c>
      <c r="F435" s="142" t="s">
        <v>1567</v>
      </c>
      <c r="G435" s="142" t="s">
        <v>494</v>
      </c>
      <c r="H435" s="142" t="s">
        <v>51</v>
      </c>
      <c r="I435" s="142" t="s">
        <v>1568</v>
      </c>
      <c r="J435" s="142">
        <v>2026.4</v>
      </c>
      <c r="K435" s="142">
        <v>2026.12</v>
      </c>
      <c r="L435" s="142" t="s">
        <v>1517</v>
      </c>
      <c r="M435" s="142">
        <v>63</v>
      </c>
      <c r="N435" s="142">
        <v>63</v>
      </c>
      <c r="O435" s="142"/>
      <c r="P435" s="142">
        <v>63</v>
      </c>
      <c r="Q435" s="142"/>
      <c r="R435" s="142"/>
      <c r="S435" s="142"/>
      <c r="T435" s="142" t="s">
        <v>54</v>
      </c>
      <c r="U435" s="142" t="s">
        <v>54</v>
      </c>
      <c r="V435" s="142" t="s">
        <v>54</v>
      </c>
      <c r="W435" s="142" t="s">
        <v>54</v>
      </c>
      <c r="X435" s="142" t="s">
        <v>48</v>
      </c>
      <c r="Y435" s="142"/>
      <c r="Z435" s="142"/>
      <c r="AA435" s="142"/>
      <c r="AB435" s="142"/>
      <c r="AC435" s="142"/>
      <c r="AD435" s="142">
        <v>184</v>
      </c>
      <c r="AE435" s="142">
        <v>999</v>
      </c>
      <c r="AF435" s="142"/>
      <c r="AG435" s="142"/>
      <c r="AH435" s="142"/>
      <c r="AI435" s="100" t="s">
        <v>1513</v>
      </c>
    </row>
    <row r="436" s="100" customFormat="1" ht="29" customHeight="1" spans="1:34">
      <c r="A436" s="125">
        <v>431</v>
      </c>
      <c r="B436" s="142" t="s">
        <v>1509</v>
      </c>
      <c r="C436" s="142" t="s">
        <v>699</v>
      </c>
      <c r="D436" s="142" t="s">
        <v>1486</v>
      </c>
      <c r="E436" s="142" t="s">
        <v>54</v>
      </c>
      <c r="F436" s="142" t="s">
        <v>1569</v>
      </c>
      <c r="G436" s="142" t="s">
        <v>494</v>
      </c>
      <c r="H436" s="142" t="s">
        <v>51</v>
      </c>
      <c r="I436" s="142" t="s">
        <v>1570</v>
      </c>
      <c r="J436" s="142">
        <v>2026.4</v>
      </c>
      <c r="K436" s="142">
        <v>2026.12</v>
      </c>
      <c r="L436" s="142" t="s">
        <v>1517</v>
      </c>
      <c r="M436" s="142">
        <v>250</v>
      </c>
      <c r="N436" s="142">
        <v>250</v>
      </c>
      <c r="O436" s="142"/>
      <c r="P436" s="142">
        <v>250</v>
      </c>
      <c r="Q436" s="142"/>
      <c r="R436" s="142"/>
      <c r="S436" s="142"/>
      <c r="T436" s="142" t="s">
        <v>54</v>
      </c>
      <c r="U436" s="142" t="s">
        <v>54</v>
      </c>
      <c r="V436" s="142" t="s">
        <v>54</v>
      </c>
      <c r="W436" s="142" t="s">
        <v>54</v>
      </c>
      <c r="X436" s="142" t="s">
        <v>48</v>
      </c>
      <c r="Y436" s="142"/>
      <c r="Z436" s="142"/>
      <c r="AA436" s="142"/>
      <c r="AB436" s="142"/>
      <c r="AC436" s="142"/>
      <c r="AD436" s="142">
        <v>316</v>
      </c>
      <c r="AE436" s="142">
        <v>1300</v>
      </c>
      <c r="AF436" s="142">
        <v>28</v>
      </c>
      <c r="AG436" s="142">
        <v>88</v>
      </c>
      <c r="AH436" s="142"/>
    </row>
    <row r="437" s="100" customFormat="1" ht="29" customHeight="1" spans="1:34">
      <c r="A437" s="125">
        <v>432</v>
      </c>
      <c r="B437" s="142" t="s">
        <v>1509</v>
      </c>
      <c r="C437" s="142" t="s">
        <v>106</v>
      </c>
      <c r="D437" s="142" t="s">
        <v>574</v>
      </c>
      <c r="E437" s="142" t="s">
        <v>54</v>
      </c>
      <c r="F437" s="142" t="s">
        <v>1571</v>
      </c>
      <c r="G437" s="142" t="s">
        <v>494</v>
      </c>
      <c r="H437" s="142" t="s">
        <v>51</v>
      </c>
      <c r="I437" s="142" t="s">
        <v>1572</v>
      </c>
      <c r="J437" s="142">
        <v>2026.4</v>
      </c>
      <c r="K437" s="142">
        <v>2026.12</v>
      </c>
      <c r="L437" s="142" t="s">
        <v>1517</v>
      </c>
      <c r="M437" s="142">
        <v>95</v>
      </c>
      <c r="N437" s="142">
        <v>95</v>
      </c>
      <c r="O437" s="142"/>
      <c r="P437" s="142">
        <v>95</v>
      </c>
      <c r="Q437" s="142"/>
      <c r="R437" s="142"/>
      <c r="S437" s="142"/>
      <c r="T437" s="142" t="s">
        <v>54</v>
      </c>
      <c r="U437" s="142" t="s">
        <v>54</v>
      </c>
      <c r="V437" s="142" t="s">
        <v>54</v>
      </c>
      <c r="W437" s="142" t="s">
        <v>54</v>
      </c>
      <c r="X437" s="142" t="s">
        <v>48</v>
      </c>
      <c r="Y437" s="142"/>
      <c r="Z437" s="142"/>
      <c r="AA437" s="142"/>
      <c r="AB437" s="142"/>
      <c r="AC437" s="142"/>
      <c r="AD437" s="142"/>
      <c r="AE437" s="142"/>
      <c r="AF437" s="142"/>
      <c r="AG437" s="142"/>
      <c r="AH437" s="142"/>
    </row>
    <row r="438" s="100" customFormat="1" ht="29" customHeight="1" spans="1:35">
      <c r="A438" s="125">
        <v>433</v>
      </c>
      <c r="B438" s="142" t="s">
        <v>1509</v>
      </c>
      <c r="C438" s="142" t="s">
        <v>310</v>
      </c>
      <c r="D438" s="142" t="s">
        <v>1049</v>
      </c>
      <c r="E438" s="142"/>
      <c r="F438" s="142" t="s">
        <v>1573</v>
      </c>
      <c r="G438" s="142" t="s">
        <v>494</v>
      </c>
      <c r="H438" s="142" t="s">
        <v>51</v>
      </c>
      <c r="I438" s="142" t="s">
        <v>1574</v>
      </c>
      <c r="J438" s="142">
        <v>2026.4</v>
      </c>
      <c r="K438" s="142">
        <v>2026.12</v>
      </c>
      <c r="L438" s="142" t="s">
        <v>1517</v>
      </c>
      <c r="M438" s="142">
        <v>58</v>
      </c>
      <c r="N438" s="142">
        <v>58</v>
      </c>
      <c r="O438" s="142"/>
      <c r="P438" s="142">
        <v>58</v>
      </c>
      <c r="Q438" s="142"/>
      <c r="R438" s="142"/>
      <c r="S438" s="142"/>
      <c r="T438" s="142" t="s">
        <v>54</v>
      </c>
      <c r="U438" s="142" t="s">
        <v>54</v>
      </c>
      <c r="V438" s="142" t="s">
        <v>54</v>
      </c>
      <c r="W438" s="142" t="s">
        <v>54</v>
      </c>
      <c r="X438" s="142" t="s">
        <v>48</v>
      </c>
      <c r="Y438" s="142"/>
      <c r="Z438" s="142"/>
      <c r="AA438" s="142"/>
      <c r="AB438" s="142"/>
      <c r="AC438" s="142"/>
      <c r="AD438" s="142">
        <v>147</v>
      </c>
      <c r="AE438" s="142">
        <v>590</v>
      </c>
      <c r="AF438" s="142">
        <v>65</v>
      </c>
      <c r="AG438" s="142">
        <v>267</v>
      </c>
      <c r="AH438" s="142"/>
      <c r="AI438" s="100" t="s">
        <v>1513</v>
      </c>
    </row>
    <row r="439" s="100" customFormat="1" ht="29" customHeight="1" spans="1:34">
      <c r="A439" s="125">
        <v>434</v>
      </c>
      <c r="B439" s="142" t="s">
        <v>62</v>
      </c>
      <c r="C439" s="142" t="s">
        <v>1575</v>
      </c>
      <c r="D439" s="142" t="s">
        <v>1576</v>
      </c>
      <c r="E439" s="142" t="s">
        <v>54</v>
      </c>
      <c r="F439" s="142" t="s">
        <v>1577</v>
      </c>
      <c r="G439" s="142" t="s">
        <v>66</v>
      </c>
      <c r="H439" s="142" t="s">
        <v>51</v>
      </c>
      <c r="I439" s="142" t="s">
        <v>1578</v>
      </c>
      <c r="J439" s="142">
        <v>2026.2</v>
      </c>
      <c r="K439" s="142">
        <v>2026.12</v>
      </c>
      <c r="L439" s="142" t="s">
        <v>1579</v>
      </c>
      <c r="M439" s="142">
        <v>124.4631</v>
      </c>
      <c r="N439" s="142"/>
      <c r="O439" s="142">
        <v>124.4631</v>
      </c>
      <c r="P439" s="142">
        <v>124.4631</v>
      </c>
      <c r="Q439" s="142"/>
      <c r="R439" s="142"/>
      <c r="S439" s="142"/>
      <c r="T439" s="142" t="s">
        <v>54</v>
      </c>
      <c r="U439" s="142" t="s">
        <v>54</v>
      </c>
      <c r="V439" s="142" t="s">
        <v>54</v>
      </c>
      <c r="W439" s="142" t="s">
        <v>54</v>
      </c>
      <c r="X439" s="142" t="s">
        <v>48</v>
      </c>
      <c r="Y439" s="142"/>
      <c r="Z439" s="142"/>
      <c r="AA439" s="142"/>
      <c r="AB439" s="142"/>
      <c r="AC439" s="142"/>
      <c r="AD439" s="142">
        <v>736</v>
      </c>
      <c r="AE439" s="142">
        <v>5734</v>
      </c>
      <c r="AF439" s="142">
        <v>247</v>
      </c>
      <c r="AG439" s="142">
        <v>2368</v>
      </c>
      <c r="AH439" s="142"/>
    </row>
    <row r="440" s="100" customFormat="1" ht="29" customHeight="1" spans="1:34">
      <c r="A440" s="125">
        <v>435</v>
      </c>
      <c r="B440" s="142" t="s">
        <v>62</v>
      </c>
      <c r="C440" s="142" t="s">
        <v>1580</v>
      </c>
      <c r="D440" s="142" t="s">
        <v>1581</v>
      </c>
      <c r="E440" s="142" t="s">
        <v>54</v>
      </c>
      <c r="F440" s="142" t="s">
        <v>1582</v>
      </c>
      <c r="G440" s="142" t="s">
        <v>66</v>
      </c>
      <c r="H440" s="142" t="s">
        <v>51</v>
      </c>
      <c r="I440" s="142" t="s">
        <v>1583</v>
      </c>
      <c r="J440" s="142">
        <v>2026.2</v>
      </c>
      <c r="K440" s="142">
        <v>2026.12</v>
      </c>
      <c r="L440" s="142" t="s">
        <v>1584</v>
      </c>
      <c r="M440" s="142">
        <v>125.2225</v>
      </c>
      <c r="N440" s="142"/>
      <c r="O440" s="142">
        <v>125.2225</v>
      </c>
      <c r="P440" s="142">
        <v>125.2225</v>
      </c>
      <c r="Q440" s="142"/>
      <c r="R440" s="142"/>
      <c r="S440" s="142"/>
      <c r="T440" s="142" t="s">
        <v>54</v>
      </c>
      <c r="U440" s="142" t="s">
        <v>54</v>
      </c>
      <c r="V440" s="142" t="s">
        <v>54</v>
      </c>
      <c r="W440" s="142" t="s">
        <v>54</v>
      </c>
      <c r="X440" s="142" t="s">
        <v>48</v>
      </c>
      <c r="Y440" s="142"/>
      <c r="Z440" s="142"/>
      <c r="AA440" s="142"/>
      <c r="AB440" s="142"/>
      <c r="AC440" s="142"/>
      <c r="AD440" s="142">
        <v>498</v>
      </c>
      <c r="AE440" s="142">
        <v>3271</v>
      </c>
      <c r="AF440" s="142">
        <v>106</v>
      </c>
      <c r="AG440" s="142">
        <v>456</v>
      </c>
      <c r="AH440" s="142"/>
    </row>
    <row r="441" s="100" customFormat="1" ht="29" customHeight="1" spans="1:34">
      <c r="A441" s="125">
        <v>436</v>
      </c>
      <c r="B441" s="142" t="s">
        <v>1585</v>
      </c>
      <c r="C441" s="142" t="s">
        <v>132</v>
      </c>
      <c r="D441" s="142" t="s">
        <v>1586</v>
      </c>
      <c r="E441" s="142" t="s">
        <v>48</v>
      </c>
      <c r="F441" s="142" t="s">
        <v>1587</v>
      </c>
      <c r="G441" s="142" t="s">
        <v>1588</v>
      </c>
      <c r="H441" s="142" t="s">
        <v>51</v>
      </c>
      <c r="I441" s="142" t="s">
        <v>1589</v>
      </c>
      <c r="J441" s="142">
        <v>2026</v>
      </c>
      <c r="K441" s="142">
        <v>2026</v>
      </c>
      <c r="L441" s="142" t="s">
        <v>1590</v>
      </c>
      <c r="M441" s="142">
        <v>502</v>
      </c>
      <c r="N441" s="142"/>
      <c r="O441" s="142">
        <v>502</v>
      </c>
      <c r="P441" s="142"/>
      <c r="Q441" s="142"/>
      <c r="R441" s="142"/>
      <c r="S441" s="142">
        <v>502</v>
      </c>
      <c r="T441" s="142" t="s">
        <v>54</v>
      </c>
      <c r="U441" s="142" t="s">
        <v>48</v>
      </c>
      <c r="V441" s="142" t="s">
        <v>48</v>
      </c>
      <c r="W441" s="142" t="s">
        <v>48</v>
      </c>
      <c r="X441" s="142" t="s">
        <v>48</v>
      </c>
      <c r="Y441" s="142"/>
      <c r="Z441" s="142"/>
      <c r="AA441" s="142"/>
      <c r="AB441" s="142"/>
      <c r="AC441" s="142"/>
      <c r="AD441" s="142">
        <v>780</v>
      </c>
      <c r="AE441" s="142">
        <v>3300</v>
      </c>
      <c r="AF441" s="142"/>
      <c r="AG441" s="142"/>
      <c r="AH441" s="142"/>
    </row>
    <row r="442" s="100" customFormat="1" ht="29" customHeight="1" spans="1:34">
      <c r="A442" s="125">
        <v>437</v>
      </c>
      <c r="B442" s="142" t="s">
        <v>1585</v>
      </c>
      <c r="C442" s="142" t="s">
        <v>132</v>
      </c>
      <c r="D442" s="142" t="s">
        <v>133</v>
      </c>
      <c r="E442" s="142" t="s">
        <v>48</v>
      </c>
      <c r="F442" s="142" t="s">
        <v>1591</v>
      </c>
      <c r="G442" s="142" t="s">
        <v>1588</v>
      </c>
      <c r="H442" s="142" t="s">
        <v>51</v>
      </c>
      <c r="I442" s="142" t="s">
        <v>1592</v>
      </c>
      <c r="J442" s="142">
        <v>2026</v>
      </c>
      <c r="K442" s="142">
        <v>2026</v>
      </c>
      <c r="L442" s="142" t="s">
        <v>1593</v>
      </c>
      <c r="M442" s="142">
        <v>1720</v>
      </c>
      <c r="N442" s="142"/>
      <c r="O442" s="142">
        <v>1720</v>
      </c>
      <c r="P442" s="142"/>
      <c r="Q442" s="142"/>
      <c r="R442" s="142">
        <v>500</v>
      </c>
      <c r="S442" s="142">
        <v>1220</v>
      </c>
      <c r="T442" s="142" t="s">
        <v>54</v>
      </c>
      <c r="U442" s="142" t="s">
        <v>54</v>
      </c>
      <c r="V442" s="142" t="s">
        <v>54</v>
      </c>
      <c r="W442" s="142" t="s">
        <v>54</v>
      </c>
      <c r="X442" s="142" t="s">
        <v>48</v>
      </c>
      <c r="Y442" s="142"/>
      <c r="Z442" s="142"/>
      <c r="AA442" s="142"/>
      <c r="AB442" s="142"/>
      <c r="AC442" s="142"/>
      <c r="AD442" s="142">
        <v>931</v>
      </c>
      <c r="AE442" s="142">
        <v>3763</v>
      </c>
      <c r="AF442" s="142">
        <v>45</v>
      </c>
      <c r="AG442" s="142">
        <v>176</v>
      </c>
      <c r="AH442" s="142"/>
    </row>
    <row r="443" s="100" customFormat="1" ht="29" customHeight="1" spans="1:34">
      <c r="A443" s="125">
        <v>438</v>
      </c>
      <c r="B443" s="142" t="s">
        <v>1585</v>
      </c>
      <c r="C443" s="142" t="s">
        <v>310</v>
      </c>
      <c r="D443" s="142" t="s">
        <v>1049</v>
      </c>
      <c r="E443" s="142" t="s">
        <v>54</v>
      </c>
      <c r="F443" s="142" t="s">
        <v>1594</v>
      </c>
      <c r="G443" s="142" t="s">
        <v>1595</v>
      </c>
      <c r="H443" s="142" t="s">
        <v>67</v>
      </c>
      <c r="I443" s="142" t="s">
        <v>1596</v>
      </c>
      <c r="J443" s="142">
        <v>2026</v>
      </c>
      <c r="K443" s="142">
        <v>2026</v>
      </c>
      <c r="L443" s="142" t="s">
        <v>1597</v>
      </c>
      <c r="M443" s="142">
        <v>80</v>
      </c>
      <c r="N443" s="142"/>
      <c r="O443" s="142">
        <v>80</v>
      </c>
      <c r="P443" s="142"/>
      <c r="Q443" s="142"/>
      <c r="R443" s="142"/>
      <c r="S443" s="142">
        <v>80</v>
      </c>
      <c r="T443" s="142" t="s">
        <v>54</v>
      </c>
      <c r="U443" s="142" t="s">
        <v>54</v>
      </c>
      <c r="V443" s="142" t="s">
        <v>54</v>
      </c>
      <c r="W443" s="142" t="s">
        <v>54</v>
      </c>
      <c r="X443" s="142" t="s">
        <v>48</v>
      </c>
      <c r="Y443" s="142"/>
      <c r="Z443" s="142"/>
      <c r="AA443" s="142"/>
      <c r="AB443" s="142"/>
      <c r="AC443" s="142"/>
      <c r="AD443" s="142">
        <v>638</v>
      </c>
      <c r="AE443" s="142">
        <v>2680</v>
      </c>
      <c r="AF443" s="142">
        <v>213</v>
      </c>
      <c r="AG443" s="142">
        <v>799</v>
      </c>
      <c r="AH443" s="142"/>
    </row>
    <row r="444" s="100" customFormat="1" ht="29" customHeight="1" spans="1:34">
      <c r="A444" s="125">
        <v>439</v>
      </c>
      <c r="B444" s="142" t="s">
        <v>1585</v>
      </c>
      <c r="C444" s="142" t="s">
        <v>132</v>
      </c>
      <c r="D444" s="142" t="s">
        <v>417</v>
      </c>
      <c r="E444" s="142" t="s">
        <v>48</v>
      </c>
      <c r="F444" s="142" t="s">
        <v>1598</v>
      </c>
      <c r="G444" s="142" t="s">
        <v>1595</v>
      </c>
      <c r="H444" s="142" t="s">
        <v>51</v>
      </c>
      <c r="I444" s="142" t="s">
        <v>1599</v>
      </c>
      <c r="J444" s="142">
        <v>2026</v>
      </c>
      <c r="K444" s="142">
        <v>2026</v>
      </c>
      <c r="L444" s="142" t="s">
        <v>1600</v>
      </c>
      <c r="M444" s="142">
        <v>500</v>
      </c>
      <c r="N444" s="142"/>
      <c r="O444" s="142">
        <v>500</v>
      </c>
      <c r="P444" s="142"/>
      <c r="Q444" s="142"/>
      <c r="R444" s="142"/>
      <c r="S444" s="142">
        <v>300</v>
      </c>
      <c r="T444" s="142" t="s">
        <v>54</v>
      </c>
      <c r="U444" s="142" t="s">
        <v>54</v>
      </c>
      <c r="V444" s="142" t="s">
        <v>54</v>
      </c>
      <c r="W444" s="142" t="s">
        <v>54</v>
      </c>
      <c r="X444" s="142" t="s">
        <v>48</v>
      </c>
      <c r="Y444" s="142"/>
      <c r="Z444" s="142"/>
      <c r="AA444" s="142"/>
      <c r="AB444" s="142"/>
      <c r="AC444" s="142"/>
      <c r="AD444" s="142">
        <v>1291</v>
      </c>
      <c r="AE444" s="142">
        <v>5780</v>
      </c>
      <c r="AF444" s="142">
        <v>47</v>
      </c>
      <c r="AG444" s="142">
        <v>142</v>
      </c>
      <c r="AH444" s="142"/>
    </row>
    <row r="445" s="100" customFormat="1" ht="29" customHeight="1" spans="1:34">
      <c r="A445" s="125">
        <v>440</v>
      </c>
      <c r="B445" s="142" t="s">
        <v>1585</v>
      </c>
      <c r="C445" s="142" t="s">
        <v>92</v>
      </c>
      <c r="D445" s="142" t="s">
        <v>522</v>
      </c>
      <c r="E445" s="142" t="s">
        <v>54</v>
      </c>
      <c r="F445" s="142" t="s">
        <v>1601</v>
      </c>
      <c r="G445" s="142" t="s">
        <v>1588</v>
      </c>
      <c r="H445" s="142" t="s">
        <v>51</v>
      </c>
      <c r="I445" s="142" t="s">
        <v>1602</v>
      </c>
      <c r="J445" s="142">
        <v>2026</v>
      </c>
      <c r="K445" s="142">
        <v>2026</v>
      </c>
      <c r="L445" s="142" t="s">
        <v>1603</v>
      </c>
      <c r="M445" s="142">
        <v>785</v>
      </c>
      <c r="N445" s="142"/>
      <c r="O445" s="142">
        <v>785</v>
      </c>
      <c r="P445" s="142"/>
      <c r="Q445" s="142"/>
      <c r="R445" s="142"/>
      <c r="S445" s="142">
        <v>785</v>
      </c>
      <c r="T445" s="142" t="s">
        <v>54</v>
      </c>
      <c r="U445" s="142" t="s">
        <v>54</v>
      </c>
      <c r="V445" s="142" t="s">
        <v>54</v>
      </c>
      <c r="W445" s="142" t="s">
        <v>54</v>
      </c>
      <c r="X445" s="142" t="s">
        <v>48</v>
      </c>
      <c r="Y445" s="142"/>
      <c r="Z445" s="142"/>
      <c r="AA445" s="142"/>
      <c r="AB445" s="142"/>
      <c r="AC445" s="142"/>
      <c r="AD445" s="142">
        <v>518</v>
      </c>
      <c r="AE445" s="142">
        <v>1926</v>
      </c>
      <c r="AF445" s="142">
        <v>94</v>
      </c>
      <c r="AG445" s="142">
        <v>326</v>
      </c>
      <c r="AH445" s="142"/>
    </row>
    <row r="446" s="100" customFormat="1" ht="29" customHeight="1" spans="1:34">
      <c r="A446" s="125">
        <v>441</v>
      </c>
      <c r="B446" s="142" t="s">
        <v>1585</v>
      </c>
      <c r="C446" s="142" t="s">
        <v>132</v>
      </c>
      <c r="D446" s="142" t="s">
        <v>178</v>
      </c>
      <c r="E446" s="142" t="s">
        <v>54</v>
      </c>
      <c r="F446" s="142" t="s">
        <v>1604</v>
      </c>
      <c r="G446" s="142" t="s">
        <v>1588</v>
      </c>
      <c r="H446" s="142" t="s">
        <v>51</v>
      </c>
      <c r="I446" s="142" t="s">
        <v>1605</v>
      </c>
      <c r="J446" s="142">
        <v>2026</v>
      </c>
      <c r="K446" s="142">
        <v>2026</v>
      </c>
      <c r="L446" s="142" t="s">
        <v>1606</v>
      </c>
      <c r="M446" s="142">
        <v>203</v>
      </c>
      <c r="N446" s="142"/>
      <c r="O446" s="142">
        <v>203</v>
      </c>
      <c r="P446" s="142"/>
      <c r="Q446" s="142"/>
      <c r="R446" s="142"/>
      <c r="S446" s="142">
        <v>203</v>
      </c>
      <c r="T446" s="142" t="s">
        <v>54</v>
      </c>
      <c r="U446" s="142" t="s">
        <v>54</v>
      </c>
      <c r="V446" s="142" t="s">
        <v>54</v>
      </c>
      <c r="W446" s="142" t="s">
        <v>54</v>
      </c>
      <c r="X446" s="142" t="s">
        <v>48</v>
      </c>
      <c r="Y446" s="142"/>
      <c r="Z446" s="142"/>
      <c r="AA446" s="142"/>
      <c r="AB446" s="142"/>
      <c r="AC446" s="142"/>
      <c r="AD446" s="142">
        <v>889</v>
      </c>
      <c r="AE446" s="142">
        <v>3771</v>
      </c>
      <c r="AF446" s="142">
        <v>210</v>
      </c>
      <c r="AG446" s="142">
        <v>842</v>
      </c>
      <c r="AH446" s="142"/>
    </row>
    <row r="447" s="100" customFormat="1" ht="29" customHeight="1" spans="1:34">
      <c r="A447" s="125">
        <v>442</v>
      </c>
      <c r="B447" s="142" t="s">
        <v>1585</v>
      </c>
      <c r="C447" s="142" t="s">
        <v>46</v>
      </c>
      <c r="D447" s="142" t="s">
        <v>1607</v>
      </c>
      <c r="E447" s="142"/>
      <c r="F447" s="142" t="s">
        <v>1608</v>
      </c>
      <c r="G447" s="142" t="s">
        <v>1588</v>
      </c>
      <c r="H447" s="142" t="s">
        <v>51</v>
      </c>
      <c r="I447" s="142" t="s">
        <v>1609</v>
      </c>
      <c r="J447" s="142">
        <v>2026</v>
      </c>
      <c r="K447" s="142">
        <v>2026</v>
      </c>
      <c r="L447" s="142" t="s">
        <v>1610</v>
      </c>
      <c r="M447" s="142">
        <v>353</v>
      </c>
      <c r="N447" s="142"/>
      <c r="O447" s="142">
        <v>353</v>
      </c>
      <c r="P447" s="142"/>
      <c r="Q447" s="142"/>
      <c r="R447" s="142"/>
      <c r="S447" s="142">
        <v>353</v>
      </c>
      <c r="T447" s="142" t="s">
        <v>54</v>
      </c>
      <c r="U447" s="142" t="s">
        <v>54</v>
      </c>
      <c r="V447" s="142" t="s">
        <v>54</v>
      </c>
      <c r="W447" s="142" t="s">
        <v>54</v>
      </c>
      <c r="X447" s="142" t="s">
        <v>48</v>
      </c>
      <c r="Y447" s="142"/>
      <c r="Z447" s="142"/>
      <c r="AA447" s="142"/>
      <c r="AB447" s="142"/>
      <c r="AC447" s="142"/>
      <c r="AD447" s="142">
        <v>4485</v>
      </c>
      <c r="AE447" s="142">
        <v>17627</v>
      </c>
      <c r="AF447" s="142">
        <v>478</v>
      </c>
      <c r="AG447" s="142">
        <v>1800</v>
      </c>
      <c r="AH447" s="142"/>
    </row>
    <row r="448" s="100" customFormat="1" ht="29" customHeight="1" spans="1:34">
      <c r="A448" s="125">
        <v>443</v>
      </c>
      <c r="B448" s="142" t="s">
        <v>1585</v>
      </c>
      <c r="C448" s="142" t="s">
        <v>310</v>
      </c>
      <c r="D448" s="142" t="s">
        <v>1049</v>
      </c>
      <c r="E448" s="142" t="s">
        <v>54</v>
      </c>
      <c r="F448" s="142" t="s">
        <v>1611</v>
      </c>
      <c r="G448" s="142" t="s">
        <v>1477</v>
      </c>
      <c r="H448" s="142" t="s">
        <v>51</v>
      </c>
      <c r="I448" s="142" t="s">
        <v>1612</v>
      </c>
      <c r="J448" s="142">
        <v>2026</v>
      </c>
      <c r="K448" s="142">
        <v>2026</v>
      </c>
      <c r="L448" s="142" t="s">
        <v>1613</v>
      </c>
      <c r="M448" s="142">
        <v>102</v>
      </c>
      <c r="N448" s="142"/>
      <c r="O448" s="142">
        <v>102</v>
      </c>
      <c r="P448" s="142"/>
      <c r="Q448" s="142"/>
      <c r="R448" s="142"/>
      <c r="S448" s="142">
        <v>102</v>
      </c>
      <c r="T448" s="142" t="s">
        <v>54</v>
      </c>
      <c r="U448" s="142" t="s">
        <v>54</v>
      </c>
      <c r="V448" s="142" t="s">
        <v>54</v>
      </c>
      <c r="W448" s="142" t="s">
        <v>54</v>
      </c>
      <c r="X448" s="142" t="s">
        <v>48</v>
      </c>
      <c r="Y448" s="142"/>
      <c r="Z448" s="142"/>
      <c r="AA448" s="142"/>
      <c r="AB448" s="142"/>
      <c r="AC448" s="142"/>
      <c r="AD448" s="142">
        <v>638</v>
      </c>
      <c r="AE448" s="142">
        <v>2680</v>
      </c>
      <c r="AF448" s="142">
        <v>213</v>
      </c>
      <c r="AG448" s="142">
        <v>799</v>
      </c>
      <c r="AH448" s="142"/>
    </row>
    <row r="449" s="100" customFormat="1" ht="29" customHeight="1" spans="1:34">
      <c r="A449" s="125">
        <v>444</v>
      </c>
      <c r="B449" s="142" t="s">
        <v>1585</v>
      </c>
      <c r="C449" s="142" t="s">
        <v>46</v>
      </c>
      <c r="D449" s="142" t="s">
        <v>1295</v>
      </c>
      <c r="E449" s="142" t="s">
        <v>54</v>
      </c>
      <c r="F449" s="142" t="s">
        <v>1614</v>
      </c>
      <c r="G449" s="142" t="s">
        <v>1477</v>
      </c>
      <c r="H449" s="142" t="s">
        <v>51</v>
      </c>
      <c r="I449" s="142" t="s">
        <v>1615</v>
      </c>
      <c r="J449" s="142">
        <v>2026</v>
      </c>
      <c r="K449" s="142">
        <v>2026</v>
      </c>
      <c r="L449" s="142" t="s">
        <v>1616</v>
      </c>
      <c r="M449" s="142">
        <v>88</v>
      </c>
      <c r="N449" s="142"/>
      <c r="O449" s="142">
        <v>88</v>
      </c>
      <c r="P449" s="142"/>
      <c r="Q449" s="142"/>
      <c r="R449" s="142"/>
      <c r="S449" s="142">
        <v>88</v>
      </c>
      <c r="T449" s="142" t="s">
        <v>54</v>
      </c>
      <c r="U449" s="142" t="s">
        <v>54</v>
      </c>
      <c r="V449" s="142" t="s">
        <v>54</v>
      </c>
      <c r="W449" s="142" t="s">
        <v>54</v>
      </c>
      <c r="X449" s="142" t="s">
        <v>54</v>
      </c>
      <c r="Y449" s="142"/>
      <c r="Z449" s="142"/>
      <c r="AA449" s="142"/>
      <c r="AB449" s="142"/>
      <c r="AC449" s="142"/>
      <c r="AD449" s="142">
        <v>480</v>
      </c>
      <c r="AE449" s="142">
        <v>1800</v>
      </c>
      <c r="AF449" s="142">
        <v>89</v>
      </c>
      <c r="AG449" s="142">
        <v>319</v>
      </c>
      <c r="AH449" s="142"/>
    </row>
    <row r="450" s="100" customFormat="1" ht="29" customHeight="1" spans="1:34">
      <c r="A450" s="125">
        <v>445</v>
      </c>
      <c r="B450" s="142" t="s">
        <v>1585</v>
      </c>
      <c r="C450" s="142" t="s">
        <v>132</v>
      </c>
      <c r="D450" s="142" t="s">
        <v>417</v>
      </c>
      <c r="E450" s="142" t="s">
        <v>48</v>
      </c>
      <c r="F450" s="142" t="s">
        <v>1617</v>
      </c>
      <c r="G450" s="142" t="s">
        <v>1477</v>
      </c>
      <c r="H450" s="142" t="s">
        <v>51</v>
      </c>
      <c r="I450" s="142" t="s">
        <v>1618</v>
      </c>
      <c r="J450" s="142">
        <v>2026</v>
      </c>
      <c r="K450" s="142">
        <v>2026</v>
      </c>
      <c r="L450" s="142" t="s">
        <v>1619</v>
      </c>
      <c r="M450" s="142">
        <v>130</v>
      </c>
      <c r="N450" s="142"/>
      <c r="O450" s="142">
        <v>130</v>
      </c>
      <c r="P450" s="142"/>
      <c r="Q450" s="142"/>
      <c r="R450" s="142"/>
      <c r="S450" s="142">
        <v>130</v>
      </c>
      <c r="T450" s="142" t="s">
        <v>54</v>
      </c>
      <c r="U450" s="142" t="s">
        <v>54</v>
      </c>
      <c r="V450" s="142" t="s">
        <v>54</v>
      </c>
      <c r="W450" s="142" t="s">
        <v>54</v>
      </c>
      <c r="X450" s="142" t="s">
        <v>48</v>
      </c>
      <c r="Y450" s="142"/>
      <c r="Z450" s="142"/>
      <c r="AA450" s="142"/>
      <c r="AB450" s="142"/>
      <c r="AC450" s="142"/>
      <c r="AD450" s="142">
        <v>1291</v>
      </c>
      <c r="AE450" s="142">
        <v>5780</v>
      </c>
      <c r="AF450" s="142">
        <v>47</v>
      </c>
      <c r="AG450" s="142">
        <v>142</v>
      </c>
      <c r="AH450" s="142"/>
    </row>
    <row r="451" s="100" customFormat="1" ht="29" customHeight="1" spans="1:34">
      <c r="A451" s="125">
        <v>446</v>
      </c>
      <c r="B451" s="142" t="s">
        <v>1585</v>
      </c>
      <c r="C451" s="142" t="s">
        <v>599</v>
      </c>
      <c r="D451" s="142" t="s">
        <v>1247</v>
      </c>
      <c r="E451" s="142" t="s">
        <v>54</v>
      </c>
      <c r="F451" s="142" t="s">
        <v>1620</v>
      </c>
      <c r="G451" s="142" t="s">
        <v>1621</v>
      </c>
      <c r="H451" s="142" t="s">
        <v>51</v>
      </c>
      <c r="I451" s="142" t="s">
        <v>1622</v>
      </c>
      <c r="J451" s="142">
        <v>2026</v>
      </c>
      <c r="K451" s="142">
        <v>2026</v>
      </c>
      <c r="L451" s="142" t="s">
        <v>1623</v>
      </c>
      <c r="M451" s="142">
        <v>205</v>
      </c>
      <c r="N451" s="142"/>
      <c r="O451" s="142">
        <v>205</v>
      </c>
      <c r="P451" s="142"/>
      <c r="Q451" s="142"/>
      <c r="R451" s="142"/>
      <c r="S451" s="142">
        <v>205</v>
      </c>
      <c r="T451" s="142" t="s">
        <v>54</v>
      </c>
      <c r="U451" s="142" t="s">
        <v>54</v>
      </c>
      <c r="V451" s="142" t="s">
        <v>54</v>
      </c>
      <c r="W451" s="142" t="s">
        <v>54</v>
      </c>
      <c r="X451" s="142" t="s">
        <v>48</v>
      </c>
      <c r="Y451" s="142"/>
      <c r="Z451" s="142"/>
      <c r="AA451" s="142"/>
      <c r="AB451" s="142"/>
      <c r="AC451" s="142"/>
      <c r="AD451" s="142">
        <v>372</v>
      </c>
      <c r="AE451" s="142">
        <v>1444</v>
      </c>
      <c r="AF451" s="142">
        <v>110</v>
      </c>
      <c r="AG451" s="142">
        <v>420</v>
      </c>
      <c r="AH451" s="142"/>
    </row>
    <row r="452" s="100" customFormat="1" ht="29" customHeight="1" spans="1:34">
      <c r="A452" s="125">
        <v>447</v>
      </c>
      <c r="B452" s="142" t="s">
        <v>1585</v>
      </c>
      <c r="C452" s="142" t="s">
        <v>433</v>
      </c>
      <c r="D452" s="142" t="s">
        <v>595</v>
      </c>
      <c r="E452" s="142" t="s">
        <v>54</v>
      </c>
      <c r="F452" s="142" t="s">
        <v>1624</v>
      </c>
      <c r="G452" s="142" t="s">
        <v>1621</v>
      </c>
      <c r="H452" s="142" t="s">
        <v>51</v>
      </c>
      <c r="I452" s="142" t="s">
        <v>1625</v>
      </c>
      <c r="J452" s="142">
        <v>2026</v>
      </c>
      <c r="K452" s="142">
        <v>2026</v>
      </c>
      <c r="L452" s="142" t="s">
        <v>1626</v>
      </c>
      <c r="M452" s="142">
        <v>70</v>
      </c>
      <c r="N452" s="142"/>
      <c r="O452" s="142">
        <v>70</v>
      </c>
      <c r="P452" s="142"/>
      <c r="Q452" s="142"/>
      <c r="R452" s="142"/>
      <c r="S452" s="142">
        <v>70</v>
      </c>
      <c r="T452" s="142" t="s">
        <v>54</v>
      </c>
      <c r="U452" s="142" t="s">
        <v>54</v>
      </c>
      <c r="V452" s="142" t="s">
        <v>54</v>
      </c>
      <c r="W452" s="142" t="s">
        <v>54</v>
      </c>
      <c r="X452" s="142" t="s">
        <v>48</v>
      </c>
      <c r="Y452" s="142"/>
      <c r="Z452" s="142"/>
      <c r="AA452" s="142"/>
      <c r="AB452" s="142"/>
      <c r="AC452" s="142"/>
      <c r="AD452" s="142">
        <v>946</v>
      </c>
      <c r="AE452" s="142">
        <v>3761</v>
      </c>
      <c r="AF452" s="142">
        <v>456</v>
      </c>
      <c r="AG452" s="142">
        <v>1870</v>
      </c>
      <c r="AH452" s="142"/>
    </row>
    <row r="453" s="100" customFormat="1" ht="29" customHeight="1" spans="1:34">
      <c r="A453" s="125">
        <v>448</v>
      </c>
      <c r="B453" s="142" t="s">
        <v>1585</v>
      </c>
      <c r="C453" s="142" t="s">
        <v>279</v>
      </c>
      <c r="D453" s="142" t="s">
        <v>1627</v>
      </c>
      <c r="E453" s="142" t="s">
        <v>54</v>
      </c>
      <c r="F453" s="142" t="s">
        <v>1628</v>
      </c>
      <c r="G453" s="142" t="s">
        <v>1621</v>
      </c>
      <c r="H453" s="142" t="s">
        <v>51</v>
      </c>
      <c r="I453" s="142" t="s">
        <v>1629</v>
      </c>
      <c r="J453" s="142">
        <v>2026</v>
      </c>
      <c r="K453" s="142">
        <v>2026</v>
      </c>
      <c r="L453" s="142" t="s">
        <v>1630</v>
      </c>
      <c r="M453" s="142">
        <v>225</v>
      </c>
      <c r="N453" s="142"/>
      <c r="O453" s="142">
        <v>225</v>
      </c>
      <c r="P453" s="142"/>
      <c r="Q453" s="142"/>
      <c r="R453" s="142"/>
      <c r="S453" s="142">
        <v>225</v>
      </c>
      <c r="T453" s="142" t="s">
        <v>54</v>
      </c>
      <c r="U453" s="142" t="s">
        <v>54</v>
      </c>
      <c r="V453" s="142" t="s">
        <v>54</v>
      </c>
      <c r="W453" s="142" t="s">
        <v>54</v>
      </c>
      <c r="X453" s="142" t="s">
        <v>48</v>
      </c>
      <c r="Y453" s="142"/>
      <c r="Z453" s="142"/>
      <c r="AA453" s="142"/>
      <c r="AB453" s="142"/>
      <c r="AC453" s="142"/>
      <c r="AD453" s="142">
        <v>405</v>
      </c>
      <c r="AE453" s="142">
        <v>2176</v>
      </c>
      <c r="AF453" s="142">
        <v>310</v>
      </c>
      <c r="AG453" s="142">
        <v>1280</v>
      </c>
      <c r="AH453" s="142"/>
    </row>
    <row r="454" s="100" customFormat="1" ht="29" customHeight="1" spans="1:34">
      <c r="A454" s="125">
        <v>449</v>
      </c>
      <c r="B454" s="142" t="s">
        <v>1585</v>
      </c>
      <c r="C454" s="142" t="s">
        <v>599</v>
      </c>
      <c r="D454" s="142" t="s">
        <v>1247</v>
      </c>
      <c r="E454" s="142" t="s">
        <v>54</v>
      </c>
      <c r="F454" s="142" t="s">
        <v>1631</v>
      </c>
      <c r="G454" s="142" t="s">
        <v>1621</v>
      </c>
      <c r="H454" s="142" t="s">
        <v>51</v>
      </c>
      <c r="I454" s="142" t="s">
        <v>1632</v>
      </c>
      <c r="J454" s="142">
        <v>2026</v>
      </c>
      <c r="K454" s="142">
        <v>2026</v>
      </c>
      <c r="L454" s="142" t="s">
        <v>1633</v>
      </c>
      <c r="M454" s="142">
        <v>45</v>
      </c>
      <c r="N454" s="142"/>
      <c r="O454" s="142">
        <v>45</v>
      </c>
      <c r="P454" s="142"/>
      <c r="Q454" s="142"/>
      <c r="R454" s="142"/>
      <c r="S454" s="142">
        <v>45</v>
      </c>
      <c r="T454" s="142" t="s">
        <v>54</v>
      </c>
      <c r="U454" s="142" t="s">
        <v>54</v>
      </c>
      <c r="V454" s="142" t="s">
        <v>54</v>
      </c>
      <c r="W454" s="142" t="s">
        <v>54</v>
      </c>
      <c r="X454" s="142" t="s">
        <v>48</v>
      </c>
      <c r="Y454" s="142"/>
      <c r="Z454" s="142"/>
      <c r="AA454" s="142"/>
      <c r="AB454" s="142"/>
      <c r="AC454" s="142"/>
      <c r="AD454" s="142">
        <v>372</v>
      </c>
      <c r="AE454" s="142">
        <v>1444</v>
      </c>
      <c r="AF454" s="142">
        <v>110</v>
      </c>
      <c r="AG454" s="142">
        <v>420</v>
      </c>
      <c r="AH454" s="142"/>
    </row>
    <row r="455" s="100" customFormat="1" ht="29" customHeight="1" spans="1:34">
      <c r="A455" s="125">
        <v>450</v>
      </c>
      <c r="B455" s="142" t="s">
        <v>1585</v>
      </c>
      <c r="C455" s="142" t="s">
        <v>433</v>
      </c>
      <c r="D455" s="142" t="s">
        <v>434</v>
      </c>
      <c r="E455" s="142" t="s">
        <v>54</v>
      </c>
      <c r="F455" s="142" t="s">
        <v>1634</v>
      </c>
      <c r="G455" s="142" t="s">
        <v>1621</v>
      </c>
      <c r="H455" s="142" t="s">
        <v>51</v>
      </c>
      <c r="I455" s="142" t="s">
        <v>1635</v>
      </c>
      <c r="J455" s="142">
        <v>2026</v>
      </c>
      <c r="K455" s="142">
        <v>2026</v>
      </c>
      <c r="L455" s="142" t="s">
        <v>1636</v>
      </c>
      <c r="M455" s="142">
        <v>155</v>
      </c>
      <c r="N455" s="142"/>
      <c r="O455" s="142">
        <v>155</v>
      </c>
      <c r="P455" s="142"/>
      <c r="Q455" s="142"/>
      <c r="R455" s="142"/>
      <c r="S455" s="142">
        <v>155</v>
      </c>
      <c r="T455" s="142" t="s">
        <v>54</v>
      </c>
      <c r="U455" s="142" t="s">
        <v>54</v>
      </c>
      <c r="V455" s="142" t="s">
        <v>54</v>
      </c>
      <c r="W455" s="142" t="s">
        <v>54</v>
      </c>
      <c r="X455" s="142" t="s">
        <v>54</v>
      </c>
      <c r="Y455" s="142"/>
      <c r="Z455" s="142"/>
      <c r="AA455" s="142"/>
      <c r="AB455" s="142"/>
      <c r="AC455" s="142"/>
      <c r="AD455" s="142">
        <v>623</v>
      </c>
      <c r="AE455" s="142">
        <v>2528</v>
      </c>
      <c r="AF455" s="142">
        <v>326</v>
      </c>
      <c r="AG455" s="142">
        <v>1300</v>
      </c>
      <c r="AH455" s="142"/>
    </row>
    <row r="456" s="100" customFormat="1" ht="29" customHeight="1" spans="1:34">
      <c r="A456" s="125">
        <v>451</v>
      </c>
      <c r="B456" s="142" t="s">
        <v>1585</v>
      </c>
      <c r="C456" s="142" t="s">
        <v>384</v>
      </c>
      <c r="D456" s="142" t="s">
        <v>651</v>
      </c>
      <c r="E456" s="142" t="s">
        <v>54</v>
      </c>
      <c r="F456" s="142" t="s">
        <v>1637</v>
      </c>
      <c r="G456" s="142" t="s">
        <v>1621</v>
      </c>
      <c r="H456" s="142" t="s">
        <v>51</v>
      </c>
      <c r="I456" s="142" t="s">
        <v>1638</v>
      </c>
      <c r="J456" s="142">
        <v>2026</v>
      </c>
      <c r="K456" s="142">
        <v>2026</v>
      </c>
      <c r="L456" s="142" t="s">
        <v>1639</v>
      </c>
      <c r="M456" s="142">
        <v>250</v>
      </c>
      <c r="N456" s="142"/>
      <c r="O456" s="142">
        <v>250</v>
      </c>
      <c r="P456" s="142"/>
      <c r="Q456" s="142"/>
      <c r="R456" s="142"/>
      <c r="S456" s="142">
        <v>250</v>
      </c>
      <c r="T456" s="142" t="s">
        <v>54</v>
      </c>
      <c r="U456" s="142" t="s">
        <v>54</v>
      </c>
      <c r="V456" s="142" t="s">
        <v>54</v>
      </c>
      <c r="W456" s="142" t="s">
        <v>54</v>
      </c>
      <c r="X456" s="142" t="s">
        <v>48</v>
      </c>
      <c r="Y456" s="142"/>
      <c r="Z456" s="142"/>
      <c r="AA456" s="142"/>
      <c r="AB456" s="142"/>
      <c r="AC456" s="142"/>
      <c r="AD456" s="142">
        <v>386</v>
      </c>
      <c r="AE456" s="142">
        <v>1540</v>
      </c>
      <c r="AF456" s="142">
        <v>168</v>
      </c>
      <c r="AG456" s="142">
        <v>670</v>
      </c>
      <c r="AH456" s="142"/>
    </row>
    <row r="457" s="100" customFormat="1" ht="29" customHeight="1" spans="1:34">
      <c r="A457" s="125">
        <v>452</v>
      </c>
      <c r="B457" s="142" t="s">
        <v>1585</v>
      </c>
      <c r="C457" s="142" t="s">
        <v>132</v>
      </c>
      <c r="D457" s="142"/>
      <c r="E457" s="142"/>
      <c r="F457" s="142" t="s">
        <v>1640</v>
      </c>
      <c r="G457" s="142" t="s">
        <v>1621</v>
      </c>
      <c r="H457" s="142" t="s">
        <v>51</v>
      </c>
      <c r="I457" s="142" t="s">
        <v>1641</v>
      </c>
      <c r="J457" s="142">
        <v>2026</v>
      </c>
      <c r="K457" s="142">
        <v>2026</v>
      </c>
      <c r="L457" s="142" t="s">
        <v>1642</v>
      </c>
      <c r="M457" s="142">
        <v>90</v>
      </c>
      <c r="N457" s="142"/>
      <c r="O457" s="142">
        <v>90</v>
      </c>
      <c r="P457" s="142"/>
      <c r="Q457" s="142"/>
      <c r="R457" s="142"/>
      <c r="S457" s="142">
        <v>90</v>
      </c>
      <c r="T457" s="142" t="s">
        <v>54</v>
      </c>
      <c r="U457" s="142" t="s">
        <v>48</v>
      </c>
      <c r="V457" s="142" t="s">
        <v>54</v>
      </c>
      <c r="W457" s="142" t="s">
        <v>48</v>
      </c>
      <c r="X457" s="142" t="s">
        <v>48</v>
      </c>
      <c r="Y457" s="142"/>
      <c r="Z457" s="142"/>
      <c r="AA457" s="142"/>
      <c r="AB457" s="142"/>
      <c r="AC457" s="142"/>
      <c r="AD457" s="142"/>
      <c r="AE457" s="142"/>
      <c r="AF457" s="142"/>
      <c r="AG457" s="142"/>
      <c r="AH457" s="142"/>
    </row>
    <row r="458" s="100" customFormat="1" ht="29" customHeight="1" spans="1:34">
      <c r="A458" s="125">
        <v>453</v>
      </c>
      <c r="B458" s="142" t="s">
        <v>1585</v>
      </c>
      <c r="C458" s="142" t="s">
        <v>132</v>
      </c>
      <c r="D458" s="142"/>
      <c r="E458" s="142"/>
      <c r="F458" s="142" t="s">
        <v>1643</v>
      </c>
      <c r="G458" s="142" t="s">
        <v>1621</v>
      </c>
      <c r="H458" s="142" t="s">
        <v>51</v>
      </c>
      <c r="I458" s="142" t="s">
        <v>1644</v>
      </c>
      <c r="J458" s="142">
        <v>2026</v>
      </c>
      <c r="K458" s="142">
        <v>2026</v>
      </c>
      <c r="L458" s="142" t="s">
        <v>1642</v>
      </c>
      <c r="M458" s="142">
        <v>50</v>
      </c>
      <c r="N458" s="142"/>
      <c r="O458" s="142">
        <v>50</v>
      </c>
      <c r="P458" s="142"/>
      <c r="Q458" s="142"/>
      <c r="R458" s="142"/>
      <c r="S458" s="142">
        <v>50</v>
      </c>
      <c r="T458" s="142" t="s">
        <v>54</v>
      </c>
      <c r="U458" s="142" t="s">
        <v>48</v>
      </c>
      <c r="V458" s="142" t="s">
        <v>48</v>
      </c>
      <c r="W458" s="142" t="s">
        <v>48</v>
      </c>
      <c r="X458" s="142" t="s">
        <v>48</v>
      </c>
      <c r="Y458" s="142"/>
      <c r="Z458" s="142"/>
      <c r="AA458" s="142"/>
      <c r="AB458" s="142"/>
      <c r="AC458" s="142"/>
      <c r="AD458" s="142"/>
      <c r="AE458" s="142"/>
      <c r="AF458" s="142"/>
      <c r="AG458" s="142"/>
      <c r="AH458" s="142"/>
    </row>
    <row r="459" s="100" customFormat="1" ht="29" customHeight="1" spans="1:34">
      <c r="A459" s="125">
        <v>454</v>
      </c>
      <c r="B459" s="142" t="s">
        <v>1585</v>
      </c>
      <c r="C459" s="142" t="s">
        <v>132</v>
      </c>
      <c r="D459" s="142"/>
      <c r="E459" s="142"/>
      <c r="F459" s="142" t="s">
        <v>1645</v>
      </c>
      <c r="G459" s="142" t="s">
        <v>1621</v>
      </c>
      <c r="H459" s="142" t="s">
        <v>51</v>
      </c>
      <c r="I459" s="142" t="s">
        <v>1646</v>
      </c>
      <c r="J459" s="142">
        <v>2026</v>
      </c>
      <c r="K459" s="142">
        <v>2026</v>
      </c>
      <c r="L459" s="142" t="s">
        <v>1642</v>
      </c>
      <c r="M459" s="142">
        <v>80</v>
      </c>
      <c r="N459" s="142"/>
      <c r="O459" s="142">
        <v>80</v>
      </c>
      <c r="P459" s="142"/>
      <c r="Q459" s="142"/>
      <c r="R459" s="142"/>
      <c r="S459" s="142">
        <v>80</v>
      </c>
      <c r="T459" s="142" t="s">
        <v>54</v>
      </c>
      <c r="U459" s="142" t="s">
        <v>48</v>
      </c>
      <c r="V459" s="142" t="s">
        <v>54</v>
      </c>
      <c r="W459" s="142" t="s">
        <v>48</v>
      </c>
      <c r="X459" s="142" t="s">
        <v>48</v>
      </c>
      <c r="Y459" s="142"/>
      <c r="Z459" s="142"/>
      <c r="AA459" s="142"/>
      <c r="AB459" s="142"/>
      <c r="AC459" s="142"/>
      <c r="AD459" s="142"/>
      <c r="AE459" s="142"/>
      <c r="AF459" s="142"/>
      <c r="AG459" s="142"/>
      <c r="AH459" s="142"/>
    </row>
    <row r="460" s="100" customFormat="1" ht="29" customHeight="1" spans="1:34">
      <c r="A460" s="125">
        <v>455</v>
      </c>
      <c r="B460" s="142" t="s">
        <v>1585</v>
      </c>
      <c r="C460" s="142" t="s">
        <v>1647</v>
      </c>
      <c r="D460" s="142"/>
      <c r="E460" s="142"/>
      <c r="F460" s="142" t="s">
        <v>1648</v>
      </c>
      <c r="G460" s="142" t="s">
        <v>1649</v>
      </c>
      <c r="H460" s="142"/>
      <c r="I460" s="142" t="s">
        <v>1650</v>
      </c>
      <c r="J460" s="142">
        <v>2026</v>
      </c>
      <c r="K460" s="142">
        <v>2026</v>
      </c>
      <c r="L460" s="142" t="s">
        <v>1651</v>
      </c>
      <c r="M460" s="142">
        <v>90</v>
      </c>
      <c r="N460" s="142"/>
      <c r="O460" s="142">
        <v>90</v>
      </c>
      <c r="P460" s="142"/>
      <c r="Q460" s="142"/>
      <c r="R460" s="142"/>
      <c r="S460" s="142">
        <v>90</v>
      </c>
      <c r="T460" s="142" t="s">
        <v>54</v>
      </c>
      <c r="U460" s="142" t="s">
        <v>48</v>
      </c>
      <c r="V460" s="142" t="s">
        <v>48</v>
      </c>
      <c r="W460" s="142" t="s">
        <v>48</v>
      </c>
      <c r="X460" s="142" t="s">
        <v>48</v>
      </c>
      <c r="Y460" s="142"/>
      <c r="Z460" s="142"/>
      <c r="AA460" s="142"/>
      <c r="AB460" s="142"/>
      <c r="AC460" s="142"/>
      <c r="AD460" s="142"/>
      <c r="AE460" s="142"/>
      <c r="AF460" s="142"/>
      <c r="AG460" s="142"/>
      <c r="AH460" s="142"/>
    </row>
    <row r="461" s="100" customFormat="1" ht="29" customHeight="1" spans="1:34">
      <c r="A461" s="125">
        <v>456</v>
      </c>
      <c r="B461" s="142" t="s">
        <v>1585</v>
      </c>
      <c r="C461" s="142" t="s">
        <v>1647</v>
      </c>
      <c r="D461" s="142"/>
      <c r="E461" s="142"/>
      <c r="F461" s="142" t="s">
        <v>1652</v>
      </c>
      <c r="G461" s="142" t="s">
        <v>1649</v>
      </c>
      <c r="H461" s="142"/>
      <c r="I461" s="142" t="s">
        <v>1653</v>
      </c>
      <c r="J461" s="142">
        <v>2026</v>
      </c>
      <c r="K461" s="142">
        <v>2026</v>
      </c>
      <c r="L461" s="142" t="s">
        <v>1654</v>
      </c>
      <c r="M461" s="142">
        <v>7</v>
      </c>
      <c r="N461" s="142"/>
      <c r="O461" s="142">
        <v>7</v>
      </c>
      <c r="P461" s="142"/>
      <c r="Q461" s="142"/>
      <c r="R461" s="142"/>
      <c r="S461" s="142">
        <v>7</v>
      </c>
      <c r="T461" s="142" t="s">
        <v>54</v>
      </c>
      <c r="U461" s="142" t="s">
        <v>48</v>
      </c>
      <c r="V461" s="142" t="s">
        <v>48</v>
      </c>
      <c r="W461" s="142" t="s">
        <v>48</v>
      </c>
      <c r="X461" s="142" t="s">
        <v>48</v>
      </c>
      <c r="Y461" s="142"/>
      <c r="Z461" s="142"/>
      <c r="AA461" s="142"/>
      <c r="AB461" s="142"/>
      <c r="AC461" s="142"/>
      <c r="AD461" s="142"/>
      <c r="AE461" s="142"/>
      <c r="AF461" s="142"/>
      <c r="AG461" s="142"/>
      <c r="AH461" s="142"/>
    </row>
    <row r="462" s="100" customFormat="1" ht="29" customHeight="1" spans="1:34">
      <c r="A462" s="125">
        <v>457</v>
      </c>
      <c r="B462" s="142" t="s">
        <v>1585</v>
      </c>
      <c r="C462" s="142" t="s">
        <v>1647</v>
      </c>
      <c r="D462" s="142"/>
      <c r="E462" s="142"/>
      <c r="F462" s="142" t="s">
        <v>1655</v>
      </c>
      <c r="G462" s="142" t="s">
        <v>1656</v>
      </c>
      <c r="H462" s="142"/>
      <c r="I462" s="142" t="s">
        <v>1657</v>
      </c>
      <c r="J462" s="142">
        <v>2026</v>
      </c>
      <c r="K462" s="142">
        <v>2026</v>
      </c>
      <c r="L462" s="142" t="s">
        <v>1658</v>
      </c>
      <c r="M462" s="142">
        <v>192</v>
      </c>
      <c r="N462" s="142"/>
      <c r="O462" s="142">
        <v>192</v>
      </c>
      <c r="P462" s="142"/>
      <c r="Q462" s="142"/>
      <c r="R462" s="142"/>
      <c r="S462" s="142">
        <v>192</v>
      </c>
      <c r="T462" s="142" t="s">
        <v>54</v>
      </c>
      <c r="U462" s="142" t="s">
        <v>48</v>
      </c>
      <c r="V462" s="142" t="s">
        <v>48</v>
      </c>
      <c r="W462" s="142" t="s">
        <v>48</v>
      </c>
      <c r="X462" s="142" t="s">
        <v>48</v>
      </c>
      <c r="Y462" s="142"/>
      <c r="Z462" s="142"/>
      <c r="AA462" s="142"/>
      <c r="AB462" s="142"/>
      <c r="AC462" s="142"/>
      <c r="AD462" s="142"/>
      <c r="AE462" s="142">
        <v>2000</v>
      </c>
      <c r="AF462" s="142"/>
      <c r="AG462" s="142"/>
      <c r="AH462" s="142"/>
    </row>
    <row r="463" s="100" customFormat="1" ht="29" customHeight="1" spans="1:34">
      <c r="A463" s="125">
        <v>458</v>
      </c>
      <c r="B463" s="142" t="s">
        <v>1585</v>
      </c>
      <c r="C463" s="142" t="s">
        <v>1647</v>
      </c>
      <c r="D463" s="142"/>
      <c r="E463" s="142"/>
      <c r="F463" s="142" t="s">
        <v>1659</v>
      </c>
      <c r="G463" s="142" t="s">
        <v>1660</v>
      </c>
      <c r="H463" s="142"/>
      <c r="I463" s="142" t="s">
        <v>1661</v>
      </c>
      <c r="J463" s="142">
        <v>2026</v>
      </c>
      <c r="K463" s="142">
        <v>2026</v>
      </c>
      <c r="L463" s="142" t="s">
        <v>1662</v>
      </c>
      <c r="M463" s="142">
        <v>276</v>
      </c>
      <c r="N463" s="142"/>
      <c r="O463" s="142">
        <v>276</v>
      </c>
      <c r="P463" s="142"/>
      <c r="Q463" s="142"/>
      <c r="R463" s="142"/>
      <c r="S463" s="142">
        <v>276</v>
      </c>
      <c r="T463" s="142"/>
      <c r="U463" s="142"/>
      <c r="V463" s="142"/>
      <c r="W463" s="142"/>
      <c r="X463" s="142"/>
      <c r="Y463" s="142"/>
      <c r="Z463" s="142"/>
      <c r="AA463" s="142"/>
      <c r="AB463" s="142"/>
      <c r="AC463" s="142"/>
      <c r="AD463" s="142"/>
      <c r="AE463" s="142"/>
      <c r="AF463" s="142"/>
      <c r="AG463" s="142"/>
      <c r="AH463" s="142"/>
    </row>
    <row r="464" s="100" customFormat="1" ht="29" customHeight="1" spans="1:34">
      <c r="A464" s="125">
        <v>459</v>
      </c>
      <c r="B464" s="142" t="s">
        <v>1585</v>
      </c>
      <c r="C464" s="142" t="s">
        <v>1647</v>
      </c>
      <c r="D464" s="142"/>
      <c r="E464" s="142"/>
      <c r="F464" s="142" t="s">
        <v>1663</v>
      </c>
      <c r="G464" s="142" t="s">
        <v>1588</v>
      </c>
      <c r="H464" s="142"/>
      <c r="I464" s="142" t="s">
        <v>1664</v>
      </c>
      <c r="J464" s="142">
        <v>2026</v>
      </c>
      <c r="K464" s="142">
        <v>2026</v>
      </c>
      <c r="L464" s="142" t="s">
        <v>1665</v>
      </c>
      <c r="M464" s="142">
        <v>350</v>
      </c>
      <c r="N464" s="142"/>
      <c r="O464" s="142">
        <v>350</v>
      </c>
      <c r="P464" s="142"/>
      <c r="Q464" s="142"/>
      <c r="R464" s="142"/>
      <c r="S464" s="142">
        <v>350</v>
      </c>
      <c r="T464" s="142" t="s">
        <v>54</v>
      </c>
      <c r="U464" s="142" t="s">
        <v>54</v>
      </c>
      <c r="V464" s="142" t="s">
        <v>54</v>
      </c>
      <c r="W464" s="142" t="s">
        <v>54</v>
      </c>
      <c r="X464" s="142" t="s">
        <v>48</v>
      </c>
      <c r="Y464" s="142"/>
      <c r="Z464" s="142"/>
      <c r="AA464" s="142"/>
      <c r="AB464" s="142"/>
      <c r="AC464" s="142"/>
      <c r="AD464" s="142"/>
      <c r="AE464" s="142"/>
      <c r="AF464" s="142"/>
      <c r="AG464" s="142"/>
      <c r="AH464" s="142"/>
    </row>
    <row r="465" s="111" customFormat="1" ht="60" customHeight="1" spans="1:34">
      <c r="A465" s="125">
        <v>460</v>
      </c>
      <c r="B465" s="207" t="s">
        <v>698</v>
      </c>
      <c r="C465" s="207" t="s">
        <v>699</v>
      </c>
      <c r="D465" s="207" t="s">
        <v>1666</v>
      </c>
      <c r="E465" s="207"/>
      <c r="F465" s="207" t="s">
        <v>1667</v>
      </c>
      <c r="G465" s="207" t="s">
        <v>494</v>
      </c>
      <c r="H465" s="207" t="s">
        <v>51</v>
      </c>
      <c r="I465" s="207" t="s">
        <v>1668</v>
      </c>
      <c r="J465" s="209">
        <v>2026.1</v>
      </c>
      <c r="K465" s="209">
        <v>2026.12</v>
      </c>
      <c r="L465" s="207" t="s">
        <v>1669</v>
      </c>
      <c r="M465" s="207">
        <v>241.6356</v>
      </c>
      <c r="N465" s="207"/>
      <c r="O465" s="207">
        <v>241.6356</v>
      </c>
      <c r="P465" s="139">
        <v>241.6356</v>
      </c>
      <c r="Q465" s="216"/>
      <c r="R465" s="216"/>
      <c r="S465" s="216"/>
      <c r="T465" s="78" t="s">
        <v>54</v>
      </c>
      <c r="U465" s="78" t="s">
        <v>54</v>
      </c>
      <c r="V465" s="78" t="s">
        <v>54</v>
      </c>
      <c r="W465" s="78" t="s">
        <v>54</v>
      </c>
      <c r="X465" s="78" t="s">
        <v>48</v>
      </c>
      <c r="Y465" s="78"/>
      <c r="Z465" s="78"/>
      <c r="AA465" s="78"/>
      <c r="AB465" s="78"/>
      <c r="AC465" s="78"/>
      <c r="AD465" s="25">
        <v>127</v>
      </c>
      <c r="AE465" s="25">
        <v>581</v>
      </c>
      <c r="AF465" s="25">
        <v>13</v>
      </c>
      <c r="AG465" s="25">
        <v>48</v>
      </c>
      <c r="AH465" s="216"/>
    </row>
    <row r="466" s="111" customFormat="1" ht="69" customHeight="1" spans="1:34">
      <c r="A466" s="125">
        <v>461</v>
      </c>
      <c r="B466" s="207" t="s">
        <v>698</v>
      </c>
      <c r="C466" s="207" t="s">
        <v>699</v>
      </c>
      <c r="D466" s="207" t="s">
        <v>1670</v>
      </c>
      <c r="E466" s="207"/>
      <c r="F466" s="207" t="s">
        <v>1671</v>
      </c>
      <c r="G466" s="207" t="s">
        <v>494</v>
      </c>
      <c r="H466" s="207" t="s">
        <v>51</v>
      </c>
      <c r="I466" s="207" t="s">
        <v>1672</v>
      </c>
      <c r="J466" s="209">
        <v>2026.1</v>
      </c>
      <c r="K466" s="209">
        <v>2026.12</v>
      </c>
      <c r="L466" s="207" t="s">
        <v>1673</v>
      </c>
      <c r="M466" s="207">
        <v>197.9174</v>
      </c>
      <c r="N466" s="207"/>
      <c r="O466" s="207">
        <v>197.9174</v>
      </c>
      <c r="P466" s="139">
        <v>197.9174</v>
      </c>
      <c r="Q466" s="216"/>
      <c r="R466" s="216"/>
      <c r="S466" s="216"/>
      <c r="T466" s="78" t="s">
        <v>54</v>
      </c>
      <c r="U466" s="78" t="s">
        <v>54</v>
      </c>
      <c r="V466" s="78" t="s">
        <v>54</v>
      </c>
      <c r="W466" s="78" t="s">
        <v>54</v>
      </c>
      <c r="X466" s="78" t="s">
        <v>48</v>
      </c>
      <c r="Y466" s="78"/>
      <c r="Z466" s="78"/>
      <c r="AA466" s="78"/>
      <c r="AB466" s="78"/>
      <c r="AC466" s="78"/>
      <c r="AD466" s="25">
        <v>553</v>
      </c>
      <c r="AE466" s="25">
        <v>2133</v>
      </c>
      <c r="AF466" s="25">
        <v>42</v>
      </c>
      <c r="AG466" s="25">
        <v>130</v>
      </c>
      <c r="AH466" s="216"/>
    </row>
    <row r="467" s="111" customFormat="1" ht="29" customHeight="1" spans="1:34">
      <c r="A467" s="125">
        <v>462</v>
      </c>
      <c r="B467" s="207" t="s">
        <v>698</v>
      </c>
      <c r="C467" s="207" t="s">
        <v>279</v>
      </c>
      <c r="D467" s="207" t="s">
        <v>357</v>
      </c>
      <c r="E467" s="207"/>
      <c r="F467" s="207" t="s">
        <v>1674</v>
      </c>
      <c r="G467" s="207" t="s">
        <v>494</v>
      </c>
      <c r="H467" s="207" t="s">
        <v>51</v>
      </c>
      <c r="I467" s="207" t="s">
        <v>1675</v>
      </c>
      <c r="J467" s="209">
        <v>2026.1</v>
      </c>
      <c r="K467" s="209">
        <v>2026.12</v>
      </c>
      <c r="L467" s="207" t="s">
        <v>1676</v>
      </c>
      <c r="M467" s="207">
        <v>172.6733</v>
      </c>
      <c r="N467" s="207"/>
      <c r="O467" s="207">
        <v>172.6733</v>
      </c>
      <c r="P467" s="139">
        <v>172.6733</v>
      </c>
      <c r="Q467" s="216"/>
      <c r="R467" s="216"/>
      <c r="S467" s="216"/>
      <c r="T467" s="78" t="s">
        <v>54</v>
      </c>
      <c r="U467" s="78" t="s">
        <v>54</v>
      </c>
      <c r="V467" s="78" t="s">
        <v>54</v>
      </c>
      <c r="W467" s="78" t="s">
        <v>54</v>
      </c>
      <c r="X467" s="78" t="s">
        <v>48</v>
      </c>
      <c r="Y467" s="78"/>
      <c r="Z467" s="78"/>
      <c r="AA467" s="78"/>
      <c r="AB467" s="78"/>
      <c r="AC467" s="78"/>
      <c r="AD467" s="25">
        <v>421</v>
      </c>
      <c r="AE467" s="25">
        <v>1788</v>
      </c>
      <c r="AF467" s="25">
        <v>201</v>
      </c>
      <c r="AG467" s="25">
        <v>890</v>
      </c>
      <c r="AH467" s="216"/>
    </row>
    <row r="468" s="111" customFormat="1" ht="29" customHeight="1" spans="1:34">
      <c r="A468" s="125">
        <v>463</v>
      </c>
      <c r="B468" s="207" t="s">
        <v>698</v>
      </c>
      <c r="C468" s="207" t="s">
        <v>92</v>
      </c>
      <c r="D468" s="207" t="s">
        <v>363</v>
      </c>
      <c r="E468" s="207"/>
      <c r="F468" s="207" t="s">
        <v>1677</v>
      </c>
      <c r="G468" s="207" t="s">
        <v>494</v>
      </c>
      <c r="H468" s="207" t="s">
        <v>51</v>
      </c>
      <c r="I468" s="207" t="s">
        <v>1678</v>
      </c>
      <c r="J468" s="209">
        <v>2026.1</v>
      </c>
      <c r="K468" s="209">
        <v>2026.12</v>
      </c>
      <c r="L468" s="207" t="s">
        <v>1679</v>
      </c>
      <c r="M468" s="207">
        <v>189.6767</v>
      </c>
      <c r="N468" s="207"/>
      <c r="O468" s="207">
        <v>189.6767</v>
      </c>
      <c r="P468" s="139">
        <v>189.6767</v>
      </c>
      <c r="Q468" s="216"/>
      <c r="R468" s="216"/>
      <c r="S468" s="216"/>
      <c r="T468" s="78" t="s">
        <v>54</v>
      </c>
      <c r="U468" s="78" t="s">
        <v>54</v>
      </c>
      <c r="V468" s="78" t="s">
        <v>54</v>
      </c>
      <c r="W468" s="78" t="s">
        <v>54</v>
      </c>
      <c r="X468" s="78" t="s">
        <v>48</v>
      </c>
      <c r="Y468" s="78"/>
      <c r="Z468" s="78"/>
      <c r="AA468" s="78"/>
      <c r="AB468" s="78"/>
      <c r="AC468" s="78"/>
      <c r="AD468" s="25">
        <v>20</v>
      </c>
      <c r="AE468" s="25">
        <v>83</v>
      </c>
      <c r="AF468" s="25">
        <v>5</v>
      </c>
      <c r="AG468" s="25">
        <v>25</v>
      </c>
      <c r="AH468" s="216"/>
    </row>
    <row r="469" s="111" customFormat="1" ht="29" customHeight="1" spans="1:34">
      <c r="A469" s="125">
        <v>464</v>
      </c>
      <c r="B469" s="207" t="s">
        <v>698</v>
      </c>
      <c r="C469" s="207" t="s">
        <v>92</v>
      </c>
      <c r="D469" s="207" t="s">
        <v>1094</v>
      </c>
      <c r="E469" s="207"/>
      <c r="F469" s="207" t="s">
        <v>1680</v>
      </c>
      <c r="G469" s="207" t="s">
        <v>494</v>
      </c>
      <c r="H469" s="207" t="s">
        <v>51</v>
      </c>
      <c r="I469" s="207" t="s">
        <v>1681</v>
      </c>
      <c r="J469" s="209">
        <v>2026.1</v>
      </c>
      <c r="K469" s="209">
        <v>2026.12</v>
      </c>
      <c r="L469" s="207" t="s">
        <v>1682</v>
      </c>
      <c r="M469" s="207">
        <v>205.7532</v>
      </c>
      <c r="N469" s="207"/>
      <c r="O469" s="207">
        <v>205.7532</v>
      </c>
      <c r="P469" s="139">
        <v>205.7532</v>
      </c>
      <c r="Q469" s="216"/>
      <c r="R469" s="216"/>
      <c r="S469" s="216"/>
      <c r="T469" s="78" t="s">
        <v>54</v>
      </c>
      <c r="U469" s="78" t="s">
        <v>54</v>
      </c>
      <c r="V469" s="78" t="s">
        <v>54</v>
      </c>
      <c r="W469" s="78" t="s">
        <v>54</v>
      </c>
      <c r="X469" s="78" t="s">
        <v>48</v>
      </c>
      <c r="Y469" s="78"/>
      <c r="Z469" s="78"/>
      <c r="AA469" s="78"/>
      <c r="AB469" s="78"/>
      <c r="AC469" s="78"/>
      <c r="AD469" s="73">
        <v>34</v>
      </c>
      <c r="AE469" s="73">
        <v>128</v>
      </c>
      <c r="AF469" s="73">
        <v>9</v>
      </c>
      <c r="AG469" s="73">
        <v>33</v>
      </c>
      <c r="AH469" s="216"/>
    </row>
    <row r="470" s="111" customFormat="1" ht="29" customHeight="1" spans="1:34">
      <c r="A470" s="125">
        <v>465</v>
      </c>
      <c r="B470" s="207" t="s">
        <v>698</v>
      </c>
      <c r="C470" s="207" t="s">
        <v>101</v>
      </c>
      <c r="D470" s="207" t="s">
        <v>620</v>
      </c>
      <c r="E470" s="207"/>
      <c r="F470" s="207" t="s">
        <v>1683</v>
      </c>
      <c r="G470" s="207" t="s">
        <v>494</v>
      </c>
      <c r="H470" s="207" t="s">
        <v>51</v>
      </c>
      <c r="I470" s="207" t="s">
        <v>1684</v>
      </c>
      <c r="J470" s="209">
        <v>2026.1</v>
      </c>
      <c r="K470" s="209">
        <v>2026.12</v>
      </c>
      <c r="L470" s="207" t="s">
        <v>1685</v>
      </c>
      <c r="M470" s="207">
        <v>128.9313</v>
      </c>
      <c r="N470" s="207"/>
      <c r="O470" s="207">
        <v>128.9313</v>
      </c>
      <c r="P470" s="139">
        <v>128.9313</v>
      </c>
      <c r="Q470" s="216"/>
      <c r="R470" s="216"/>
      <c r="S470" s="216"/>
      <c r="T470" s="78" t="s">
        <v>54</v>
      </c>
      <c r="U470" s="78" t="s">
        <v>54</v>
      </c>
      <c r="V470" s="78" t="s">
        <v>54</v>
      </c>
      <c r="W470" s="78" t="s">
        <v>54</v>
      </c>
      <c r="X470" s="78" t="s">
        <v>48</v>
      </c>
      <c r="Y470" s="78"/>
      <c r="Z470" s="78"/>
      <c r="AA470" s="78"/>
      <c r="AB470" s="78"/>
      <c r="AC470" s="78"/>
      <c r="AD470" s="25"/>
      <c r="AE470" s="25"/>
      <c r="AF470" s="25">
        <v>14</v>
      </c>
      <c r="AG470" s="25">
        <v>60</v>
      </c>
      <c r="AH470" s="216"/>
    </row>
    <row r="471" s="111" customFormat="1" ht="29" customHeight="1" spans="1:34">
      <c r="A471" s="125">
        <v>466</v>
      </c>
      <c r="B471" s="207" t="s">
        <v>698</v>
      </c>
      <c r="C471" s="207" t="s">
        <v>101</v>
      </c>
      <c r="D471" s="207" t="s">
        <v>640</v>
      </c>
      <c r="E471" s="207"/>
      <c r="F471" s="207" t="s">
        <v>1686</v>
      </c>
      <c r="G471" s="207" t="s">
        <v>494</v>
      </c>
      <c r="H471" s="207" t="s">
        <v>51</v>
      </c>
      <c r="I471" s="207" t="s">
        <v>1687</v>
      </c>
      <c r="J471" s="209">
        <v>2026.1</v>
      </c>
      <c r="K471" s="209">
        <v>2026.12</v>
      </c>
      <c r="L471" s="207" t="s">
        <v>1688</v>
      </c>
      <c r="M471" s="207">
        <v>73.4039</v>
      </c>
      <c r="N471" s="207"/>
      <c r="O471" s="207">
        <v>73.4039</v>
      </c>
      <c r="P471" s="139">
        <v>73.4039</v>
      </c>
      <c r="Q471" s="216"/>
      <c r="R471" s="216"/>
      <c r="S471" s="216"/>
      <c r="T471" s="78" t="s">
        <v>54</v>
      </c>
      <c r="U471" s="78" t="s">
        <v>54</v>
      </c>
      <c r="V471" s="78" t="s">
        <v>54</v>
      </c>
      <c r="W471" s="78" t="s">
        <v>54</v>
      </c>
      <c r="X471" s="78" t="s">
        <v>48</v>
      </c>
      <c r="Y471" s="78"/>
      <c r="Z471" s="78"/>
      <c r="AA471" s="78"/>
      <c r="AB471" s="78"/>
      <c r="AC471" s="78"/>
      <c r="AD471" s="25"/>
      <c r="AE471" s="25"/>
      <c r="AF471" s="25">
        <v>9</v>
      </c>
      <c r="AG471" s="25">
        <v>31</v>
      </c>
      <c r="AH471" s="216"/>
    </row>
    <row r="472" s="111" customFormat="1" ht="29" customHeight="1" spans="1:34">
      <c r="A472" s="125">
        <v>467</v>
      </c>
      <c r="B472" s="207" t="s">
        <v>698</v>
      </c>
      <c r="C472" s="207" t="s">
        <v>63</v>
      </c>
      <c r="D472" s="207" t="s">
        <v>202</v>
      </c>
      <c r="E472" s="207"/>
      <c r="F472" s="207" t="s">
        <v>1689</v>
      </c>
      <c r="G472" s="207" t="s">
        <v>494</v>
      </c>
      <c r="H472" s="207" t="s">
        <v>51</v>
      </c>
      <c r="I472" s="207" t="s">
        <v>1690</v>
      </c>
      <c r="J472" s="209">
        <v>2026.1</v>
      </c>
      <c r="K472" s="209">
        <v>2026.12</v>
      </c>
      <c r="L472" s="207" t="s">
        <v>1691</v>
      </c>
      <c r="M472" s="207">
        <v>136.2867</v>
      </c>
      <c r="N472" s="207"/>
      <c r="O472" s="207">
        <v>136.2867</v>
      </c>
      <c r="P472" s="139">
        <v>136.2867</v>
      </c>
      <c r="Q472" s="216"/>
      <c r="R472" s="216"/>
      <c r="S472" s="216"/>
      <c r="T472" s="78" t="s">
        <v>54</v>
      </c>
      <c r="U472" s="78" t="s">
        <v>54</v>
      </c>
      <c r="V472" s="78" t="s">
        <v>54</v>
      </c>
      <c r="W472" s="78" t="s">
        <v>54</v>
      </c>
      <c r="X472" s="78" t="s">
        <v>48</v>
      </c>
      <c r="Y472" s="78"/>
      <c r="Z472" s="78"/>
      <c r="AA472" s="78"/>
      <c r="AB472" s="78"/>
      <c r="AC472" s="78"/>
      <c r="AD472" s="25">
        <v>310</v>
      </c>
      <c r="AE472" s="25">
        <v>1198</v>
      </c>
      <c r="AF472" s="25">
        <v>64</v>
      </c>
      <c r="AG472" s="25">
        <v>211</v>
      </c>
      <c r="AH472" s="216"/>
    </row>
    <row r="473" s="111" customFormat="1" ht="29" customHeight="1" spans="1:34">
      <c r="A473" s="125">
        <v>468</v>
      </c>
      <c r="B473" s="207" t="s">
        <v>698</v>
      </c>
      <c r="C473" s="207" t="s">
        <v>246</v>
      </c>
      <c r="D473" s="207" t="s">
        <v>1692</v>
      </c>
      <c r="E473" s="207"/>
      <c r="F473" s="207" t="s">
        <v>1693</v>
      </c>
      <c r="G473" s="207" t="s">
        <v>494</v>
      </c>
      <c r="H473" s="207" t="s">
        <v>51</v>
      </c>
      <c r="I473" s="207" t="s">
        <v>1694</v>
      </c>
      <c r="J473" s="209">
        <v>2026.1</v>
      </c>
      <c r="K473" s="209">
        <v>2026.12</v>
      </c>
      <c r="L473" s="207" t="s">
        <v>1695</v>
      </c>
      <c r="M473" s="207">
        <v>99.3794</v>
      </c>
      <c r="N473" s="207"/>
      <c r="O473" s="207">
        <v>99.3794</v>
      </c>
      <c r="P473" s="139">
        <v>99.3794</v>
      </c>
      <c r="Q473" s="216"/>
      <c r="R473" s="216"/>
      <c r="S473" s="216"/>
      <c r="T473" s="78" t="s">
        <v>54</v>
      </c>
      <c r="U473" s="78" t="s">
        <v>54</v>
      </c>
      <c r="V473" s="78" t="s">
        <v>54</v>
      </c>
      <c r="W473" s="78" t="s">
        <v>54</v>
      </c>
      <c r="X473" s="78" t="s">
        <v>48</v>
      </c>
      <c r="Y473" s="78"/>
      <c r="Z473" s="78"/>
      <c r="AA473" s="78"/>
      <c r="AB473" s="78"/>
      <c r="AC473" s="78"/>
      <c r="AD473" s="25">
        <v>186</v>
      </c>
      <c r="AE473" s="25">
        <v>1092</v>
      </c>
      <c r="AF473" s="25">
        <v>58</v>
      </c>
      <c r="AG473" s="25">
        <v>282</v>
      </c>
      <c r="AH473" s="216"/>
    </row>
    <row r="474" s="111" customFormat="1" ht="29" customHeight="1" spans="1:34">
      <c r="A474" s="125">
        <v>469</v>
      </c>
      <c r="B474" s="207" t="s">
        <v>698</v>
      </c>
      <c r="C474" s="207" t="s">
        <v>599</v>
      </c>
      <c r="D474" s="207" t="s">
        <v>608</v>
      </c>
      <c r="E474" s="207"/>
      <c r="F474" s="207" t="s">
        <v>1696</v>
      </c>
      <c r="G474" s="207" t="s">
        <v>494</v>
      </c>
      <c r="H474" s="207" t="s">
        <v>51</v>
      </c>
      <c r="I474" s="207" t="s">
        <v>1697</v>
      </c>
      <c r="J474" s="209">
        <v>2026.1</v>
      </c>
      <c r="K474" s="209">
        <v>2026.12</v>
      </c>
      <c r="L474" s="207" t="s">
        <v>1698</v>
      </c>
      <c r="M474" s="207">
        <v>46.9297</v>
      </c>
      <c r="N474" s="207"/>
      <c r="O474" s="207">
        <v>46.9297</v>
      </c>
      <c r="P474" s="139">
        <v>46.9297</v>
      </c>
      <c r="Q474" s="216"/>
      <c r="R474" s="216"/>
      <c r="S474" s="216"/>
      <c r="T474" s="78" t="s">
        <v>54</v>
      </c>
      <c r="U474" s="78" t="s">
        <v>54</v>
      </c>
      <c r="V474" s="78" t="s">
        <v>54</v>
      </c>
      <c r="W474" s="78" t="s">
        <v>54</v>
      </c>
      <c r="X474" s="78" t="s">
        <v>48</v>
      </c>
      <c r="Y474" s="78"/>
      <c r="Z474" s="78"/>
      <c r="AA474" s="78"/>
      <c r="AB474" s="78"/>
      <c r="AC474" s="78"/>
      <c r="AD474" s="73">
        <v>725</v>
      </c>
      <c r="AE474" s="73">
        <v>3235</v>
      </c>
      <c r="AF474" s="73">
        <v>509</v>
      </c>
      <c r="AG474" s="73">
        <v>2334</v>
      </c>
      <c r="AH474" s="216"/>
    </row>
    <row r="475" s="111" customFormat="1" ht="29" customHeight="1" spans="1:34">
      <c r="A475" s="125">
        <v>470</v>
      </c>
      <c r="B475" s="207" t="s">
        <v>698</v>
      </c>
      <c r="C475" s="207" t="s">
        <v>426</v>
      </c>
      <c r="D475" s="207" t="s">
        <v>1699</v>
      </c>
      <c r="E475" s="207"/>
      <c r="F475" s="207" t="s">
        <v>1700</v>
      </c>
      <c r="G475" s="207" t="s">
        <v>494</v>
      </c>
      <c r="H475" s="207" t="s">
        <v>51</v>
      </c>
      <c r="I475" s="207" t="s">
        <v>1701</v>
      </c>
      <c r="J475" s="209">
        <v>2026.1</v>
      </c>
      <c r="K475" s="209">
        <v>2026.12</v>
      </c>
      <c r="L475" s="207" t="s">
        <v>1702</v>
      </c>
      <c r="M475" s="207">
        <v>209.7897</v>
      </c>
      <c r="N475" s="207"/>
      <c r="O475" s="207">
        <v>209.7897</v>
      </c>
      <c r="P475" s="139">
        <v>209.7897</v>
      </c>
      <c r="Q475" s="216"/>
      <c r="R475" s="216"/>
      <c r="S475" s="216"/>
      <c r="T475" s="78" t="s">
        <v>54</v>
      </c>
      <c r="U475" s="78" t="s">
        <v>54</v>
      </c>
      <c r="V475" s="78" t="s">
        <v>54</v>
      </c>
      <c r="W475" s="78" t="s">
        <v>54</v>
      </c>
      <c r="X475" s="78" t="s">
        <v>48</v>
      </c>
      <c r="Y475" s="78"/>
      <c r="Z475" s="78"/>
      <c r="AA475" s="78"/>
      <c r="AB475" s="78"/>
      <c r="AC475" s="78"/>
      <c r="AD475" s="73">
        <v>358</v>
      </c>
      <c r="AE475" s="73">
        <v>1485</v>
      </c>
      <c r="AF475" s="73">
        <v>220</v>
      </c>
      <c r="AG475" s="73">
        <v>913</v>
      </c>
      <c r="AH475" s="216"/>
    </row>
    <row r="476" s="111" customFormat="1" ht="29" customHeight="1" spans="1:34">
      <c r="A476" s="125">
        <v>471</v>
      </c>
      <c r="B476" s="207" t="s">
        <v>698</v>
      </c>
      <c r="C476" s="207" t="s">
        <v>238</v>
      </c>
      <c r="D476" s="207" t="s">
        <v>409</v>
      </c>
      <c r="E476" s="207"/>
      <c r="F476" s="207" t="s">
        <v>1703</v>
      </c>
      <c r="G476" s="207" t="s">
        <v>494</v>
      </c>
      <c r="H476" s="207" t="s">
        <v>51</v>
      </c>
      <c r="I476" s="207" t="s">
        <v>1704</v>
      </c>
      <c r="J476" s="209">
        <v>2026.1</v>
      </c>
      <c r="K476" s="209">
        <v>2026.12</v>
      </c>
      <c r="L476" s="207" t="s">
        <v>1705</v>
      </c>
      <c r="M476" s="207">
        <v>306.8898</v>
      </c>
      <c r="N476" s="207"/>
      <c r="O476" s="207">
        <v>306.8898</v>
      </c>
      <c r="P476" s="139">
        <v>306.8898</v>
      </c>
      <c r="Q476" s="216"/>
      <c r="R476" s="216"/>
      <c r="S476" s="216"/>
      <c r="T476" s="78" t="s">
        <v>54</v>
      </c>
      <c r="U476" s="78" t="s">
        <v>54</v>
      </c>
      <c r="V476" s="78" t="s">
        <v>54</v>
      </c>
      <c r="W476" s="78" t="s">
        <v>54</v>
      </c>
      <c r="X476" s="78" t="s">
        <v>48</v>
      </c>
      <c r="Y476" s="78"/>
      <c r="Z476" s="78"/>
      <c r="AA476" s="78"/>
      <c r="AB476" s="78"/>
      <c r="AC476" s="78"/>
      <c r="AD476" s="73">
        <v>184</v>
      </c>
      <c r="AE476" s="73">
        <v>858</v>
      </c>
      <c r="AF476" s="73">
        <v>118</v>
      </c>
      <c r="AG476" s="73">
        <v>677</v>
      </c>
      <c r="AH476" s="216"/>
    </row>
    <row r="477" s="111" customFormat="1" ht="29" customHeight="1" spans="1:34">
      <c r="A477" s="125">
        <v>472</v>
      </c>
      <c r="B477" s="207" t="s">
        <v>698</v>
      </c>
      <c r="C477" s="207" t="s">
        <v>599</v>
      </c>
      <c r="D477" s="207" t="s">
        <v>1247</v>
      </c>
      <c r="E477" s="207"/>
      <c r="F477" s="207" t="s">
        <v>1706</v>
      </c>
      <c r="G477" s="207" t="s">
        <v>494</v>
      </c>
      <c r="H477" s="207" t="s">
        <v>51</v>
      </c>
      <c r="I477" s="207" t="s">
        <v>1707</v>
      </c>
      <c r="J477" s="209">
        <v>2026.1</v>
      </c>
      <c r="K477" s="209">
        <v>2026.12</v>
      </c>
      <c r="L477" s="207" t="s">
        <v>1708</v>
      </c>
      <c r="M477" s="207">
        <v>79.3297</v>
      </c>
      <c r="N477" s="207"/>
      <c r="O477" s="207">
        <v>79.3297</v>
      </c>
      <c r="P477" s="139">
        <v>79.3297</v>
      </c>
      <c r="Q477" s="216"/>
      <c r="R477" s="216"/>
      <c r="S477" s="216"/>
      <c r="T477" s="78" t="s">
        <v>54</v>
      </c>
      <c r="U477" s="78" t="s">
        <v>54</v>
      </c>
      <c r="V477" s="78" t="s">
        <v>54</v>
      </c>
      <c r="W477" s="78" t="s">
        <v>54</v>
      </c>
      <c r="X477" s="78" t="s">
        <v>48</v>
      </c>
      <c r="Y477" s="78"/>
      <c r="Z477" s="78"/>
      <c r="AA477" s="78"/>
      <c r="AB477" s="78"/>
      <c r="AC477" s="78"/>
      <c r="AD477" s="25">
        <v>82</v>
      </c>
      <c r="AE477" s="25">
        <v>363</v>
      </c>
      <c r="AF477" s="25">
        <v>36</v>
      </c>
      <c r="AG477" s="25">
        <v>152</v>
      </c>
      <c r="AH477" s="216"/>
    </row>
    <row r="478" s="111" customFormat="1" ht="29" customHeight="1" spans="1:34">
      <c r="A478" s="125">
        <v>473</v>
      </c>
      <c r="B478" s="207" t="s">
        <v>698</v>
      </c>
      <c r="C478" s="207" t="s">
        <v>132</v>
      </c>
      <c r="D478" s="207" t="s">
        <v>1332</v>
      </c>
      <c r="E478" s="207"/>
      <c r="F478" s="207" t="s">
        <v>1709</v>
      </c>
      <c r="G478" s="207" t="s">
        <v>494</v>
      </c>
      <c r="H478" s="207" t="s">
        <v>51</v>
      </c>
      <c r="I478" s="207" t="s">
        <v>1710</v>
      </c>
      <c r="J478" s="209">
        <v>2026.1</v>
      </c>
      <c r="K478" s="209">
        <v>2026.12</v>
      </c>
      <c r="L478" s="207" t="s">
        <v>1711</v>
      </c>
      <c r="M478" s="207">
        <v>140.6573</v>
      </c>
      <c r="N478" s="207"/>
      <c r="O478" s="207">
        <v>140.6573</v>
      </c>
      <c r="P478" s="139">
        <v>140.6573</v>
      </c>
      <c r="Q478" s="216"/>
      <c r="R478" s="216"/>
      <c r="S478" s="216"/>
      <c r="T478" s="78" t="s">
        <v>54</v>
      </c>
      <c r="U478" s="78" t="s">
        <v>54</v>
      </c>
      <c r="V478" s="78" t="s">
        <v>54</v>
      </c>
      <c r="W478" s="78" t="s">
        <v>54</v>
      </c>
      <c r="X478" s="78" t="s">
        <v>48</v>
      </c>
      <c r="Y478" s="78"/>
      <c r="Z478" s="78"/>
      <c r="AA478" s="78"/>
      <c r="AB478" s="78"/>
      <c r="AC478" s="78"/>
      <c r="AD478" s="25">
        <v>103</v>
      </c>
      <c r="AE478" s="25">
        <v>406</v>
      </c>
      <c r="AF478" s="25">
        <v>3</v>
      </c>
      <c r="AG478" s="25">
        <v>9</v>
      </c>
      <c r="AH478" s="216"/>
    </row>
    <row r="479" s="111" customFormat="1" ht="29" customHeight="1" spans="1:34">
      <c r="A479" s="125">
        <v>474</v>
      </c>
      <c r="B479" s="207" t="s">
        <v>698</v>
      </c>
      <c r="C479" s="207" t="s">
        <v>137</v>
      </c>
      <c r="D479" s="207" t="s">
        <v>1156</v>
      </c>
      <c r="E479" s="207"/>
      <c r="F479" s="207" t="s">
        <v>1712</v>
      </c>
      <c r="G479" s="207" t="s">
        <v>494</v>
      </c>
      <c r="H479" s="207" t="s">
        <v>51</v>
      </c>
      <c r="I479" s="210" t="s">
        <v>1713</v>
      </c>
      <c r="J479" s="209">
        <v>2026.1</v>
      </c>
      <c r="K479" s="209">
        <v>2026.12</v>
      </c>
      <c r="L479" s="207" t="s">
        <v>1714</v>
      </c>
      <c r="M479" s="207">
        <v>309.2279</v>
      </c>
      <c r="N479" s="207"/>
      <c r="O479" s="207">
        <v>309.2279</v>
      </c>
      <c r="P479" s="139">
        <v>309.2279</v>
      </c>
      <c r="Q479" s="216"/>
      <c r="R479" s="216"/>
      <c r="S479" s="216"/>
      <c r="T479" s="78" t="s">
        <v>54</v>
      </c>
      <c r="U479" s="78" t="s">
        <v>54</v>
      </c>
      <c r="V479" s="78" t="s">
        <v>54</v>
      </c>
      <c r="W479" s="78" t="s">
        <v>54</v>
      </c>
      <c r="X479" s="78" t="s">
        <v>48</v>
      </c>
      <c r="Y479" s="78"/>
      <c r="Z479" s="78"/>
      <c r="AA479" s="78"/>
      <c r="AB479" s="78"/>
      <c r="AC479" s="78"/>
      <c r="AD479" s="73">
        <v>672</v>
      </c>
      <c r="AE479" s="73">
        <v>2792</v>
      </c>
      <c r="AF479" s="73">
        <v>127</v>
      </c>
      <c r="AG479" s="73">
        <v>438</v>
      </c>
      <c r="AH479" s="216"/>
    </row>
    <row r="480" s="111" customFormat="1" ht="29" customHeight="1" spans="1:34">
      <c r="A480" s="125">
        <v>475</v>
      </c>
      <c r="B480" s="207" t="s">
        <v>698</v>
      </c>
      <c r="C480" s="207" t="s">
        <v>353</v>
      </c>
      <c r="D480" s="207" t="s">
        <v>1715</v>
      </c>
      <c r="E480" s="207"/>
      <c r="F480" s="207" t="s">
        <v>1716</v>
      </c>
      <c r="G480" s="207" t="s">
        <v>494</v>
      </c>
      <c r="H480" s="207" t="s">
        <v>51</v>
      </c>
      <c r="I480" s="207" t="s">
        <v>1717</v>
      </c>
      <c r="J480" s="209">
        <v>2026.1</v>
      </c>
      <c r="K480" s="209">
        <v>2026.12</v>
      </c>
      <c r="L480" s="207" t="s">
        <v>1718</v>
      </c>
      <c r="M480" s="207">
        <v>220.4732</v>
      </c>
      <c r="N480" s="207"/>
      <c r="O480" s="207">
        <v>220.4732</v>
      </c>
      <c r="P480" s="139">
        <v>220.4732</v>
      </c>
      <c r="Q480" s="216"/>
      <c r="R480" s="216"/>
      <c r="S480" s="216"/>
      <c r="T480" s="78" t="s">
        <v>54</v>
      </c>
      <c r="U480" s="78" t="s">
        <v>54</v>
      </c>
      <c r="V480" s="78" t="s">
        <v>54</v>
      </c>
      <c r="W480" s="78" t="s">
        <v>54</v>
      </c>
      <c r="X480" s="78" t="s">
        <v>48</v>
      </c>
      <c r="Y480" s="78"/>
      <c r="Z480" s="78"/>
      <c r="AA480" s="78"/>
      <c r="AB480" s="78"/>
      <c r="AC480" s="78"/>
      <c r="AD480" s="25">
        <v>72</v>
      </c>
      <c r="AE480" s="25">
        <v>315</v>
      </c>
      <c r="AF480" s="25">
        <v>29</v>
      </c>
      <c r="AG480" s="25">
        <v>122</v>
      </c>
      <c r="AH480" s="216"/>
    </row>
    <row r="481" s="111" customFormat="1" ht="29" customHeight="1" spans="1:34">
      <c r="A481" s="125">
        <v>476</v>
      </c>
      <c r="B481" s="207" t="s">
        <v>698</v>
      </c>
      <c r="C481" s="207" t="s">
        <v>279</v>
      </c>
      <c r="D481" s="207" t="s">
        <v>342</v>
      </c>
      <c r="E481" s="207"/>
      <c r="F481" s="207" t="s">
        <v>1719</v>
      </c>
      <c r="G481" s="207" t="s">
        <v>494</v>
      </c>
      <c r="H481" s="207" t="s">
        <v>51</v>
      </c>
      <c r="I481" s="207" t="s">
        <v>1720</v>
      </c>
      <c r="J481" s="209">
        <v>2026.1</v>
      </c>
      <c r="K481" s="209">
        <v>2026.12</v>
      </c>
      <c r="L481" s="207" t="s">
        <v>1721</v>
      </c>
      <c r="M481" s="207">
        <v>173.3176</v>
      </c>
      <c r="N481" s="207"/>
      <c r="O481" s="207">
        <v>173.3176</v>
      </c>
      <c r="P481" s="139">
        <v>173.3176</v>
      </c>
      <c r="Q481" s="216"/>
      <c r="R481" s="216"/>
      <c r="S481" s="216"/>
      <c r="T481" s="78" t="s">
        <v>54</v>
      </c>
      <c r="U481" s="78" t="s">
        <v>54</v>
      </c>
      <c r="V481" s="78" t="s">
        <v>54</v>
      </c>
      <c r="W481" s="78" t="s">
        <v>54</v>
      </c>
      <c r="X481" s="78" t="s">
        <v>48</v>
      </c>
      <c r="Y481" s="78"/>
      <c r="Z481" s="78"/>
      <c r="AA481" s="78"/>
      <c r="AB481" s="78"/>
      <c r="AC481" s="78"/>
      <c r="AD481" s="25">
        <v>385</v>
      </c>
      <c r="AE481" s="25">
        <v>1622</v>
      </c>
      <c r="AF481" s="25">
        <v>138</v>
      </c>
      <c r="AG481" s="25">
        <v>610</v>
      </c>
      <c r="AH481" s="216"/>
    </row>
    <row r="482" s="111" customFormat="1" ht="29" customHeight="1" spans="1:34">
      <c r="A482" s="125">
        <v>477</v>
      </c>
      <c r="B482" s="207" t="s">
        <v>698</v>
      </c>
      <c r="C482" s="207" t="s">
        <v>63</v>
      </c>
      <c r="D482" s="207" t="s">
        <v>111</v>
      </c>
      <c r="E482" s="207"/>
      <c r="F482" s="207" t="s">
        <v>1722</v>
      </c>
      <c r="G482" s="207" t="s">
        <v>494</v>
      </c>
      <c r="H482" s="207" t="s">
        <v>51</v>
      </c>
      <c r="I482" s="210" t="s">
        <v>1723</v>
      </c>
      <c r="J482" s="209">
        <v>2026.1</v>
      </c>
      <c r="K482" s="209">
        <v>2026.12</v>
      </c>
      <c r="L482" s="207" t="s">
        <v>1724</v>
      </c>
      <c r="M482" s="207">
        <v>261.1325</v>
      </c>
      <c r="N482" s="207"/>
      <c r="O482" s="207">
        <v>261.1325</v>
      </c>
      <c r="P482" s="139">
        <v>261.1325</v>
      </c>
      <c r="Q482" s="216"/>
      <c r="R482" s="216"/>
      <c r="S482" s="216"/>
      <c r="T482" s="78" t="s">
        <v>54</v>
      </c>
      <c r="U482" s="78" t="s">
        <v>54</v>
      </c>
      <c r="V482" s="78" t="s">
        <v>54</v>
      </c>
      <c r="W482" s="78" t="s">
        <v>54</v>
      </c>
      <c r="X482" s="78" t="s">
        <v>48</v>
      </c>
      <c r="Y482" s="78"/>
      <c r="Z482" s="78"/>
      <c r="AA482" s="78"/>
      <c r="AB482" s="78"/>
      <c r="AC482" s="78"/>
      <c r="AD482" s="73">
        <v>455</v>
      </c>
      <c r="AE482" s="73">
        <v>1676</v>
      </c>
      <c r="AF482" s="73">
        <v>238</v>
      </c>
      <c r="AG482" s="73">
        <v>897</v>
      </c>
      <c r="AH482" s="216"/>
    </row>
    <row r="483" s="111" customFormat="1" ht="29" customHeight="1" spans="1:34">
      <c r="A483" s="125">
        <v>478</v>
      </c>
      <c r="B483" s="207" t="s">
        <v>698</v>
      </c>
      <c r="C483" s="207" t="s">
        <v>384</v>
      </c>
      <c r="D483" s="207" t="s">
        <v>647</v>
      </c>
      <c r="E483" s="207"/>
      <c r="F483" s="207" t="s">
        <v>1725</v>
      </c>
      <c r="G483" s="207" t="s">
        <v>494</v>
      </c>
      <c r="H483" s="207" t="s">
        <v>51</v>
      </c>
      <c r="I483" s="207" t="s">
        <v>1726</v>
      </c>
      <c r="J483" s="209">
        <v>2026.1</v>
      </c>
      <c r="K483" s="209">
        <v>2026.12</v>
      </c>
      <c r="L483" s="207" t="s">
        <v>1727</v>
      </c>
      <c r="M483" s="207">
        <v>318.3577</v>
      </c>
      <c r="N483" s="207"/>
      <c r="O483" s="207">
        <v>318.3577</v>
      </c>
      <c r="P483" s="139">
        <v>318.3577</v>
      </c>
      <c r="Q483" s="216"/>
      <c r="R483" s="216"/>
      <c r="S483" s="216"/>
      <c r="T483" s="78" t="s">
        <v>54</v>
      </c>
      <c r="U483" s="78" t="s">
        <v>54</v>
      </c>
      <c r="V483" s="78" t="s">
        <v>54</v>
      </c>
      <c r="W483" s="78" t="s">
        <v>54</v>
      </c>
      <c r="X483" s="78" t="s">
        <v>48</v>
      </c>
      <c r="Y483" s="78"/>
      <c r="Z483" s="78"/>
      <c r="AA483" s="78"/>
      <c r="AB483" s="78"/>
      <c r="AC483" s="78"/>
      <c r="AD483" s="73">
        <v>187</v>
      </c>
      <c r="AE483" s="73">
        <v>882</v>
      </c>
      <c r="AF483" s="73">
        <v>77</v>
      </c>
      <c r="AG483" s="73">
        <v>368</v>
      </c>
      <c r="AH483" s="216"/>
    </row>
    <row r="484" s="111" customFormat="1" ht="29" customHeight="1" spans="1:34">
      <c r="A484" s="125">
        <v>479</v>
      </c>
      <c r="B484" s="207" t="s">
        <v>698</v>
      </c>
      <c r="C484" s="207" t="s">
        <v>83</v>
      </c>
      <c r="D484" s="207" t="s">
        <v>985</v>
      </c>
      <c r="E484" s="207"/>
      <c r="F484" s="207" t="s">
        <v>1728</v>
      </c>
      <c r="G484" s="207" t="s">
        <v>494</v>
      </c>
      <c r="H484" s="207" t="s">
        <v>51</v>
      </c>
      <c r="I484" s="207" t="s">
        <v>1729</v>
      </c>
      <c r="J484" s="209">
        <v>2026.1</v>
      </c>
      <c r="K484" s="209">
        <v>2026.12</v>
      </c>
      <c r="L484" s="207" t="s">
        <v>1730</v>
      </c>
      <c r="M484" s="207">
        <v>56.3782</v>
      </c>
      <c r="N484" s="207"/>
      <c r="O484" s="207">
        <v>56.3782</v>
      </c>
      <c r="P484" s="139">
        <v>56.3782</v>
      </c>
      <c r="Q484" s="216"/>
      <c r="R484" s="216"/>
      <c r="S484" s="216"/>
      <c r="T484" s="78" t="s">
        <v>54</v>
      </c>
      <c r="U484" s="78" t="s">
        <v>54</v>
      </c>
      <c r="V484" s="78" t="s">
        <v>54</v>
      </c>
      <c r="W484" s="78" t="s">
        <v>54</v>
      </c>
      <c r="X484" s="78" t="s">
        <v>48</v>
      </c>
      <c r="Y484" s="78"/>
      <c r="Z484" s="78"/>
      <c r="AA484" s="78"/>
      <c r="AB484" s="78"/>
      <c r="AC484" s="78"/>
      <c r="AD484" s="25">
        <v>544</v>
      </c>
      <c r="AE484" s="25">
        <v>2268</v>
      </c>
      <c r="AF484" s="25">
        <v>195</v>
      </c>
      <c r="AG484" s="25">
        <v>733</v>
      </c>
      <c r="AH484" s="216"/>
    </row>
    <row r="485" s="111" customFormat="1" ht="29" customHeight="1" spans="1:34">
      <c r="A485" s="125">
        <v>480</v>
      </c>
      <c r="B485" s="207" t="s">
        <v>698</v>
      </c>
      <c r="C485" s="207" t="s">
        <v>353</v>
      </c>
      <c r="D485" s="207" t="s">
        <v>1715</v>
      </c>
      <c r="E485" s="207"/>
      <c r="F485" s="207" t="s">
        <v>1731</v>
      </c>
      <c r="G485" s="207" t="s">
        <v>494</v>
      </c>
      <c r="H485" s="207" t="s">
        <v>51</v>
      </c>
      <c r="I485" s="207" t="s">
        <v>1732</v>
      </c>
      <c r="J485" s="209">
        <v>2026.1</v>
      </c>
      <c r="K485" s="209">
        <v>2026.12</v>
      </c>
      <c r="L485" s="207" t="s">
        <v>1733</v>
      </c>
      <c r="M485" s="207">
        <v>142.3039</v>
      </c>
      <c r="N485" s="207"/>
      <c r="O485" s="207">
        <v>142.3039</v>
      </c>
      <c r="P485" s="139">
        <v>142.3039</v>
      </c>
      <c r="Q485" s="216"/>
      <c r="R485" s="216"/>
      <c r="S485" s="216"/>
      <c r="T485" s="78" t="s">
        <v>54</v>
      </c>
      <c r="U485" s="78" t="s">
        <v>54</v>
      </c>
      <c r="V485" s="78" t="s">
        <v>54</v>
      </c>
      <c r="W485" s="78" t="s">
        <v>54</v>
      </c>
      <c r="X485" s="78" t="s">
        <v>48</v>
      </c>
      <c r="Y485" s="78"/>
      <c r="Z485" s="78"/>
      <c r="AA485" s="78"/>
      <c r="AB485" s="78"/>
      <c r="AC485" s="78"/>
      <c r="AD485" s="25">
        <v>90</v>
      </c>
      <c r="AE485" s="25">
        <v>429</v>
      </c>
      <c r="AF485" s="25">
        <v>21</v>
      </c>
      <c r="AG485" s="25">
        <v>101</v>
      </c>
      <c r="AH485" s="216"/>
    </row>
    <row r="486" s="111" customFormat="1" ht="29" customHeight="1" spans="1:34">
      <c r="A486" s="125">
        <v>481</v>
      </c>
      <c r="B486" s="207" t="s">
        <v>698</v>
      </c>
      <c r="C486" s="207" t="s">
        <v>70</v>
      </c>
      <c r="D486" s="207" t="s">
        <v>75</v>
      </c>
      <c r="E486" s="207"/>
      <c r="F486" s="207" t="s">
        <v>1734</v>
      </c>
      <c r="G486" s="207" t="s">
        <v>494</v>
      </c>
      <c r="H486" s="207" t="s">
        <v>51</v>
      </c>
      <c r="I486" s="207" t="s">
        <v>1735</v>
      </c>
      <c r="J486" s="209">
        <v>2026.1</v>
      </c>
      <c r="K486" s="209">
        <v>2026.12</v>
      </c>
      <c r="L486" s="207" t="s">
        <v>1736</v>
      </c>
      <c r="M486" s="207">
        <v>132.0636</v>
      </c>
      <c r="N486" s="207"/>
      <c r="O486" s="207">
        <v>132.0636</v>
      </c>
      <c r="P486" s="139">
        <v>132.0636</v>
      </c>
      <c r="Q486" s="216"/>
      <c r="R486" s="216"/>
      <c r="S486" s="216"/>
      <c r="T486" s="78" t="s">
        <v>54</v>
      </c>
      <c r="U486" s="78" t="s">
        <v>54</v>
      </c>
      <c r="V486" s="78" t="s">
        <v>54</v>
      </c>
      <c r="W486" s="78" t="s">
        <v>54</v>
      </c>
      <c r="X486" s="78" t="s">
        <v>48</v>
      </c>
      <c r="Y486" s="78"/>
      <c r="Z486" s="78"/>
      <c r="AA486" s="78"/>
      <c r="AB486" s="78"/>
      <c r="AC486" s="78"/>
      <c r="AD486" s="73">
        <v>52</v>
      </c>
      <c r="AE486" s="73">
        <v>214</v>
      </c>
      <c r="AF486" s="73">
        <v>1</v>
      </c>
      <c r="AG486" s="73">
        <v>5</v>
      </c>
      <c r="AH486" s="216"/>
    </row>
    <row r="487" s="111" customFormat="1" ht="29" customHeight="1" spans="1:34">
      <c r="A487" s="125">
        <v>482</v>
      </c>
      <c r="B487" s="207" t="s">
        <v>698</v>
      </c>
      <c r="C487" s="207" t="s">
        <v>70</v>
      </c>
      <c r="D487" s="207" t="s">
        <v>1148</v>
      </c>
      <c r="E487" s="207"/>
      <c r="F487" s="207" t="s">
        <v>1737</v>
      </c>
      <c r="G487" s="207" t="s">
        <v>494</v>
      </c>
      <c r="H487" s="207" t="s">
        <v>51</v>
      </c>
      <c r="I487" s="207" t="s">
        <v>1738</v>
      </c>
      <c r="J487" s="209">
        <v>2026.1</v>
      </c>
      <c r="K487" s="209">
        <v>2026.12</v>
      </c>
      <c r="L487" s="207" t="s">
        <v>1739</v>
      </c>
      <c r="M487" s="207">
        <v>176.9116</v>
      </c>
      <c r="N487" s="207"/>
      <c r="O487" s="207">
        <v>176.9116</v>
      </c>
      <c r="P487" s="139">
        <v>176.9116</v>
      </c>
      <c r="Q487" s="216"/>
      <c r="R487" s="216"/>
      <c r="S487" s="216"/>
      <c r="T487" s="78" t="s">
        <v>54</v>
      </c>
      <c r="U487" s="78" t="s">
        <v>54</v>
      </c>
      <c r="V487" s="78" t="s">
        <v>54</v>
      </c>
      <c r="W487" s="78" t="s">
        <v>54</v>
      </c>
      <c r="X487" s="78" t="s">
        <v>48</v>
      </c>
      <c r="Y487" s="78"/>
      <c r="Z487" s="78"/>
      <c r="AA487" s="78"/>
      <c r="AB487" s="78"/>
      <c r="AC487" s="78"/>
      <c r="AD487" s="73">
        <v>398</v>
      </c>
      <c r="AE487" s="73">
        <v>1764</v>
      </c>
      <c r="AF487" s="73">
        <v>76</v>
      </c>
      <c r="AG487" s="73">
        <v>279</v>
      </c>
      <c r="AH487" s="216"/>
    </row>
    <row r="488" s="111" customFormat="1" ht="29" customHeight="1" spans="1:34">
      <c r="A488" s="125">
        <v>483</v>
      </c>
      <c r="B488" s="207" t="s">
        <v>698</v>
      </c>
      <c r="C488" s="207" t="s">
        <v>83</v>
      </c>
      <c r="D488" s="207" t="s">
        <v>1469</v>
      </c>
      <c r="E488" s="207"/>
      <c r="F488" s="207" t="s">
        <v>1740</v>
      </c>
      <c r="G488" s="207" t="s">
        <v>494</v>
      </c>
      <c r="H488" s="207" t="s">
        <v>51</v>
      </c>
      <c r="I488" s="210" t="s">
        <v>1741</v>
      </c>
      <c r="J488" s="209">
        <v>2026.1</v>
      </c>
      <c r="K488" s="209">
        <v>2026.12</v>
      </c>
      <c r="L488" s="207" t="s">
        <v>1742</v>
      </c>
      <c r="M488" s="207">
        <v>69.0394</v>
      </c>
      <c r="N488" s="207"/>
      <c r="O488" s="207">
        <v>69.0394</v>
      </c>
      <c r="P488" s="139">
        <v>69.0394</v>
      </c>
      <c r="Q488" s="216"/>
      <c r="R488" s="216"/>
      <c r="S488" s="216"/>
      <c r="T488" s="78" t="s">
        <v>54</v>
      </c>
      <c r="U488" s="78" t="s">
        <v>54</v>
      </c>
      <c r="V488" s="78" t="s">
        <v>54</v>
      </c>
      <c r="W488" s="78" t="s">
        <v>54</v>
      </c>
      <c r="X488" s="78" t="s">
        <v>48</v>
      </c>
      <c r="Y488" s="78"/>
      <c r="Z488" s="78"/>
      <c r="AA488" s="78"/>
      <c r="AB488" s="78"/>
      <c r="AC488" s="78"/>
      <c r="AD488" s="25">
        <v>136</v>
      </c>
      <c r="AE488" s="25">
        <v>549</v>
      </c>
      <c r="AF488" s="25">
        <v>65</v>
      </c>
      <c r="AG488" s="25">
        <v>261</v>
      </c>
      <c r="AH488" s="216"/>
    </row>
    <row r="489" s="111" customFormat="1" ht="29" customHeight="1" spans="1:34">
      <c r="A489" s="125">
        <v>484</v>
      </c>
      <c r="B489" s="207" t="s">
        <v>698</v>
      </c>
      <c r="C489" s="207" t="s">
        <v>106</v>
      </c>
      <c r="D489" s="207" t="s">
        <v>1358</v>
      </c>
      <c r="E489" s="207"/>
      <c r="F489" s="207" t="s">
        <v>1743</v>
      </c>
      <c r="G489" s="207" t="s">
        <v>494</v>
      </c>
      <c r="H489" s="207" t="s">
        <v>51</v>
      </c>
      <c r="I489" s="207" t="s">
        <v>1744</v>
      </c>
      <c r="J489" s="209">
        <v>2026.1</v>
      </c>
      <c r="K489" s="209">
        <v>2026.12</v>
      </c>
      <c r="L489" s="207" t="s">
        <v>1745</v>
      </c>
      <c r="M489" s="207">
        <v>128.033</v>
      </c>
      <c r="N489" s="207"/>
      <c r="O489" s="207">
        <v>128.033</v>
      </c>
      <c r="P489" s="139">
        <v>128.033</v>
      </c>
      <c r="Q489" s="216"/>
      <c r="R489" s="216"/>
      <c r="S489" s="216"/>
      <c r="T489" s="78" t="s">
        <v>54</v>
      </c>
      <c r="U489" s="78" t="s">
        <v>54</v>
      </c>
      <c r="V489" s="78" t="s">
        <v>54</v>
      </c>
      <c r="W489" s="78" t="s">
        <v>54</v>
      </c>
      <c r="X489" s="78" t="s">
        <v>48</v>
      </c>
      <c r="Y489" s="215"/>
      <c r="Z489" s="215"/>
      <c r="AA489" s="215"/>
      <c r="AB489" s="215"/>
      <c r="AC489" s="215"/>
      <c r="AD489" s="217">
        <v>82</v>
      </c>
      <c r="AE489" s="217">
        <v>349</v>
      </c>
      <c r="AF489" s="217">
        <v>8</v>
      </c>
      <c r="AG489" s="217">
        <v>29</v>
      </c>
      <c r="AH489" s="216"/>
    </row>
    <row r="490" s="111" customFormat="1" ht="29" customHeight="1" spans="1:34">
      <c r="A490" s="125">
        <v>485</v>
      </c>
      <c r="B490" s="207" t="s">
        <v>698</v>
      </c>
      <c r="C490" s="207" t="s">
        <v>189</v>
      </c>
      <c r="D490" s="207" t="s">
        <v>1107</v>
      </c>
      <c r="E490" s="207"/>
      <c r="F490" s="207" t="s">
        <v>1746</v>
      </c>
      <c r="G490" s="207" t="s">
        <v>494</v>
      </c>
      <c r="H490" s="207" t="s">
        <v>51</v>
      </c>
      <c r="I490" s="207" t="s">
        <v>1747</v>
      </c>
      <c r="J490" s="209">
        <v>2026.1</v>
      </c>
      <c r="K490" s="209">
        <v>2026.12</v>
      </c>
      <c r="L490" s="207"/>
      <c r="M490" s="211">
        <v>260</v>
      </c>
      <c r="N490" s="211">
        <v>260</v>
      </c>
      <c r="O490" s="207"/>
      <c r="P490" s="139">
        <v>260</v>
      </c>
      <c r="Q490" s="216"/>
      <c r="R490" s="216"/>
      <c r="S490" s="216"/>
      <c r="T490" s="78" t="s">
        <v>54</v>
      </c>
      <c r="U490" s="78" t="s">
        <v>54</v>
      </c>
      <c r="V490" s="78" t="s">
        <v>54</v>
      </c>
      <c r="W490" s="78" t="s">
        <v>54</v>
      </c>
      <c r="X490" s="78" t="s">
        <v>48</v>
      </c>
      <c r="Y490" s="218"/>
      <c r="Z490" s="218"/>
      <c r="AA490" s="218"/>
      <c r="AB490" s="218"/>
      <c r="AC490" s="218"/>
      <c r="AD490" s="219">
        <v>425</v>
      </c>
      <c r="AE490" s="219">
        <v>1782</v>
      </c>
      <c r="AF490" s="219">
        <v>28</v>
      </c>
      <c r="AG490" s="219">
        <v>100</v>
      </c>
      <c r="AH490" s="216"/>
    </row>
    <row r="491" s="111" customFormat="1" ht="29" customHeight="1" spans="1:34">
      <c r="A491" s="125">
        <v>486</v>
      </c>
      <c r="B491" s="207" t="s">
        <v>698</v>
      </c>
      <c r="C491" s="207" t="s">
        <v>92</v>
      </c>
      <c r="D491" s="207" t="s">
        <v>374</v>
      </c>
      <c r="E491" s="207"/>
      <c r="F491" s="207" t="s">
        <v>1748</v>
      </c>
      <c r="G491" s="207" t="s">
        <v>494</v>
      </c>
      <c r="H491" s="207" t="s">
        <v>51</v>
      </c>
      <c r="I491" s="207" t="s">
        <v>1749</v>
      </c>
      <c r="J491" s="209">
        <v>2026.1</v>
      </c>
      <c r="K491" s="209">
        <v>2026.12</v>
      </c>
      <c r="L491" s="207"/>
      <c r="M491" s="211">
        <v>400</v>
      </c>
      <c r="N491" s="211">
        <v>400</v>
      </c>
      <c r="O491" s="207"/>
      <c r="P491" s="139">
        <v>400</v>
      </c>
      <c r="Q491" s="216"/>
      <c r="R491" s="216"/>
      <c r="S491" s="216"/>
      <c r="T491" s="78" t="s">
        <v>54</v>
      </c>
      <c r="U491" s="78" t="s">
        <v>54</v>
      </c>
      <c r="V491" s="78" t="s">
        <v>54</v>
      </c>
      <c r="W491" s="78" t="s">
        <v>54</v>
      </c>
      <c r="X491" s="78" t="s">
        <v>48</v>
      </c>
      <c r="Y491" s="78"/>
      <c r="Z491" s="78"/>
      <c r="AA491" s="78"/>
      <c r="AB491" s="78"/>
      <c r="AC491" s="78"/>
      <c r="AD491" s="220">
        <v>235</v>
      </c>
      <c r="AE491" s="220">
        <v>924</v>
      </c>
      <c r="AF491" s="220">
        <v>119</v>
      </c>
      <c r="AG491" s="222">
        <v>452</v>
      </c>
      <c r="AH491" s="216"/>
    </row>
    <row r="492" s="111" customFormat="1" ht="29" customHeight="1" spans="1:34">
      <c r="A492" s="125">
        <v>487</v>
      </c>
      <c r="B492" s="207" t="s">
        <v>698</v>
      </c>
      <c r="C492" s="207" t="s">
        <v>699</v>
      </c>
      <c r="D492" s="207" t="s">
        <v>1077</v>
      </c>
      <c r="E492" s="207"/>
      <c r="F492" s="207" t="s">
        <v>1750</v>
      </c>
      <c r="G492" s="207" t="s">
        <v>494</v>
      </c>
      <c r="H492" s="207" t="s">
        <v>51</v>
      </c>
      <c r="I492" s="207" t="s">
        <v>1751</v>
      </c>
      <c r="J492" s="209">
        <v>2026.1</v>
      </c>
      <c r="K492" s="209">
        <v>2026.12</v>
      </c>
      <c r="L492" s="207" t="s">
        <v>1752</v>
      </c>
      <c r="M492" s="207">
        <v>157.8789</v>
      </c>
      <c r="N492" s="207"/>
      <c r="O492" s="207">
        <v>157.8789</v>
      </c>
      <c r="P492" s="139">
        <v>157.8789</v>
      </c>
      <c r="Q492" s="216"/>
      <c r="R492" s="216"/>
      <c r="S492" s="216"/>
      <c r="T492" s="78" t="s">
        <v>54</v>
      </c>
      <c r="U492" s="78" t="s">
        <v>54</v>
      </c>
      <c r="V492" s="78" t="s">
        <v>54</v>
      </c>
      <c r="W492" s="78" t="s">
        <v>54</v>
      </c>
      <c r="X492" s="78" t="s">
        <v>48</v>
      </c>
      <c r="Y492" s="78"/>
      <c r="Z492" s="78"/>
      <c r="AA492" s="78"/>
      <c r="AB492" s="78"/>
      <c r="AC492" s="78"/>
      <c r="AD492" s="73">
        <v>57</v>
      </c>
      <c r="AE492" s="73">
        <v>213</v>
      </c>
      <c r="AF492" s="73">
        <v>5</v>
      </c>
      <c r="AG492" s="73">
        <v>14</v>
      </c>
      <c r="AH492" s="216"/>
    </row>
    <row r="493" s="111" customFormat="1" ht="29" customHeight="1" spans="1:34">
      <c r="A493" s="125">
        <v>488</v>
      </c>
      <c r="B493" s="207" t="s">
        <v>698</v>
      </c>
      <c r="C493" s="207" t="s">
        <v>92</v>
      </c>
      <c r="D493" s="207" t="s">
        <v>515</v>
      </c>
      <c r="E493" s="207"/>
      <c r="F493" s="207" t="s">
        <v>1753</v>
      </c>
      <c r="G493" s="207" t="s">
        <v>494</v>
      </c>
      <c r="H493" s="207" t="s">
        <v>51</v>
      </c>
      <c r="I493" s="207" t="s">
        <v>1754</v>
      </c>
      <c r="J493" s="209">
        <v>2026.1</v>
      </c>
      <c r="K493" s="209">
        <v>2026.12</v>
      </c>
      <c r="L493" s="207" t="s">
        <v>1755</v>
      </c>
      <c r="M493" s="207">
        <v>94.964</v>
      </c>
      <c r="N493" s="207"/>
      <c r="O493" s="207">
        <v>94.964</v>
      </c>
      <c r="P493" s="139">
        <v>94.964</v>
      </c>
      <c r="Q493" s="216"/>
      <c r="R493" s="216"/>
      <c r="S493" s="216"/>
      <c r="T493" s="78" t="s">
        <v>54</v>
      </c>
      <c r="U493" s="78" t="s">
        <v>54</v>
      </c>
      <c r="V493" s="78" t="s">
        <v>54</v>
      </c>
      <c r="W493" s="78" t="s">
        <v>54</v>
      </c>
      <c r="X493" s="78" t="s">
        <v>48</v>
      </c>
      <c r="Y493" s="78"/>
      <c r="Z493" s="78"/>
      <c r="AA493" s="78"/>
      <c r="AB493" s="78"/>
      <c r="AC493" s="78"/>
      <c r="AD493" s="73">
        <v>26</v>
      </c>
      <c r="AE493" s="73">
        <v>132</v>
      </c>
      <c r="AF493" s="73">
        <v>2</v>
      </c>
      <c r="AG493" s="73">
        <v>9</v>
      </c>
      <c r="AH493" s="216"/>
    </row>
    <row r="494" s="111" customFormat="1" ht="29" customHeight="1" spans="1:34">
      <c r="A494" s="125">
        <v>489</v>
      </c>
      <c r="B494" s="207" t="s">
        <v>698</v>
      </c>
      <c r="C494" s="207" t="s">
        <v>101</v>
      </c>
      <c r="D494" s="207" t="s">
        <v>632</v>
      </c>
      <c r="E494" s="207"/>
      <c r="F494" s="207" t="s">
        <v>1756</v>
      </c>
      <c r="G494" s="207" t="s">
        <v>494</v>
      </c>
      <c r="H494" s="207" t="s">
        <v>51</v>
      </c>
      <c r="I494" s="207" t="s">
        <v>1757</v>
      </c>
      <c r="J494" s="209">
        <v>2026.1</v>
      </c>
      <c r="K494" s="209">
        <v>2026.12</v>
      </c>
      <c r="L494" s="207" t="s">
        <v>1758</v>
      </c>
      <c r="M494" s="207">
        <v>46.7624</v>
      </c>
      <c r="N494" s="207"/>
      <c r="O494" s="207">
        <v>46.7624</v>
      </c>
      <c r="P494" s="139">
        <v>46.7624</v>
      </c>
      <c r="Q494" s="216"/>
      <c r="R494" s="216"/>
      <c r="S494" s="216"/>
      <c r="T494" s="78" t="s">
        <v>54</v>
      </c>
      <c r="U494" s="78" t="s">
        <v>54</v>
      </c>
      <c r="V494" s="78" t="s">
        <v>54</v>
      </c>
      <c r="W494" s="78" t="s">
        <v>54</v>
      </c>
      <c r="X494" s="78" t="s">
        <v>48</v>
      </c>
      <c r="Y494" s="78"/>
      <c r="Z494" s="78"/>
      <c r="AA494" s="78"/>
      <c r="AB494" s="78"/>
      <c r="AC494" s="78"/>
      <c r="AD494" s="73">
        <v>90</v>
      </c>
      <c r="AE494" s="73">
        <v>357</v>
      </c>
      <c r="AF494" s="73">
        <v>11</v>
      </c>
      <c r="AG494" s="73">
        <v>42</v>
      </c>
      <c r="AH494" s="216"/>
    </row>
    <row r="495" s="111" customFormat="1" ht="29" customHeight="1" spans="1:34">
      <c r="A495" s="125">
        <v>490</v>
      </c>
      <c r="B495" s="207" t="s">
        <v>698</v>
      </c>
      <c r="C495" s="207" t="s">
        <v>70</v>
      </c>
      <c r="D495" s="207" t="s">
        <v>71</v>
      </c>
      <c r="E495" s="207"/>
      <c r="F495" s="207" t="s">
        <v>1759</v>
      </c>
      <c r="G495" s="207" t="s">
        <v>494</v>
      </c>
      <c r="H495" s="207" t="s">
        <v>51</v>
      </c>
      <c r="I495" s="210" t="s">
        <v>1760</v>
      </c>
      <c r="J495" s="209">
        <v>2026.1</v>
      </c>
      <c r="K495" s="209">
        <v>2026.12</v>
      </c>
      <c r="L495" s="207" t="s">
        <v>1761</v>
      </c>
      <c r="M495" s="207">
        <v>76.8644</v>
      </c>
      <c r="N495" s="207"/>
      <c r="O495" s="207">
        <v>76.8644</v>
      </c>
      <c r="P495" s="139">
        <v>76.8644</v>
      </c>
      <c r="Q495" s="216"/>
      <c r="R495" s="216"/>
      <c r="S495" s="216"/>
      <c r="T495" s="78" t="s">
        <v>54</v>
      </c>
      <c r="U495" s="78" t="s">
        <v>54</v>
      </c>
      <c r="V495" s="78" t="s">
        <v>54</v>
      </c>
      <c r="W495" s="78" t="s">
        <v>54</v>
      </c>
      <c r="X495" s="78" t="s">
        <v>48</v>
      </c>
      <c r="Y495" s="78"/>
      <c r="Z495" s="78"/>
      <c r="AA495" s="78"/>
      <c r="AB495" s="78"/>
      <c r="AC495" s="78"/>
      <c r="AD495" s="73">
        <v>98</v>
      </c>
      <c r="AE495" s="73">
        <v>405</v>
      </c>
      <c r="AF495" s="73">
        <v>11</v>
      </c>
      <c r="AG495" s="73">
        <v>46</v>
      </c>
      <c r="AH495" s="216"/>
    </row>
    <row r="496" s="111" customFormat="1" ht="29" customHeight="1" spans="1:34">
      <c r="A496" s="125">
        <v>491</v>
      </c>
      <c r="B496" s="207" t="s">
        <v>698</v>
      </c>
      <c r="C496" s="207" t="s">
        <v>132</v>
      </c>
      <c r="D496" s="207" t="s">
        <v>430</v>
      </c>
      <c r="E496" s="207"/>
      <c r="F496" s="207" t="s">
        <v>1762</v>
      </c>
      <c r="G496" s="207" t="s">
        <v>494</v>
      </c>
      <c r="H496" s="207" t="s">
        <v>51</v>
      </c>
      <c r="I496" s="207" t="s">
        <v>1763</v>
      </c>
      <c r="J496" s="209">
        <v>2026.1</v>
      </c>
      <c r="K496" s="209">
        <v>2026.12</v>
      </c>
      <c r="L496" s="207" t="s">
        <v>1764</v>
      </c>
      <c r="M496" s="207">
        <v>58.2134</v>
      </c>
      <c r="N496" s="207"/>
      <c r="O496" s="207">
        <v>58.2134</v>
      </c>
      <c r="P496" s="139">
        <v>58.2134</v>
      </c>
      <c r="Q496" s="216"/>
      <c r="R496" s="216"/>
      <c r="S496" s="216"/>
      <c r="T496" s="78" t="s">
        <v>54</v>
      </c>
      <c r="U496" s="78" t="s">
        <v>54</v>
      </c>
      <c r="V496" s="78" t="s">
        <v>54</v>
      </c>
      <c r="W496" s="78" t="s">
        <v>54</v>
      </c>
      <c r="X496" s="78" t="s">
        <v>48</v>
      </c>
      <c r="Y496" s="78"/>
      <c r="Z496" s="78"/>
      <c r="AA496" s="78"/>
      <c r="AB496" s="78"/>
      <c r="AC496" s="78"/>
      <c r="AD496" s="73">
        <v>128</v>
      </c>
      <c r="AE496" s="73">
        <v>605</v>
      </c>
      <c r="AF496" s="73">
        <v>7</v>
      </c>
      <c r="AG496" s="73">
        <v>23</v>
      </c>
      <c r="AH496" s="216"/>
    </row>
    <row r="497" s="111" customFormat="1" ht="29" customHeight="1" spans="1:34">
      <c r="A497" s="125">
        <v>492</v>
      </c>
      <c r="B497" s="207" t="s">
        <v>698</v>
      </c>
      <c r="C497" s="207" t="s">
        <v>132</v>
      </c>
      <c r="D497" s="207" t="s">
        <v>430</v>
      </c>
      <c r="E497" s="207"/>
      <c r="F497" s="207" t="s">
        <v>1765</v>
      </c>
      <c r="G497" s="207" t="s">
        <v>494</v>
      </c>
      <c r="H497" s="207" t="s">
        <v>51</v>
      </c>
      <c r="I497" s="207" t="s">
        <v>1766</v>
      </c>
      <c r="J497" s="209">
        <v>2026.1</v>
      </c>
      <c r="K497" s="209">
        <v>2026.12</v>
      </c>
      <c r="L497" s="207" t="s">
        <v>1767</v>
      </c>
      <c r="M497" s="207">
        <v>55.1987</v>
      </c>
      <c r="N497" s="207"/>
      <c r="O497" s="207">
        <v>55.1987</v>
      </c>
      <c r="P497" s="139">
        <v>55.1987</v>
      </c>
      <c r="Q497" s="216"/>
      <c r="R497" s="216"/>
      <c r="S497" s="216"/>
      <c r="T497" s="78" t="s">
        <v>54</v>
      </c>
      <c r="U497" s="78" t="s">
        <v>54</v>
      </c>
      <c r="V497" s="78" t="s">
        <v>54</v>
      </c>
      <c r="W497" s="78" t="s">
        <v>54</v>
      </c>
      <c r="X497" s="78" t="s">
        <v>48</v>
      </c>
      <c r="Y497" s="78"/>
      <c r="Z497" s="78"/>
      <c r="AA497" s="78"/>
      <c r="AB497" s="78"/>
      <c r="AC497" s="78"/>
      <c r="AD497" s="73">
        <v>224</v>
      </c>
      <c r="AE497" s="73">
        <v>1002</v>
      </c>
      <c r="AF497" s="73">
        <v>13</v>
      </c>
      <c r="AG497" s="73">
        <v>36</v>
      </c>
      <c r="AH497" s="216"/>
    </row>
    <row r="498" s="111" customFormat="1" ht="29" customHeight="1" spans="1:34">
      <c r="A498" s="125">
        <v>493</v>
      </c>
      <c r="B498" s="207" t="s">
        <v>698</v>
      </c>
      <c r="C498" s="207" t="s">
        <v>106</v>
      </c>
      <c r="D498" s="207" t="s">
        <v>567</v>
      </c>
      <c r="E498" s="207"/>
      <c r="F498" s="207" t="s">
        <v>1768</v>
      </c>
      <c r="G498" s="207" t="s">
        <v>494</v>
      </c>
      <c r="H498" s="207" t="s">
        <v>51</v>
      </c>
      <c r="I498" s="207" t="s">
        <v>1769</v>
      </c>
      <c r="J498" s="209">
        <v>2026.1</v>
      </c>
      <c r="K498" s="209">
        <v>2026.12</v>
      </c>
      <c r="L498" s="207" t="s">
        <v>1770</v>
      </c>
      <c r="M498" s="207">
        <v>47.0725</v>
      </c>
      <c r="N498" s="207"/>
      <c r="O498" s="207">
        <v>47.0725</v>
      </c>
      <c r="P498" s="139">
        <v>47.0725</v>
      </c>
      <c r="Q498" s="216"/>
      <c r="R498" s="216"/>
      <c r="S498" s="216"/>
      <c r="T498" s="78" t="s">
        <v>54</v>
      </c>
      <c r="U498" s="78" t="s">
        <v>54</v>
      </c>
      <c r="V498" s="78" t="s">
        <v>54</v>
      </c>
      <c r="W498" s="78" t="s">
        <v>54</v>
      </c>
      <c r="X498" s="78" t="s">
        <v>48</v>
      </c>
      <c r="Y498" s="78"/>
      <c r="Z498" s="78"/>
      <c r="AA498" s="78"/>
      <c r="AB498" s="78"/>
      <c r="AC498" s="78"/>
      <c r="AD498" s="73">
        <v>46</v>
      </c>
      <c r="AE498" s="73">
        <v>194</v>
      </c>
      <c r="AF498" s="73">
        <v>8</v>
      </c>
      <c r="AG498" s="73">
        <v>37</v>
      </c>
      <c r="AH498" s="216"/>
    </row>
    <row r="499" s="111" customFormat="1" ht="29" customHeight="1" spans="1:34">
      <c r="A499" s="125">
        <v>494</v>
      </c>
      <c r="B499" s="207" t="s">
        <v>698</v>
      </c>
      <c r="C499" s="207" t="s">
        <v>699</v>
      </c>
      <c r="D499" s="207" t="s">
        <v>700</v>
      </c>
      <c r="E499" s="207"/>
      <c r="F499" s="207" t="s">
        <v>1771</v>
      </c>
      <c r="G499" s="207" t="s">
        <v>494</v>
      </c>
      <c r="H499" s="207" t="s">
        <v>51</v>
      </c>
      <c r="I499" s="207" t="s">
        <v>1772</v>
      </c>
      <c r="J499" s="209">
        <v>2026.1</v>
      </c>
      <c r="K499" s="209">
        <v>2026.12</v>
      </c>
      <c r="L499" s="207" t="s">
        <v>1773</v>
      </c>
      <c r="M499" s="207">
        <v>67.2155</v>
      </c>
      <c r="N499" s="207"/>
      <c r="O499" s="207">
        <v>67.2155</v>
      </c>
      <c r="P499" s="139">
        <v>67.2155</v>
      </c>
      <c r="Q499" s="216"/>
      <c r="R499" s="216"/>
      <c r="S499" s="216"/>
      <c r="T499" s="78" t="s">
        <v>54</v>
      </c>
      <c r="U499" s="78" t="s">
        <v>54</v>
      </c>
      <c r="V499" s="78" t="s">
        <v>54</v>
      </c>
      <c r="W499" s="78" t="s">
        <v>54</v>
      </c>
      <c r="X499" s="78" t="s">
        <v>48</v>
      </c>
      <c r="Y499" s="78"/>
      <c r="Z499" s="78"/>
      <c r="AA499" s="78"/>
      <c r="AB499" s="78"/>
      <c r="AC499" s="78"/>
      <c r="AD499" s="73">
        <v>89</v>
      </c>
      <c r="AE499" s="73">
        <v>337</v>
      </c>
      <c r="AF499" s="73">
        <v>8</v>
      </c>
      <c r="AG499" s="73">
        <v>32</v>
      </c>
      <c r="AH499" s="216"/>
    </row>
    <row r="500" s="111" customFormat="1" ht="29" customHeight="1" spans="1:34">
      <c r="A500" s="125">
        <v>495</v>
      </c>
      <c r="B500" s="207" t="s">
        <v>698</v>
      </c>
      <c r="C500" s="207" t="s">
        <v>1774</v>
      </c>
      <c r="D500" s="207" t="s">
        <v>1775</v>
      </c>
      <c r="E500" s="207"/>
      <c r="F500" s="207" t="s">
        <v>1776</v>
      </c>
      <c r="G500" s="207" t="s">
        <v>494</v>
      </c>
      <c r="H500" s="207" t="s">
        <v>51</v>
      </c>
      <c r="I500" s="207" t="s">
        <v>1777</v>
      </c>
      <c r="J500" s="209">
        <v>2026.1</v>
      </c>
      <c r="K500" s="209">
        <v>2026.12</v>
      </c>
      <c r="L500" s="212" t="s">
        <v>1778</v>
      </c>
      <c r="M500" s="207">
        <v>90</v>
      </c>
      <c r="N500" s="207">
        <v>90</v>
      </c>
      <c r="O500" s="207"/>
      <c r="P500" s="139">
        <v>90</v>
      </c>
      <c r="Q500" s="216"/>
      <c r="R500" s="216"/>
      <c r="S500" s="216"/>
      <c r="T500" s="78" t="s">
        <v>54</v>
      </c>
      <c r="U500" s="78" t="s">
        <v>54</v>
      </c>
      <c r="V500" s="78" t="s">
        <v>54</v>
      </c>
      <c r="W500" s="78" t="s">
        <v>54</v>
      </c>
      <c r="X500" s="78" t="s">
        <v>48</v>
      </c>
      <c r="Y500" s="78"/>
      <c r="Z500" s="78"/>
      <c r="AA500" s="78"/>
      <c r="AB500" s="78"/>
      <c r="AC500" s="78"/>
      <c r="AD500" s="221">
        <v>23</v>
      </c>
      <c r="AE500" s="221">
        <v>98</v>
      </c>
      <c r="AF500" s="221"/>
      <c r="AG500" s="221"/>
      <c r="AH500" s="216"/>
    </row>
    <row r="501" s="111" customFormat="1" ht="29" customHeight="1" spans="1:34">
      <c r="A501" s="125">
        <v>496</v>
      </c>
      <c r="B501" s="207" t="s">
        <v>698</v>
      </c>
      <c r="C501" s="207" t="s">
        <v>1774</v>
      </c>
      <c r="D501" s="207" t="s">
        <v>1775</v>
      </c>
      <c r="E501" s="207"/>
      <c r="F501" s="207" t="s">
        <v>1779</v>
      </c>
      <c r="G501" s="207" t="s">
        <v>494</v>
      </c>
      <c r="H501" s="207" t="s">
        <v>51</v>
      </c>
      <c r="I501" s="207" t="s">
        <v>1780</v>
      </c>
      <c r="J501" s="209">
        <v>2026.1</v>
      </c>
      <c r="K501" s="209">
        <v>2026.12</v>
      </c>
      <c r="L501" s="212" t="s">
        <v>1778</v>
      </c>
      <c r="M501" s="207">
        <v>30</v>
      </c>
      <c r="N501" s="207">
        <v>30</v>
      </c>
      <c r="O501" s="207"/>
      <c r="P501" s="139">
        <v>30</v>
      </c>
      <c r="Q501" s="216"/>
      <c r="R501" s="216"/>
      <c r="S501" s="216"/>
      <c r="T501" s="78" t="s">
        <v>54</v>
      </c>
      <c r="U501" s="78" t="s">
        <v>54</v>
      </c>
      <c r="V501" s="78" t="s">
        <v>54</v>
      </c>
      <c r="W501" s="78" t="s">
        <v>54</v>
      </c>
      <c r="X501" s="78" t="s">
        <v>48</v>
      </c>
      <c r="Y501" s="78"/>
      <c r="Z501" s="78"/>
      <c r="AA501" s="78"/>
      <c r="AB501" s="78"/>
      <c r="AC501" s="78"/>
      <c r="AD501" s="221">
        <v>23</v>
      </c>
      <c r="AE501" s="221">
        <v>98</v>
      </c>
      <c r="AF501" s="221"/>
      <c r="AG501" s="221"/>
      <c r="AH501" s="216"/>
    </row>
    <row r="502" s="111" customFormat="1" ht="29" customHeight="1" spans="1:34">
      <c r="A502" s="125">
        <v>497</v>
      </c>
      <c r="B502" s="207" t="s">
        <v>698</v>
      </c>
      <c r="C502" s="207" t="s">
        <v>1774</v>
      </c>
      <c r="D502" s="207" t="s">
        <v>1775</v>
      </c>
      <c r="E502" s="207"/>
      <c r="F502" s="207" t="s">
        <v>1781</v>
      </c>
      <c r="G502" s="207" t="s">
        <v>494</v>
      </c>
      <c r="H502" s="207" t="s">
        <v>51</v>
      </c>
      <c r="I502" s="207" t="s">
        <v>1782</v>
      </c>
      <c r="J502" s="209">
        <v>2026.1</v>
      </c>
      <c r="K502" s="209">
        <v>2026.12</v>
      </c>
      <c r="L502" s="212" t="s">
        <v>1778</v>
      </c>
      <c r="M502" s="207">
        <v>105</v>
      </c>
      <c r="N502" s="207">
        <v>105</v>
      </c>
      <c r="O502" s="207"/>
      <c r="P502" s="139">
        <v>105</v>
      </c>
      <c r="Q502" s="216"/>
      <c r="R502" s="216"/>
      <c r="S502" s="216"/>
      <c r="T502" s="78" t="s">
        <v>54</v>
      </c>
      <c r="U502" s="78" t="s">
        <v>54</v>
      </c>
      <c r="V502" s="78" t="s">
        <v>54</v>
      </c>
      <c r="W502" s="78" t="s">
        <v>54</v>
      </c>
      <c r="X502" s="78" t="s">
        <v>48</v>
      </c>
      <c r="Y502" s="78"/>
      <c r="Z502" s="78"/>
      <c r="AA502" s="78"/>
      <c r="AB502" s="78"/>
      <c r="AC502" s="78"/>
      <c r="AD502" s="221">
        <v>23</v>
      </c>
      <c r="AE502" s="221">
        <v>98</v>
      </c>
      <c r="AF502" s="221"/>
      <c r="AG502" s="221"/>
      <c r="AH502" s="216"/>
    </row>
    <row r="503" s="111" customFormat="1" ht="29" customHeight="1" spans="1:34">
      <c r="A503" s="125">
        <v>498</v>
      </c>
      <c r="B503" s="207" t="s">
        <v>698</v>
      </c>
      <c r="C503" s="207" t="s">
        <v>1774</v>
      </c>
      <c r="D503" s="207" t="s">
        <v>1775</v>
      </c>
      <c r="E503" s="207"/>
      <c r="F503" s="207" t="s">
        <v>1783</v>
      </c>
      <c r="G503" s="207" t="s">
        <v>494</v>
      </c>
      <c r="H503" s="207" t="s">
        <v>51</v>
      </c>
      <c r="I503" s="207" t="s">
        <v>1784</v>
      </c>
      <c r="J503" s="209">
        <v>2026.1</v>
      </c>
      <c r="K503" s="209">
        <v>2026.12</v>
      </c>
      <c r="L503" s="212" t="s">
        <v>1785</v>
      </c>
      <c r="M503" s="207">
        <v>27</v>
      </c>
      <c r="N503" s="207">
        <v>27</v>
      </c>
      <c r="O503" s="207"/>
      <c r="P503" s="139">
        <v>27</v>
      </c>
      <c r="Q503" s="216"/>
      <c r="R503" s="216"/>
      <c r="S503" s="216"/>
      <c r="T503" s="78" t="s">
        <v>54</v>
      </c>
      <c r="U503" s="78" t="s">
        <v>54</v>
      </c>
      <c r="V503" s="78" t="s">
        <v>54</v>
      </c>
      <c r="W503" s="78" t="s">
        <v>54</v>
      </c>
      <c r="X503" s="78" t="s">
        <v>48</v>
      </c>
      <c r="Y503" s="78"/>
      <c r="Z503" s="78"/>
      <c r="AA503" s="78"/>
      <c r="AB503" s="78"/>
      <c r="AC503" s="78"/>
      <c r="AD503" s="221">
        <v>72</v>
      </c>
      <c r="AE503" s="221">
        <v>305</v>
      </c>
      <c r="AF503" s="221"/>
      <c r="AG503" s="221"/>
      <c r="AH503" s="216"/>
    </row>
    <row r="504" s="111" customFormat="1" ht="29" customHeight="1" spans="1:34">
      <c r="A504" s="125">
        <v>499</v>
      </c>
      <c r="B504" s="207" t="s">
        <v>698</v>
      </c>
      <c r="C504" s="207" t="s">
        <v>1774</v>
      </c>
      <c r="D504" s="207" t="s">
        <v>1775</v>
      </c>
      <c r="E504" s="207"/>
      <c r="F504" s="207" t="s">
        <v>1786</v>
      </c>
      <c r="G504" s="207" t="s">
        <v>494</v>
      </c>
      <c r="H504" s="207" t="s">
        <v>51</v>
      </c>
      <c r="I504" s="207" t="s">
        <v>1787</v>
      </c>
      <c r="J504" s="209">
        <v>2026.1</v>
      </c>
      <c r="K504" s="209">
        <v>2026.12</v>
      </c>
      <c r="L504" s="212" t="s">
        <v>1785</v>
      </c>
      <c r="M504" s="207">
        <v>75</v>
      </c>
      <c r="N504" s="207">
        <v>75</v>
      </c>
      <c r="O504" s="207"/>
      <c r="P504" s="139">
        <v>75</v>
      </c>
      <c r="Q504" s="216"/>
      <c r="R504" s="216"/>
      <c r="S504" s="216"/>
      <c r="T504" s="78" t="s">
        <v>54</v>
      </c>
      <c r="U504" s="78" t="s">
        <v>54</v>
      </c>
      <c r="V504" s="78" t="s">
        <v>54</v>
      </c>
      <c r="W504" s="78" t="s">
        <v>54</v>
      </c>
      <c r="X504" s="78" t="s">
        <v>48</v>
      </c>
      <c r="Y504" s="78"/>
      <c r="Z504" s="78"/>
      <c r="AA504" s="78"/>
      <c r="AB504" s="78"/>
      <c r="AC504" s="78"/>
      <c r="AD504" s="221">
        <v>72</v>
      </c>
      <c r="AE504" s="221">
        <v>305</v>
      </c>
      <c r="AF504" s="221"/>
      <c r="AG504" s="221"/>
      <c r="AH504" s="216"/>
    </row>
    <row r="505" s="111" customFormat="1" ht="29" customHeight="1" spans="1:34">
      <c r="A505" s="125">
        <v>500</v>
      </c>
      <c r="B505" s="207" t="s">
        <v>698</v>
      </c>
      <c r="C505" s="207" t="s">
        <v>1774</v>
      </c>
      <c r="D505" s="207" t="s">
        <v>1788</v>
      </c>
      <c r="E505" s="207"/>
      <c r="F505" s="207" t="s">
        <v>1789</v>
      </c>
      <c r="G505" s="207" t="s">
        <v>494</v>
      </c>
      <c r="H505" s="207" t="s">
        <v>51</v>
      </c>
      <c r="I505" s="207" t="s">
        <v>1790</v>
      </c>
      <c r="J505" s="209">
        <v>2026.1</v>
      </c>
      <c r="K505" s="209">
        <v>2026.12</v>
      </c>
      <c r="L505" s="212" t="s">
        <v>1791</v>
      </c>
      <c r="M505" s="207">
        <v>45</v>
      </c>
      <c r="N505" s="207">
        <v>45</v>
      </c>
      <c r="O505" s="207"/>
      <c r="P505" s="139">
        <v>45</v>
      </c>
      <c r="Q505" s="216"/>
      <c r="R505" s="216"/>
      <c r="S505" s="216"/>
      <c r="T505" s="78" t="s">
        <v>54</v>
      </c>
      <c r="U505" s="78" t="s">
        <v>54</v>
      </c>
      <c r="V505" s="78" t="s">
        <v>54</v>
      </c>
      <c r="W505" s="78" t="s">
        <v>54</v>
      </c>
      <c r="X505" s="78" t="s">
        <v>48</v>
      </c>
      <c r="Y505" s="78"/>
      <c r="Z505" s="78"/>
      <c r="AA505" s="78"/>
      <c r="AB505" s="78"/>
      <c r="AC505" s="78"/>
      <c r="AD505" s="221">
        <v>27</v>
      </c>
      <c r="AE505" s="221">
        <v>127</v>
      </c>
      <c r="AF505" s="221"/>
      <c r="AG505" s="221"/>
      <c r="AH505" s="216"/>
    </row>
    <row r="506" s="111" customFormat="1" ht="29" customHeight="1" spans="1:34">
      <c r="A506" s="125">
        <v>501</v>
      </c>
      <c r="B506" s="207" t="s">
        <v>698</v>
      </c>
      <c r="C506" s="207" t="s">
        <v>1774</v>
      </c>
      <c r="D506" s="207" t="s">
        <v>1792</v>
      </c>
      <c r="E506" s="207"/>
      <c r="F506" s="207" t="s">
        <v>1793</v>
      </c>
      <c r="G506" s="207" t="s">
        <v>494</v>
      </c>
      <c r="H506" s="207" t="s">
        <v>51</v>
      </c>
      <c r="I506" s="213" t="s">
        <v>1794</v>
      </c>
      <c r="J506" s="209">
        <v>2026.1</v>
      </c>
      <c r="K506" s="209">
        <v>2026.12</v>
      </c>
      <c r="L506" s="212" t="s">
        <v>1795</v>
      </c>
      <c r="M506" s="207">
        <v>30</v>
      </c>
      <c r="N506" s="207">
        <v>30</v>
      </c>
      <c r="O506" s="207"/>
      <c r="P506" s="139">
        <v>30</v>
      </c>
      <c r="Q506" s="216"/>
      <c r="R506" s="216"/>
      <c r="S506" s="216"/>
      <c r="T506" s="78" t="s">
        <v>54</v>
      </c>
      <c r="U506" s="78" t="s">
        <v>54</v>
      </c>
      <c r="V506" s="78" t="s">
        <v>54</v>
      </c>
      <c r="W506" s="78" t="s">
        <v>54</v>
      </c>
      <c r="X506" s="78" t="s">
        <v>48</v>
      </c>
      <c r="Y506" s="78"/>
      <c r="Z506" s="78"/>
      <c r="AA506" s="78"/>
      <c r="AB506" s="78"/>
      <c r="AC506" s="78"/>
      <c r="AD506" s="221">
        <v>103</v>
      </c>
      <c r="AE506" s="221">
        <v>406</v>
      </c>
      <c r="AF506" s="221"/>
      <c r="AG506" s="221"/>
      <c r="AH506" s="216"/>
    </row>
    <row r="507" s="111" customFormat="1" ht="29" customHeight="1" spans="1:34">
      <c r="A507" s="125">
        <v>502</v>
      </c>
      <c r="B507" s="207" t="s">
        <v>698</v>
      </c>
      <c r="C507" s="207" t="s">
        <v>1774</v>
      </c>
      <c r="D507" s="207" t="s">
        <v>1796</v>
      </c>
      <c r="E507" s="207"/>
      <c r="F507" s="207" t="s">
        <v>1797</v>
      </c>
      <c r="G507" s="207" t="s">
        <v>494</v>
      </c>
      <c r="H507" s="207" t="s">
        <v>51</v>
      </c>
      <c r="I507" s="213" t="s">
        <v>1790</v>
      </c>
      <c r="J507" s="209">
        <v>2026.1</v>
      </c>
      <c r="K507" s="209">
        <v>2026.12</v>
      </c>
      <c r="L507" s="212" t="s">
        <v>1798</v>
      </c>
      <c r="M507" s="207">
        <v>30</v>
      </c>
      <c r="N507" s="207">
        <v>30</v>
      </c>
      <c r="O507" s="207"/>
      <c r="P507" s="139">
        <v>30</v>
      </c>
      <c r="Q507" s="216"/>
      <c r="R507" s="216"/>
      <c r="S507" s="216"/>
      <c r="T507" s="78" t="s">
        <v>54</v>
      </c>
      <c r="U507" s="78" t="s">
        <v>54</v>
      </c>
      <c r="V507" s="78" t="s">
        <v>54</v>
      </c>
      <c r="W507" s="78" t="s">
        <v>54</v>
      </c>
      <c r="X507" s="78" t="s">
        <v>48</v>
      </c>
      <c r="Y507" s="78"/>
      <c r="Z507" s="78"/>
      <c r="AA507" s="78"/>
      <c r="AB507" s="78"/>
      <c r="AC507" s="78"/>
      <c r="AD507" s="221">
        <v>33</v>
      </c>
      <c r="AE507" s="221">
        <v>135</v>
      </c>
      <c r="AF507" s="221"/>
      <c r="AG507" s="221"/>
      <c r="AH507" s="216"/>
    </row>
    <row r="508" s="111" customFormat="1" ht="29" customHeight="1" spans="1:34">
      <c r="A508" s="125">
        <v>503</v>
      </c>
      <c r="B508" s="207" t="s">
        <v>698</v>
      </c>
      <c r="C508" s="207" t="s">
        <v>70</v>
      </c>
      <c r="D508" s="207" t="s">
        <v>800</v>
      </c>
      <c r="E508" s="207"/>
      <c r="F508" s="207" t="s">
        <v>1799</v>
      </c>
      <c r="G508" s="207" t="s">
        <v>494</v>
      </c>
      <c r="H508" s="207" t="s">
        <v>51</v>
      </c>
      <c r="I508" s="210" t="s">
        <v>1800</v>
      </c>
      <c r="J508" s="209">
        <v>2026.1</v>
      </c>
      <c r="K508" s="209">
        <v>2026.12</v>
      </c>
      <c r="L508" s="207" t="s">
        <v>1801</v>
      </c>
      <c r="M508" s="207">
        <v>168.8769</v>
      </c>
      <c r="N508" s="207"/>
      <c r="O508" s="207">
        <v>168.8769</v>
      </c>
      <c r="P508" s="139">
        <v>168.8769</v>
      </c>
      <c r="Q508" s="216"/>
      <c r="R508" s="216"/>
      <c r="S508" s="216"/>
      <c r="T508" s="78" t="s">
        <v>54</v>
      </c>
      <c r="U508" s="78" t="s">
        <v>54</v>
      </c>
      <c r="V508" s="78" t="s">
        <v>54</v>
      </c>
      <c r="W508" s="78" t="s">
        <v>54</v>
      </c>
      <c r="X508" s="78" t="s">
        <v>48</v>
      </c>
      <c r="Y508" s="78"/>
      <c r="Z508" s="78"/>
      <c r="AA508" s="78"/>
      <c r="AB508" s="78"/>
      <c r="AC508" s="78"/>
      <c r="AD508" s="73">
        <v>100</v>
      </c>
      <c r="AE508" s="73">
        <v>278</v>
      </c>
      <c r="AF508" s="73">
        <v>49</v>
      </c>
      <c r="AG508" s="73">
        <v>175</v>
      </c>
      <c r="AH508" s="216"/>
    </row>
    <row r="509" s="111" customFormat="1" ht="29" customHeight="1" spans="1:34">
      <c r="A509" s="125">
        <v>504</v>
      </c>
      <c r="B509" s="207" t="s">
        <v>698</v>
      </c>
      <c r="C509" s="207" t="s">
        <v>106</v>
      </c>
      <c r="D509" s="207" t="s">
        <v>194</v>
      </c>
      <c r="E509" s="207"/>
      <c r="F509" s="207" t="s">
        <v>1802</v>
      </c>
      <c r="G509" s="207" t="s">
        <v>494</v>
      </c>
      <c r="H509" s="207" t="s">
        <v>51</v>
      </c>
      <c r="I509" s="207" t="s">
        <v>1803</v>
      </c>
      <c r="J509" s="209">
        <v>2026.1</v>
      </c>
      <c r="K509" s="209">
        <v>2026.12</v>
      </c>
      <c r="L509" s="214" t="s">
        <v>1804</v>
      </c>
      <c r="M509" s="215">
        <v>50</v>
      </c>
      <c r="N509" s="207">
        <v>50</v>
      </c>
      <c r="O509" s="207"/>
      <c r="P509" s="216"/>
      <c r="Q509" s="216"/>
      <c r="R509" s="216"/>
      <c r="S509" s="216"/>
      <c r="T509" s="78" t="s">
        <v>54</v>
      </c>
      <c r="U509" s="78" t="s">
        <v>54</v>
      </c>
      <c r="V509" s="78" t="s">
        <v>54</v>
      </c>
      <c r="W509" s="78" t="s">
        <v>54</v>
      </c>
      <c r="X509" s="78" t="s">
        <v>48</v>
      </c>
      <c r="Y509" s="78"/>
      <c r="Z509" s="78"/>
      <c r="AA509" s="78"/>
      <c r="AB509" s="78"/>
      <c r="AC509" s="78"/>
      <c r="AD509" s="73">
        <v>94</v>
      </c>
      <c r="AE509" s="73">
        <v>329</v>
      </c>
      <c r="AF509" s="73">
        <v>18</v>
      </c>
      <c r="AG509" s="73">
        <v>54</v>
      </c>
      <c r="AH509" s="216"/>
    </row>
    <row r="510" s="111" customFormat="1" ht="29" customHeight="1" spans="1:34">
      <c r="A510" s="125">
        <v>505</v>
      </c>
      <c r="B510" s="207" t="s">
        <v>698</v>
      </c>
      <c r="C510" s="207" t="s">
        <v>106</v>
      </c>
      <c r="D510" s="207" t="s">
        <v>574</v>
      </c>
      <c r="E510" s="207"/>
      <c r="F510" s="207" t="s">
        <v>1805</v>
      </c>
      <c r="G510" s="207" t="s">
        <v>494</v>
      </c>
      <c r="H510" s="207" t="s">
        <v>51</v>
      </c>
      <c r="I510" s="207" t="s">
        <v>1806</v>
      </c>
      <c r="J510" s="209">
        <v>2026.1</v>
      </c>
      <c r="K510" s="209">
        <v>2026.12</v>
      </c>
      <c r="L510" s="214" t="s">
        <v>1807</v>
      </c>
      <c r="M510" s="215">
        <v>30</v>
      </c>
      <c r="N510" s="207">
        <v>30</v>
      </c>
      <c r="O510" s="207"/>
      <c r="P510" s="216"/>
      <c r="Q510" s="216"/>
      <c r="R510" s="216"/>
      <c r="S510" s="216"/>
      <c r="T510" s="78" t="s">
        <v>54</v>
      </c>
      <c r="U510" s="78" t="s">
        <v>54</v>
      </c>
      <c r="V510" s="78" t="s">
        <v>54</v>
      </c>
      <c r="W510" s="78" t="s">
        <v>54</v>
      </c>
      <c r="X510" s="78" t="s">
        <v>48</v>
      </c>
      <c r="Y510" s="215"/>
      <c r="Z510" s="215"/>
      <c r="AA510" s="215"/>
      <c r="AB510" s="215"/>
      <c r="AC510" s="215"/>
      <c r="AD510" s="73">
        <v>103</v>
      </c>
      <c r="AE510" s="73">
        <v>427</v>
      </c>
      <c r="AF510" s="73">
        <v>21</v>
      </c>
      <c r="AG510" s="73">
        <v>83</v>
      </c>
      <c r="AH510" s="216"/>
    </row>
    <row r="511" s="111" customFormat="1" ht="29" customHeight="1" spans="1:34">
      <c r="A511" s="125">
        <v>506</v>
      </c>
      <c r="B511" s="207" t="s">
        <v>698</v>
      </c>
      <c r="C511" s="207"/>
      <c r="D511" s="207"/>
      <c r="E511" s="207"/>
      <c r="F511" s="207" t="s">
        <v>1808</v>
      </c>
      <c r="G511" s="207" t="s">
        <v>494</v>
      </c>
      <c r="H511" s="207" t="s">
        <v>51</v>
      </c>
      <c r="I511" s="207"/>
      <c r="J511" s="209">
        <v>2026.1</v>
      </c>
      <c r="K511" s="209">
        <v>2026.12</v>
      </c>
      <c r="L511" s="207" t="s">
        <v>1809</v>
      </c>
      <c r="M511" s="207">
        <v>427</v>
      </c>
      <c r="N511" s="207"/>
      <c r="O511" s="207">
        <v>427</v>
      </c>
      <c r="P511" s="139">
        <v>427</v>
      </c>
      <c r="Q511" s="216"/>
      <c r="R511" s="216"/>
      <c r="S511" s="216"/>
      <c r="T511" s="216"/>
      <c r="U511" s="216"/>
      <c r="V511" s="216"/>
      <c r="W511" s="216"/>
      <c r="X511" s="216"/>
      <c r="Y511" s="216"/>
      <c r="Z511" s="216"/>
      <c r="AA511" s="216"/>
      <c r="AB511" s="216"/>
      <c r="AC511" s="216"/>
      <c r="AD511" s="216"/>
      <c r="AE511" s="216"/>
      <c r="AF511" s="216"/>
      <c r="AG511" s="216"/>
      <c r="AH511" s="216"/>
    </row>
    <row r="512" s="100" customFormat="1" ht="29" customHeight="1" spans="1:34">
      <c r="A512" s="125">
        <v>507</v>
      </c>
      <c r="B512" s="142" t="s">
        <v>455</v>
      </c>
      <c r="C512" s="142" t="s">
        <v>132</v>
      </c>
      <c r="D512" s="142"/>
      <c r="E512" s="142"/>
      <c r="F512" s="208" t="s">
        <v>1810</v>
      </c>
      <c r="G512" s="142" t="s">
        <v>1811</v>
      </c>
      <c r="H512" s="142" t="s">
        <v>51</v>
      </c>
      <c r="I512" s="142" t="s">
        <v>1812</v>
      </c>
      <c r="J512" s="142">
        <v>2026.4</v>
      </c>
      <c r="K512" s="142">
        <v>2026.12</v>
      </c>
      <c r="L512" s="142" t="s">
        <v>1813</v>
      </c>
      <c r="M512" s="142">
        <v>700</v>
      </c>
      <c r="N512" s="142">
        <v>700</v>
      </c>
      <c r="O512" s="142"/>
      <c r="P512" s="142">
        <v>700</v>
      </c>
      <c r="Q512" s="142"/>
      <c r="R512" s="142"/>
      <c r="S512" s="142"/>
      <c r="T512" s="142" t="s">
        <v>54</v>
      </c>
      <c r="U512" s="142" t="s">
        <v>54</v>
      </c>
      <c r="V512" s="142"/>
      <c r="W512" s="142"/>
      <c r="X512" s="142" t="s">
        <v>48</v>
      </c>
      <c r="Y512" s="142" t="s">
        <v>54</v>
      </c>
      <c r="Z512" s="142" t="s">
        <v>54</v>
      </c>
      <c r="AA512" s="142"/>
      <c r="AB512" s="142" t="s">
        <v>54</v>
      </c>
      <c r="AC512" s="142"/>
      <c r="AD512" s="19">
        <v>3</v>
      </c>
      <c r="AE512" s="19">
        <v>19300</v>
      </c>
      <c r="AF512" s="19">
        <v>635</v>
      </c>
      <c r="AG512" s="19">
        <v>2530</v>
      </c>
      <c r="AH512" s="142"/>
    </row>
    <row r="513" s="100" customFormat="1" ht="29" customHeight="1" spans="1:34">
      <c r="A513" s="125">
        <v>508</v>
      </c>
      <c r="B513" s="142" t="s">
        <v>455</v>
      </c>
      <c r="C513" s="142" t="s">
        <v>699</v>
      </c>
      <c r="D513" s="142"/>
      <c r="E513" s="142"/>
      <c r="F513" s="208" t="s">
        <v>1814</v>
      </c>
      <c r="G513" s="142" t="s">
        <v>1811</v>
      </c>
      <c r="H513" s="142" t="s">
        <v>51</v>
      </c>
      <c r="I513" s="142" t="s">
        <v>1815</v>
      </c>
      <c r="J513" s="142">
        <v>2026.4</v>
      </c>
      <c r="K513" s="142">
        <v>2026.12</v>
      </c>
      <c r="L513" s="142" t="s">
        <v>1816</v>
      </c>
      <c r="M513" s="142">
        <v>210</v>
      </c>
      <c r="N513" s="142">
        <v>210</v>
      </c>
      <c r="O513" s="142"/>
      <c r="P513" s="142">
        <v>210</v>
      </c>
      <c r="Q513" s="142"/>
      <c r="R513" s="142"/>
      <c r="S513" s="142"/>
      <c r="T513" s="142" t="s">
        <v>54</v>
      </c>
      <c r="U513" s="142" t="s">
        <v>54</v>
      </c>
      <c r="V513" s="142"/>
      <c r="W513" s="142"/>
      <c r="X513" s="142" t="s">
        <v>48</v>
      </c>
      <c r="Y513" s="142" t="s">
        <v>54</v>
      </c>
      <c r="Z513" s="142" t="s">
        <v>54</v>
      </c>
      <c r="AA513" s="142"/>
      <c r="AB513" s="142" t="s">
        <v>54</v>
      </c>
      <c r="AC513" s="142"/>
      <c r="AD513" s="19">
        <v>2</v>
      </c>
      <c r="AE513" s="19">
        <v>6820</v>
      </c>
      <c r="AF513" s="19">
        <v>250</v>
      </c>
      <c r="AG513" s="19">
        <v>1350</v>
      </c>
      <c r="AH513" s="142"/>
    </row>
    <row r="514" s="100" customFormat="1" ht="29" customHeight="1" spans="1:34">
      <c r="A514" s="125">
        <v>509</v>
      </c>
      <c r="B514" s="142" t="s">
        <v>455</v>
      </c>
      <c r="C514" s="142" t="s">
        <v>101</v>
      </c>
      <c r="D514" s="142" t="s">
        <v>624</v>
      </c>
      <c r="E514" s="142"/>
      <c r="F514" s="208" t="s">
        <v>1817</v>
      </c>
      <c r="G514" s="142" t="s">
        <v>1811</v>
      </c>
      <c r="H514" s="142" t="s">
        <v>51</v>
      </c>
      <c r="I514" s="142" t="s">
        <v>1818</v>
      </c>
      <c r="J514" s="142">
        <v>2026.4</v>
      </c>
      <c r="K514" s="142">
        <v>2026.12</v>
      </c>
      <c r="L514" s="142" t="s">
        <v>1819</v>
      </c>
      <c r="M514" s="142">
        <v>140</v>
      </c>
      <c r="N514" s="142">
        <v>140</v>
      </c>
      <c r="O514" s="142"/>
      <c r="P514" s="142">
        <v>140</v>
      </c>
      <c r="Q514" s="142"/>
      <c r="R514" s="142"/>
      <c r="S514" s="142"/>
      <c r="T514" s="142" t="s">
        <v>54</v>
      </c>
      <c r="U514" s="142" t="s">
        <v>54</v>
      </c>
      <c r="V514" s="142"/>
      <c r="W514" s="142"/>
      <c r="X514" s="142" t="s">
        <v>48</v>
      </c>
      <c r="Y514" s="142" t="s">
        <v>54</v>
      </c>
      <c r="Z514" s="142" t="s">
        <v>54</v>
      </c>
      <c r="AA514" s="142"/>
      <c r="AB514" s="142" t="s">
        <v>54</v>
      </c>
      <c r="AC514" s="142"/>
      <c r="AD514" s="19">
        <v>1</v>
      </c>
      <c r="AE514" s="19">
        <v>1406</v>
      </c>
      <c r="AF514" s="19">
        <v>301</v>
      </c>
      <c r="AG514" s="19">
        <v>1051</v>
      </c>
      <c r="AH514" s="142"/>
    </row>
    <row r="515" s="100" customFormat="1" ht="29" customHeight="1" spans="1:34">
      <c r="A515" s="125">
        <v>510</v>
      </c>
      <c r="B515" s="142" t="s">
        <v>455</v>
      </c>
      <c r="C515" s="142" t="s">
        <v>101</v>
      </c>
      <c r="D515" s="142" t="s">
        <v>628</v>
      </c>
      <c r="E515" s="142"/>
      <c r="F515" s="208" t="s">
        <v>1820</v>
      </c>
      <c r="G515" s="142" t="s">
        <v>1811</v>
      </c>
      <c r="H515" s="142" t="s">
        <v>51</v>
      </c>
      <c r="I515" s="142" t="s">
        <v>1821</v>
      </c>
      <c r="J515" s="142">
        <v>2026.4</v>
      </c>
      <c r="K515" s="142">
        <v>2026.12</v>
      </c>
      <c r="L515" s="142" t="s">
        <v>1822</v>
      </c>
      <c r="M515" s="142">
        <v>280</v>
      </c>
      <c r="N515" s="142">
        <v>280</v>
      </c>
      <c r="O515" s="142"/>
      <c r="P515" s="142">
        <v>280</v>
      </c>
      <c r="Q515" s="142"/>
      <c r="R515" s="142"/>
      <c r="S515" s="142"/>
      <c r="T515" s="142" t="s">
        <v>54</v>
      </c>
      <c r="U515" s="142" t="s">
        <v>54</v>
      </c>
      <c r="V515" s="142"/>
      <c r="W515" s="142"/>
      <c r="X515" s="142" t="s">
        <v>48</v>
      </c>
      <c r="Y515" s="142" t="s">
        <v>54</v>
      </c>
      <c r="Z515" s="142" t="s">
        <v>54</v>
      </c>
      <c r="AA515" s="142"/>
      <c r="AB515" s="142" t="s">
        <v>54</v>
      </c>
      <c r="AC515" s="142"/>
      <c r="AD515" s="19">
        <v>3</v>
      </c>
      <c r="AE515" s="19">
        <v>7210</v>
      </c>
      <c r="AF515" s="19">
        <v>979</v>
      </c>
      <c r="AG515" s="19">
        <v>4056</v>
      </c>
      <c r="AH515" s="142"/>
    </row>
    <row r="516" s="100" customFormat="1" ht="29" customHeight="1" spans="1:34">
      <c r="A516" s="125">
        <v>511</v>
      </c>
      <c r="B516" s="142" t="s">
        <v>455</v>
      </c>
      <c r="C516" s="142" t="s">
        <v>132</v>
      </c>
      <c r="D516" s="142" t="s">
        <v>417</v>
      </c>
      <c r="E516" s="142"/>
      <c r="F516" s="208" t="s">
        <v>1823</v>
      </c>
      <c r="G516" s="142" t="s">
        <v>1811</v>
      </c>
      <c r="H516" s="142" t="s">
        <v>51</v>
      </c>
      <c r="I516" s="142" t="s">
        <v>1824</v>
      </c>
      <c r="J516" s="142">
        <v>2026.4</v>
      </c>
      <c r="K516" s="142">
        <v>2026.12</v>
      </c>
      <c r="L516" s="142" t="s">
        <v>1825</v>
      </c>
      <c r="M516" s="142">
        <v>210</v>
      </c>
      <c r="N516" s="142">
        <v>210</v>
      </c>
      <c r="O516" s="142"/>
      <c r="P516" s="142">
        <v>210</v>
      </c>
      <c r="Q516" s="142"/>
      <c r="R516" s="142"/>
      <c r="S516" s="142"/>
      <c r="T516" s="142" t="s">
        <v>54</v>
      </c>
      <c r="U516" s="142" t="s">
        <v>54</v>
      </c>
      <c r="V516" s="142"/>
      <c r="W516" s="142"/>
      <c r="X516" s="142" t="s">
        <v>48</v>
      </c>
      <c r="Y516" s="142" t="s">
        <v>54</v>
      </c>
      <c r="Z516" s="142" t="s">
        <v>54</v>
      </c>
      <c r="AA516" s="142"/>
      <c r="AB516" s="142" t="s">
        <v>54</v>
      </c>
      <c r="AC516" s="142"/>
      <c r="AD516" s="19">
        <v>80</v>
      </c>
      <c r="AE516" s="19">
        <v>135</v>
      </c>
      <c r="AF516" s="19">
        <v>30</v>
      </c>
      <c r="AG516" s="19">
        <v>40</v>
      </c>
      <c r="AH516" s="142"/>
    </row>
  </sheetData>
  <mergeCells count="32">
    <mergeCell ref="A1:AH1"/>
    <mergeCell ref="A2:F2"/>
    <mergeCell ref="G2:I2"/>
    <mergeCell ref="J2:O2"/>
    <mergeCell ref="P2:Y2"/>
    <mergeCell ref="Z2:AD2"/>
    <mergeCell ref="AE2:AH2"/>
    <mergeCell ref="C3:E3"/>
    <mergeCell ref="M3:O3"/>
    <mergeCell ref="P3:S3"/>
    <mergeCell ref="Y3:AC3"/>
    <mergeCell ref="AD3:AG3"/>
    <mergeCell ref="AI184:AM184"/>
    <mergeCell ref="AI219:AN219"/>
    <mergeCell ref="AI235:AL235"/>
    <mergeCell ref="AI260:AM260"/>
    <mergeCell ref="A3:A4"/>
    <mergeCell ref="B3:B4"/>
    <mergeCell ref="F3:F4"/>
    <mergeCell ref="G3:G4"/>
    <mergeCell ref="H3:H4"/>
    <mergeCell ref="I3:I4"/>
    <mergeCell ref="J3:J4"/>
    <mergeCell ref="K3:K4"/>
    <mergeCell ref="L3:L4"/>
    <mergeCell ref="T3:T4"/>
    <mergeCell ref="U3:U4"/>
    <mergeCell ref="V3:V4"/>
    <mergeCell ref="W3:W4"/>
    <mergeCell ref="X3:X4"/>
    <mergeCell ref="AH3:AH4"/>
    <mergeCell ref="AI228:AI232"/>
  </mergeCells>
  <conditionalFormatting sqref="F269">
    <cfRule type="duplicateValues" dxfId="0" priority="6"/>
  </conditionalFormatting>
  <conditionalFormatting sqref="F$1:F$1048576">
    <cfRule type="duplicateValues" dxfId="0" priority="3"/>
  </conditionalFormatting>
  <conditionalFormatting sqref="F271:F278">
    <cfRule type="duplicateValues" dxfId="1" priority="5"/>
  </conditionalFormatting>
  <conditionalFormatting sqref="I465:I469">
    <cfRule type="duplicateValues" dxfId="0" priority="2"/>
  </conditionalFormatting>
  <conditionalFormatting sqref="I470:I504 I506:I511">
    <cfRule type="duplicateValues" dxfId="0" priority="1"/>
  </conditionalFormatting>
  <dataValidations count="1">
    <dataValidation type="list" allowBlank="1" showInputMessage="1" showErrorMessage="1" error="请按下拉箭头选择" sqref="H116 H117 H191 G264 H264 G265 H269 H113:H115 H181:H182 H196:H200 H206:H207 H253:H258 H259:H263 H265:H266 H267:H268 H279:H290 H291:H343 H349:H354">
      <formula1>"新建,继建"</formula1>
    </dataValidation>
  </dataValidations>
  <pageMargins left="0.0784722222222222" right="0.196527777777778" top="0.156944444444444" bottom="0.0784722222222222" header="0.5" footer="0.5"/>
  <pageSetup paperSize="8" scale="50" orientation="landscape"/>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M174"/>
  <sheetViews>
    <sheetView topLeftCell="E1" workbookViewId="0">
      <selection activeCell="I12" sqref="I12"/>
    </sheetView>
  </sheetViews>
  <sheetFormatPr defaultColWidth="9" defaultRowHeight="14.25"/>
  <cols>
    <col min="1" max="1" width="5.125" style="2" customWidth="1"/>
    <col min="2" max="2" width="6.4" style="2" customWidth="1"/>
    <col min="3" max="3" width="5.625" style="2" customWidth="1"/>
    <col min="4" max="4" width="6.40833333333333" style="2" customWidth="1"/>
    <col min="5" max="5" width="6.875" style="2" customWidth="1"/>
    <col min="6" max="6" width="8.28333333333333" style="9" customWidth="1"/>
    <col min="7" max="7" width="47.5" style="2" customWidth="1"/>
    <col min="8" max="8" width="25.6666666666667" style="9" customWidth="1"/>
    <col min="9" max="9" width="6.1" style="2" customWidth="1"/>
    <col min="10" max="10" width="30.625" style="10" customWidth="1"/>
    <col min="11" max="11" width="8.43333333333333" style="2" customWidth="1"/>
    <col min="12" max="12" width="11.4" style="2" customWidth="1"/>
    <col min="13" max="13" width="8.88333333333333" style="2" customWidth="1"/>
    <col min="14" max="14" width="6.25" style="2" customWidth="1"/>
    <col min="15" max="15" width="7.25" style="2" customWidth="1"/>
    <col min="16" max="16" width="8.05833333333333" style="2" customWidth="1"/>
    <col min="17" max="17" width="6.75" style="2" customWidth="1"/>
    <col min="18" max="18" width="8" style="2" customWidth="1"/>
    <col min="19" max="20" width="13.4416666666667" style="11" customWidth="1"/>
    <col min="21" max="21" width="4.875" style="12" customWidth="1"/>
    <col min="22" max="22" width="5.25" style="12" customWidth="1"/>
    <col min="23" max="24" width="4.875" style="12" customWidth="1"/>
    <col min="25" max="25" width="10.3083333333333" style="12" customWidth="1"/>
    <col min="26" max="26" width="6.25" style="2" customWidth="1"/>
    <col min="27" max="27" width="6.375" style="2" customWidth="1"/>
    <col min="28" max="28" width="8" style="2" customWidth="1"/>
    <col min="29" max="29" width="8.5" style="2" customWidth="1"/>
    <col min="30" max="30" width="7.75" style="2" customWidth="1"/>
    <col min="31" max="31" width="8.5" style="2" customWidth="1"/>
    <col min="32" max="32" width="7.5" style="2" customWidth="1"/>
    <col min="33" max="33" width="7.775" style="2" customWidth="1"/>
    <col min="34" max="34" width="5.75" style="2" customWidth="1"/>
    <col min="35" max="35" width="43.725" style="13" customWidth="1"/>
    <col min="36" max="36" width="6.29166666666667" style="2" customWidth="1"/>
    <col min="37" max="37" width="31.0916666666667" style="2" customWidth="1"/>
    <col min="38" max="38" width="7.625" style="2" customWidth="1"/>
    <col min="39" max="16384" width="9" style="2"/>
  </cols>
  <sheetData>
    <row r="1" s="1" customFormat="1" ht="26" customHeight="1" spans="1:39">
      <c r="A1" s="14" t="s">
        <v>1826</v>
      </c>
      <c r="B1" s="14"/>
      <c r="C1" s="14"/>
      <c r="D1" s="14"/>
      <c r="E1" s="14"/>
      <c r="F1" s="14"/>
      <c r="G1" s="14"/>
      <c r="H1" s="14"/>
      <c r="I1" s="14"/>
      <c r="J1" s="14"/>
      <c r="K1" s="14"/>
      <c r="L1" s="14"/>
      <c r="M1" s="14"/>
      <c r="N1" s="14"/>
      <c r="O1" s="14"/>
      <c r="P1" s="14"/>
      <c r="Q1" s="14"/>
      <c r="R1" s="14"/>
      <c r="S1" s="35"/>
      <c r="T1" s="35"/>
      <c r="U1" s="14"/>
      <c r="V1" s="14"/>
      <c r="W1" s="14"/>
      <c r="X1" s="14"/>
      <c r="Y1" s="14"/>
      <c r="Z1" s="14"/>
      <c r="AA1" s="14"/>
      <c r="AB1" s="14"/>
      <c r="AC1" s="14"/>
      <c r="AD1" s="14"/>
      <c r="AE1" s="14"/>
      <c r="AF1" s="14"/>
      <c r="AG1" s="14"/>
      <c r="AH1" s="14"/>
      <c r="AI1" s="14"/>
      <c r="AJ1" s="14"/>
      <c r="AK1" s="14"/>
      <c r="AL1" s="14"/>
      <c r="AM1" s="59"/>
    </row>
    <row r="2" s="2" customFormat="1" ht="27" spans="1:38">
      <c r="A2" s="15" t="s">
        <v>1827</v>
      </c>
      <c r="B2" s="15"/>
      <c r="C2" s="15"/>
      <c r="D2" s="15"/>
      <c r="E2" s="15"/>
      <c r="F2" s="15"/>
      <c r="G2" s="15"/>
      <c r="H2" s="15"/>
      <c r="I2" s="15"/>
      <c r="J2" s="15"/>
      <c r="K2" s="15"/>
      <c r="L2" s="15"/>
      <c r="M2" s="15"/>
      <c r="N2" s="15"/>
      <c r="O2" s="15"/>
      <c r="P2" s="15"/>
      <c r="Q2" s="15"/>
      <c r="R2" s="15"/>
      <c r="S2" s="36"/>
      <c r="T2" s="36"/>
      <c r="U2" s="36"/>
      <c r="V2" s="36"/>
      <c r="W2" s="36"/>
      <c r="X2" s="36"/>
      <c r="Y2" s="36"/>
      <c r="Z2" s="15"/>
      <c r="AA2" s="15"/>
      <c r="AB2" s="15"/>
      <c r="AC2" s="15"/>
      <c r="AD2" s="15"/>
      <c r="AE2" s="15"/>
      <c r="AF2" s="15"/>
      <c r="AG2" s="15"/>
      <c r="AH2" s="15"/>
      <c r="AI2" s="60"/>
      <c r="AJ2" s="15"/>
      <c r="AK2" s="15"/>
      <c r="AL2" s="15"/>
    </row>
    <row r="3" s="1" customFormat="1" ht="29" customHeight="1" spans="1:38">
      <c r="A3" s="14" t="s">
        <v>1828</v>
      </c>
      <c r="B3" s="14"/>
      <c r="C3" s="14"/>
      <c r="D3" s="14"/>
      <c r="E3" s="14"/>
      <c r="F3" s="16"/>
      <c r="G3" s="14"/>
      <c r="H3" s="16"/>
      <c r="I3" s="14"/>
      <c r="J3" s="29"/>
      <c r="K3" s="14"/>
      <c r="L3" s="14"/>
      <c r="M3" s="14"/>
      <c r="N3" s="14"/>
      <c r="O3" s="14"/>
      <c r="P3" s="14"/>
      <c r="Q3" s="14"/>
      <c r="R3" s="14"/>
      <c r="S3" s="37"/>
      <c r="T3" s="37"/>
      <c r="U3" s="35"/>
      <c r="V3" s="35"/>
      <c r="W3" s="35"/>
      <c r="X3" s="35"/>
      <c r="Y3" s="35"/>
      <c r="Z3" s="14"/>
      <c r="AA3" s="14"/>
      <c r="AB3" s="14"/>
      <c r="AC3" s="14"/>
      <c r="AD3" s="14"/>
      <c r="AE3" s="14"/>
      <c r="AF3" s="14"/>
      <c r="AG3" s="14"/>
      <c r="AH3" s="14"/>
      <c r="AI3" s="14"/>
      <c r="AJ3" s="14"/>
      <c r="AK3" s="14"/>
      <c r="AL3" s="14"/>
    </row>
    <row r="4" s="3" customFormat="1" ht="29" customHeight="1" spans="1:38">
      <c r="A4" s="17" t="s">
        <v>6</v>
      </c>
      <c r="B4" s="17" t="s">
        <v>1829</v>
      </c>
      <c r="C4" s="17" t="s">
        <v>1830</v>
      </c>
      <c r="D4" s="17" t="s">
        <v>1831</v>
      </c>
      <c r="E4" s="17" t="s">
        <v>1832</v>
      </c>
      <c r="F4" s="17" t="s">
        <v>1833</v>
      </c>
      <c r="G4" s="17"/>
      <c r="H4" s="17"/>
      <c r="I4" s="17"/>
      <c r="J4" s="30"/>
      <c r="K4" s="17" t="s">
        <v>1834</v>
      </c>
      <c r="L4" s="17"/>
      <c r="M4" s="17"/>
      <c r="N4" s="17"/>
      <c r="O4" s="17"/>
      <c r="P4" s="17"/>
      <c r="Q4" s="17"/>
      <c r="R4" s="17"/>
      <c r="S4" s="38" t="s">
        <v>17</v>
      </c>
      <c r="T4" s="38"/>
      <c r="U4" s="38"/>
      <c r="V4" s="38"/>
      <c r="W4" s="38"/>
      <c r="X4" s="38"/>
      <c r="Y4" s="38"/>
      <c r="Z4" s="55" t="s">
        <v>1835</v>
      </c>
      <c r="AA4" s="55"/>
      <c r="AB4" s="55"/>
      <c r="AC4" s="55"/>
      <c r="AD4" s="55"/>
      <c r="AE4" s="55"/>
      <c r="AF4" s="55"/>
      <c r="AG4" s="55"/>
      <c r="AH4" s="55" t="s">
        <v>1836</v>
      </c>
      <c r="AI4" s="61" t="s">
        <v>1837</v>
      </c>
      <c r="AJ4" s="56" t="s">
        <v>1838</v>
      </c>
      <c r="AK4" s="57"/>
      <c r="AL4" s="55" t="s">
        <v>25</v>
      </c>
    </row>
    <row r="5" s="3" customFormat="1" ht="29" customHeight="1" spans="1:38">
      <c r="A5" s="17"/>
      <c r="B5" s="17"/>
      <c r="C5" s="17"/>
      <c r="D5" s="17"/>
      <c r="E5" s="17"/>
      <c r="F5" s="17" t="s">
        <v>10</v>
      </c>
      <c r="G5" s="17" t="s">
        <v>9</v>
      </c>
      <c r="H5" s="17" t="s">
        <v>1839</v>
      </c>
      <c r="I5" s="17" t="s">
        <v>11</v>
      </c>
      <c r="J5" s="30" t="s">
        <v>7</v>
      </c>
      <c r="K5" s="31" t="s">
        <v>1840</v>
      </c>
      <c r="L5" s="31" t="s">
        <v>1841</v>
      </c>
      <c r="M5" s="31" t="s">
        <v>1842</v>
      </c>
      <c r="N5" s="31" t="s">
        <v>1843</v>
      </c>
      <c r="O5" s="31" t="s">
        <v>1844</v>
      </c>
      <c r="P5" s="31" t="s">
        <v>1845</v>
      </c>
      <c r="Q5" s="31" t="s">
        <v>1846</v>
      </c>
      <c r="R5" s="31" t="s">
        <v>1847</v>
      </c>
      <c r="S5" s="39" t="s">
        <v>1848</v>
      </c>
      <c r="T5" s="39" t="s">
        <v>1849</v>
      </c>
      <c r="U5" s="39" t="s">
        <v>1850</v>
      </c>
      <c r="V5" s="39" t="s">
        <v>1851</v>
      </c>
      <c r="W5" s="40" t="s">
        <v>1852</v>
      </c>
      <c r="X5" s="40" t="s">
        <v>1853</v>
      </c>
      <c r="Y5" s="39" t="s">
        <v>1854</v>
      </c>
      <c r="Z5" s="55" t="s">
        <v>1855</v>
      </c>
      <c r="AA5" s="55"/>
      <c r="AB5" s="56" t="s">
        <v>1856</v>
      </c>
      <c r="AC5" s="57"/>
      <c r="AD5" s="55" t="s">
        <v>1857</v>
      </c>
      <c r="AE5" s="55"/>
      <c r="AF5" s="55" t="s">
        <v>1858</v>
      </c>
      <c r="AG5" s="55"/>
      <c r="AH5" s="55"/>
      <c r="AI5" s="62"/>
      <c r="AJ5" s="61" t="s">
        <v>1859</v>
      </c>
      <c r="AK5" s="61" t="s">
        <v>1860</v>
      </c>
      <c r="AL5" s="55"/>
    </row>
    <row r="6" s="3" customFormat="1" ht="29" customHeight="1" spans="1:38">
      <c r="A6" s="17"/>
      <c r="B6" s="17"/>
      <c r="C6" s="17"/>
      <c r="D6" s="17"/>
      <c r="E6" s="17"/>
      <c r="F6" s="17"/>
      <c r="G6" s="17"/>
      <c r="H6" s="17"/>
      <c r="I6" s="17"/>
      <c r="J6" s="30"/>
      <c r="K6" s="32"/>
      <c r="L6" s="32"/>
      <c r="M6" s="32"/>
      <c r="N6" s="32"/>
      <c r="O6" s="32"/>
      <c r="P6" s="32"/>
      <c r="Q6" s="32"/>
      <c r="R6" s="32"/>
      <c r="S6" s="41"/>
      <c r="T6" s="41"/>
      <c r="U6" s="41"/>
      <c r="V6" s="41"/>
      <c r="W6" s="42"/>
      <c r="X6" s="42"/>
      <c r="Y6" s="41"/>
      <c r="Z6" s="55" t="s">
        <v>1861</v>
      </c>
      <c r="AA6" s="55" t="s">
        <v>1862</v>
      </c>
      <c r="AB6" s="55" t="s">
        <v>1863</v>
      </c>
      <c r="AC6" s="55" t="s">
        <v>1864</v>
      </c>
      <c r="AD6" s="55" t="s">
        <v>1863</v>
      </c>
      <c r="AE6" s="55" t="s">
        <v>1864</v>
      </c>
      <c r="AF6" s="55" t="s">
        <v>1863</v>
      </c>
      <c r="AG6" s="55" t="s">
        <v>1864</v>
      </c>
      <c r="AH6" s="55"/>
      <c r="AI6" s="63"/>
      <c r="AJ6" s="63"/>
      <c r="AK6" s="63"/>
      <c r="AL6" s="55"/>
    </row>
    <row r="7" s="4" customFormat="1" ht="29" customHeight="1" spans="1:38">
      <c r="A7" s="18"/>
      <c r="B7" s="18" t="s">
        <v>1865</v>
      </c>
      <c r="C7" s="18" t="s">
        <v>1647</v>
      </c>
      <c r="D7" s="18"/>
      <c r="E7" s="18"/>
      <c r="F7" s="18"/>
      <c r="G7" s="18" t="s">
        <v>1866</v>
      </c>
      <c r="H7" s="18"/>
      <c r="I7" s="18"/>
      <c r="J7" s="18"/>
      <c r="K7" s="18">
        <f t="shared" ref="K7:M7" si="0">K8+K84+K142</f>
        <v>68</v>
      </c>
      <c r="L7" s="18">
        <f t="shared" si="0"/>
        <v>6479.597</v>
      </c>
      <c r="M7" s="18">
        <f t="shared" si="0"/>
        <v>81385.5</v>
      </c>
      <c r="N7" s="18"/>
      <c r="O7" s="18">
        <f t="shared" ref="O7:Q7" si="1">O8+O84+O142</f>
        <v>4</v>
      </c>
      <c r="P7" s="18">
        <f t="shared" si="1"/>
        <v>3300</v>
      </c>
      <c r="Q7" s="18">
        <f t="shared" si="1"/>
        <v>71000</v>
      </c>
      <c r="R7" s="18"/>
      <c r="S7" s="43" t="e">
        <f t="shared" ref="S7:V7" si="2">S8+S84+S142</f>
        <v>#REF!</v>
      </c>
      <c r="T7" s="43">
        <f t="shared" si="2"/>
        <v>8558</v>
      </c>
      <c r="U7" s="18"/>
      <c r="V7" s="18">
        <f t="shared" si="2"/>
        <v>4.59</v>
      </c>
      <c r="W7" s="18"/>
      <c r="X7" s="18"/>
      <c r="Y7" s="18"/>
      <c r="Z7" s="18">
        <f t="shared" ref="Z7:AG7" si="3">Z8+Z84+Z142</f>
        <v>623</v>
      </c>
      <c r="AA7" s="18">
        <f t="shared" si="3"/>
        <v>850</v>
      </c>
      <c r="AB7" s="18">
        <f t="shared" si="3"/>
        <v>86949</v>
      </c>
      <c r="AC7" s="18">
        <f t="shared" si="3"/>
        <v>367636</v>
      </c>
      <c r="AD7" s="18">
        <f t="shared" si="3"/>
        <v>81214</v>
      </c>
      <c r="AE7" s="18">
        <f t="shared" si="3"/>
        <v>259627</v>
      </c>
      <c r="AF7" s="18">
        <f t="shared" si="3"/>
        <v>5584</v>
      </c>
      <c r="AG7" s="18">
        <f t="shared" si="3"/>
        <v>17116</v>
      </c>
      <c r="AH7" s="64"/>
      <c r="AI7" s="65"/>
      <c r="AJ7" s="64"/>
      <c r="AK7" s="64"/>
      <c r="AL7" s="64"/>
    </row>
    <row r="8" s="5" customFormat="1" ht="29" customHeight="1" spans="1:38">
      <c r="A8" s="18" t="s">
        <v>1867</v>
      </c>
      <c r="B8" s="18" t="s">
        <v>1865</v>
      </c>
      <c r="C8" s="18" t="s">
        <v>1647</v>
      </c>
      <c r="D8" s="18"/>
      <c r="E8" s="18"/>
      <c r="F8" s="18"/>
      <c r="G8" s="18" t="s">
        <v>1868</v>
      </c>
      <c r="H8" s="18"/>
      <c r="I8" s="18"/>
      <c r="J8" s="18"/>
      <c r="K8" s="18">
        <f t="shared" ref="K8:M8" si="4">K9+K30+K43+K45+K51+K53+K73+K78</f>
        <v>31</v>
      </c>
      <c r="L8" s="18">
        <f t="shared" si="4"/>
        <v>82.012</v>
      </c>
      <c r="M8" s="18">
        <f t="shared" si="4"/>
        <v>81385.5</v>
      </c>
      <c r="N8" s="18"/>
      <c r="O8" s="18">
        <f t="shared" ref="O8:Q8" si="5">O9+O30+O43+O45+O51+O53+O73+O78</f>
        <v>4</v>
      </c>
      <c r="P8" s="18">
        <f t="shared" si="5"/>
        <v>3300</v>
      </c>
      <c r="Q8" s="18">
        <f t="shared" si="5"/>
        <v>71000</v>
      </c>
      <c r="R8" s="18"/>
      <c r="S8" s="43">
        <f t="shared" ref="S8:AG8" si="6">S9+S30+S43+S45+S51+S53+S73+S78</f>
        <v>11839</v>
      </c>
      <c r="T8" s="43">
        <f t="shared" si="6"/>
        <v>4279</v>
      </c>
      <c r="U8" s="18"/>
      <c r="V8" s="18">
        <f t="shared" si="6"/>
        <v>2.34</v>
      </c>
      <c r="W8" s="18">
        <f t="shared" si="6"/>
        <v>0</v>
      </c>
      <c r="X8" s="18">
        <f t="shared" si="6"/>
        <v>0</v>
      </c>
      <c r="Y8" s="18">
        <f t="shared" si="6"/>
        <v>0</v>
      </c>
      <c r="Z8" s="18">
        <f t="shared" si="6"/>
        <v>289</v>
      </c>
      <c r="AA8" s="18">
        <f t="shared" si="6"/>
        <v>375</v>
      </c>
      <c r="AB8" s="18">
        <f t="shared" si="6"/>
        <v>15870</v>
      </c>
      <c r="AC8" s="18">
        <f t="shared" si="6"/>
        <v>150440</v>
      </c>
      <c r="AD8" s="18">
        <f t="shared" si="6"/>
        <v>13908</v>
      </c>
      <c r="AE8" s="18">
        <f t="shared" si="6"/>
        <v>60748</v>
      </c>
      <c r="AF8" s="18">
        <f t="shared" si="6"/>
        <v>3463</v>
      </c>
      <c r="AG8" s="18">
        <f t="shared" si="6"/>
        <v>14231</v>
      </c>
      <c r="AH8" s="18"/>
      <c r="AI8" s="18"/>
      <c r="AJ8" s="64"/>
      <c r="AK8" s="64"/>
      <c r="AL8" s="64"/>
    </row>
    <row r="9" s="5" customFormat="1" ht="29" customHeight="1" spans="1:38">
      <c r="A9" s="18"/>
      <c r="B9" s="18" t="s">
        <v>1865</v>
      </c>
      <c r="C9" s="18" t="s">
        <v>1647</v>
      </c>
      <c r="D9" s="18"/>
      <c r="E9" s="18"/>
      <c r="F9" s="18"/>
      <c r="G9" s="18" t="s">
        <v>1869</v>
      </c>
      <c r="H9" s="18"/>
      <c r="I9" s="18"/>
      <c r="J9" s="18"/>
      <c r="K9" s="18"/>
      <c r="L9" s="18"/>
      <c r="M9" s="18">
        <f t="shared" ref="M9:Q9" si="7">SUM(M10:M29)</f>
        <v>80800</v>
      </c>
      <c r="N9" s="18"/>
      <c r="O9" s="18">
        <f t="shared" si="7"/>
        <v>4</v>
      </c>
      <c r="P9" s="18">
        <f t="shared" si="7"/>
        <v>3300</v>
      </c>
      <c r="Q9" s="18">
        <f t="shared" si="7"/>
        <v>71000</v>
      </c>
      <c r="R9" s="18"/>
      <c r="S9" s="43">
        <f>SUM(S10:S29)</f>
        <v>7421</v>
      </c>
      <c r="T9" s="43">
        <f>SUM(T10:T29)</f>
        <v>579</v>
      </c>
      <c r="U9" s="18"/>
      <c r="V9" s="18"/>
      <c r="W9" s="18"/>
      <c r="X9" s="18"/>
      <c r="Y9" s="18"/>
      <c r="Z9" s="18">
        <f t="shared" ref="Z9:AE9" si="8">SUM(Z10:Z29)</f>
        <v>84</v>
      </c>
      <c r="AA9" s="18">
        <f t="shared" si="8"/>
        <v>115</v>
      </c>
      <c r="AB9" s="18">
        <f t="shared" si="8"/>
        <v>3780</v>
      </c>
      <c r="AC9" s="18">
        <f t="shared" si="8"/>
        <v>15240</v>
      </c>
      <c r="AD9" s="18">
        <f t="shared" si="8"/>
        <v>3780</v>
      </c>
      <c r="AE9" s="18">
        <f t="shared" si="8"/>
        <v>15240</v>
      </c>
      <c r="AF9" s="18"/>
      <c r="AG9" s="18"/>
      <c r="AH9" s="66"/>
      <c r="AI9" s="18"/>
      <c r="AJ9" s="18"/>
      <c r="AK9" s="18"/>
      <c r="AL9" s="67"/>
    </row>
    <row r="10" s="6" customFormat="1" ht="29" customHeight="1" spans="1:38">
      <c r="A10" s="19">
        <v>1</v>
      </c>
      <c r="B10" s="19" t="s">
        <v>1865</v>
      </c>
      <c r="C10" s="19" t="s">
        <v>1647</v>
      </c>
      <c r="D10" s="19" t="s">
        <v>92</v>
      </c>
      <c r="E10" s="19" t="s">
        <v>1870</v>
      </c>
      <c r="F10" s="19" t="s">
        <v>1336</v>
      </c>
      <c r="G10" s="19" t="s">
        <v>493</v>
      </c>
      <c r="H10" s="19" t="s">
        <v>1871</v>
      </c>
      <c r="I10" s="19" t="s">
        <v>51</v>
      </c>
      <c r="J10" s="19" t="s">
        <v>455</v>
      </c>
      <c r="K10" s="19"/>
      <c r="L10" s="19"/>
      <c r="M10" s="33">
        <v>3000</v>
      </c>
      <c r="N10" s="33">
        <v>0</v>
      </c>
      <c r="O10" s="33">
        <v>0</v>
      </c>
      <c r="P10" s="33">
        <v>0</v>
      </c>
      <c r="Q10" s="33">
        <v>10000</v>
      </c>
      <c r="R10" s="19"/>
      <c r="S10" s="44">
        <v>508</v>
      </c>
      <c r="T10" s="44"/>
      <c r="U10" s="45"/>
      <c r="V10" s="33"/>
      <c r="W10" s="33"/>
      <c r="X10" s="33"/>
      <c r="Y10" s="33"/>
      <c r="Z10" s="19">
        <v>6</v>
      </c>
      <c r="AA10" s="19">
        <v>7</v>
      </c>
      <c r="AB10" s="19">
        <v>200</v>
      </c>
      <c r="AC10" s="19">
        <v>740</v>
      </c>
      <c r="AD10" s="19">
        <v>200</v>
      </c>
      <c r="AE10" s="19">
        <v>740</v>
      </c>
      <c r="AF10" s="19"/>
      <c r="AG10" s="19"/>
      <c r="AH10" s="27" t="s">
        <v>50</v>
      </c>
      <c r="AI10" s="68" t="s">
        <v>1872</v>
      </c>
      <c r="AJ10" s="27" t="s">
        <v>32</v>
      </c>
      <c r="AK10" s="27" t="s">
        <v>1873</v>
      </c>
      <c r="AL10" s="69"/>
    </row>
    <row r="11" s="6" customFormat="1" ht="29" customHeight="1" spans="1:38">
      <c r="A11" s="19">
        <v>2</v>
      </c>
      <c r="B11" s="19" t="s">
        <v>1865</v>
      </c>
      <c r="C11" s="19" t="s">
        <v>1647</v>
      </c>
      <c r="D11" s="19" t="s">
        <v>83</v>
      </c>
      <c r="E11" s="19" t="s">
        <v>1870</v>
      </c>
      <c r="F11" s="19" t="s">
        <v>1336</v>
      </c>
      <c r="G11" s="19" t="s">
        <v>493</v>
      </c>
      <c r="H11" s="19" t="s">
        <v>1874</v>
      </c>
      <c r="I11" s="19" t="s">
        <v>51</v>
      </c>
      <c r="J11" s="19" t="s">
        <v>455</v>
      </c>
      <c r="K11" s="19"/>
      <c r="L11" s="19"/>
      <c r="M11" s="33">
        <v>3000</v>
      </c>
      <c r="N11" s="33">
        <v>0</v>
      </c>
      <c r="O11" s="33">
        <v>0</v>
      </c>
      <c r="P11" s="33">
        <v>600</v>
      </c>
      <c r="Q11" s="33">
        <v>0</v>
      </c>
      <c r="R11" s="19"/>
      <c r="S11" s="44">
        <v>528</v>
      </c>
      <c r="T11" s="44"/>
      <c r="U11" s="45"/>
      <c r="V11" s="33"/>
      <c r="W11" s="33"/>
      <c r="X11" s="33"/>
      <c r="Y11" s="33"/>
      <c r="Z11" s="19">
        <v>4</v>
      </c>
      <c r="AA11" s="19">
        <v>9</v>
      </c>
      <c r="AB11" s="19">
        <v>300</v>
      </c>
      <c r="AC11" s="19">
        <v>1240</v>
      </c>
      <c r="AD11" s="19">
        <v>300</v>
      </c>
      <c r="AE11" s="19">
        <v>1240</v>
      </c>
      <c r="AF11" s="19"/>
      <c r="AG11" s="19"/>
      <c r="AH11" s="27" t="s">
        <v>50</v>
      </c>
      <c r="AI11" s="68" t="s">
        <v>1875</v>
      </c>
      <c r="AJ11" s="27" t="s">
        <v>32</v>
      </c>
      <c r="AK11" s="27" t="s">
        <v>1876</v>
      </c>
      <c r="AL11" s="69"/>
    </row>
    <row r="12" s="6" customFormat="1" ht="29" customHeight="1" spans="1:38">
      <c r="A12" s="19">
        <v>3</v>
      </c>
      <c r="B12" s="19" t="s">
        <v>1865</v>
      </c>
      <c r="C12" s="19" t="s">
        <v>1647</v>
      </c>
      <c r="D12" s="19" t="s">
        <v>426</v>
      </c>
      <c r="E12" s="19" t="s">
        <v>1870</v>
      </c>
      <c r="F12" s="19" t="s">
        <v>1336</v>
      </c>
      <c r="G12" s="19" t="s">
        <v>493</v>
      </c>
      <c r="H12" s="19" t="s">
        <v>1877</v>
      </c>
      <c r="I12" s="19" t="s">
        <v>51</v>
      </c>
      <c r="J12" s="19" t="s">
        <v>455</v>
      </c>
      <c r="K12" s="19"/>
      <c r="L12" s="19"/>
      <c r="M12" s="33">
        <v>5000</v>
      </c>
      <c r="N12" s="33">
        <v>0</v>
      </c>
      <c r="O12" s="33">
        <v>2</v>
      </c>
      <c r="P12" s="33">
        <v>0</v>
      </c>
      <c r="Q12" s="33">
        <v>0</v>
      </c>
      <c r="R12" s="19"/>
      <c r="S12" s="44">
        <v>830</v>
      </c>
      <c r="T12" s="44"/>
      <c r="U12" s="45"/>
      <c r="V12" s="33"/>
      <c r="W12" s="33"/>
      <c r="X12" s="33"/>
      <c r="Y12" s="33"/>
      <c r="Z12" s="19">
        <v>1</v>
      </c>
      <c r="AA12" s="19">
        <v>12</v>
      </c>
      <c r="AB12" s="19">
        <v>460</v>
      </c>
      <c r="AC12" s="19">
        <v>2000</v>
      </c>
      <c r="AD12" s="19">
        <v>460</v>
      </c>
      <c r="AE12" s="19">
        <v>2000</v>
      </c>
      <c r="AF12" s="19"/>
      <c r="AG12" s="19"/>
      <c r="AH12" s="27" t="s">
        <v>50</v>
      </c>
      <c r="AI12" s="68" t="s">
        <v>1878</v>
      </c>
      <c r="AJ12" s="27" t="s">
        <v>32</v>
      </c>
      <c r="AK12" s="27" t="s">
        <v>1879</v>
      </c>
      <c r="AL12" s="69"/>
    </row>
    <row r="13" s="6" customFormat="1" ht="29" customHeight="1" spans="1:38">
      <c r="A13" s="19">
        <v>4</v>
      </c>
      <c r="B13" s="19" t="s">
        <v>1865</v>
      </c>
      <c r="C13" s="19" t="s">
        <v>1647</v>
      </c>
      <c r="D13" s="19" t="s">
        <v>384</v>
      </c>
      <c r="E13" s="19" t="s">
        <v>1870</v>
      </c>
      <c r="F13" s="19" t="s">
        <v>1336</v>
      </c>
      <c r="G13" s="19" t="s">
        <v>493</v>
      </c>
      <c r="H13" s="19" t="s">
        <v>1880</v>
      </c>
      <c r="I13" s="19" t="s">
        <v>51</v>
      </c>
      <c r="J13" s="19" t="s">
        <v>455</v>
      </c>
      <c r="K13" s="19"/>
      <c r="L13" s="19"/>
      <c r="M13" s="33">
        <v>2000</v>
      </c>
      <c r="N13" s="33">
        <v>0</v>
      </c>
      <c r="O13" s="33">
        <v>0</v>
      </c>
      <c r="P13" s="33">
        <v>0</v>
      </c>
      <c r="Q13" s="33">
        <v>8000</v>
      </c>
      <c r="R13" s="19"/>
      <c r="S13" s="44">
        <v>394</v>
      </c>
      <c r="T13" s="44"/>
      <c r="U13" s="45"/>
      <c r="V13" s="33"/>
      <c r="W13" s="33"/>
      <c r="X13" s="33"/>
      <c r="Y13" s="33"/>
      <c r="Z13" s="19">
        <v>5</v>
      </c>
      <c r="AA13" s="19">
        <v>5</v>
      </c>
      <c r="AB13" s="19">
        <v>180</v>
      </c>
      <c r="AC13" s="19">
        <v>760</v>
      </c>
      <c r="AD13" s="19">
        <v>180</v>
      </c>
      <c r="AE13" s="19">
        <v>760</v>
      </c>
      <c r="AF13" s="19"/>
      <c r="AG13" s="19"/>
      <c r="AH13" s="27" t="s">
        <v>50</v>
      </c>
      <c r="AI13" s="68" t="s">
        <v>1881</v>
      </c>
      <c r="AJ13" s="27" t="s">
        <v>32</v>
      </c>
      <c r="AK13" s="27" t="s">
        <v>1882</v>
      </c>
      <c r="AL13" s="69"/>
    </row>
    <row r="14" s="6" customFormat="1" ht="29" customHeight="1" spans="1:38">
      <c r="A14" s="19">
        <v>5</v>
      </c>
      <c r="B14" s="19" t="s">
        <v>1865</v>
      </c>
      <c r="C14" s="19" t="s">
        <v>1647</v>
      </c>
      <c r="D14" s="19" t="s">
        <v>238</v>
      </c>
      <c r="E14" s="19" t="s">
        <v>1870</v>
      </c>
      <c r="F14" s="19" t="s">
        <v>1336</v>
      </c>
      <c r="G14" s="19" t="s">
        <v>493</v>
      </c>
      <c r="H14" s="19" t="s">
        <v>1883</v>
      </c>
      <c r="I14" s="19" t="s">
        <v>51</v>
      </c>
      <c r="J14" s="19" t="s">
        <v>455</v>
      </c>
      <c r="K14" s="19"/>
      <c r="L14" s="19"/>
      <c r="M14" s="33">
        <v>3000</v>
      </c>
      <c r="N14" s="33">
        <v>0</v>
      </c>
      <c r="O14" s="33">
        <v>0</v>
      </c>
      <c r="P14" s="33">
        <v>0</v>
      </c>
      <c r="Q14" s="33">
        <v>5000</v>
      </c>
      <c r="R14" s="19"/>
      <c r="S14" s="44">
        <v>393</v>
      </c>
      <c r="T14" s="44"/>
      <c r="U14" s="45"/>
      <c r="V14" s="33"/>
      <c r="W14" s="33"/>
      <c r="X14" s="33"/>
      <c r="Y14" s="33"/>
      <c r="Z14" s="19">
        <v>1</v>
      </c>
      <c r="AA14" s="19">
        <v>7</v>
      </c>
      <c r="AB14" s="19">
        <v>180</v>
      </c>
      <c r="AC14" s="19">
        <v>840</v>
      </c>
      <c r="AD14" s="19">
        <v>180</v>
      </c>
      <c r="AE14" s="19">
        <v>840</v>
      </c>
      <c r="AF14" s="19"/>
      <c r="AG14" s="19"/>
      <c r="AH14" s="27" t="s">
        <v>50</v>
      </c>
      <c r="AI14" s="68" t="s">
        <v>1884</v>
      </c>
      <c r="AJ14" s="27" t="s">
        <v>32</v>
      </c>
      <c r="AK14" s="27" t="s">
        <v>1885</v>
      </c>
      <c r="AL14" s="69"/>
    </row>
    <row r="15" s="6" customFormat="1" ht="29" customHeight="1" spans="1:38">
      <c r="A15" s="19">
        <v>6</v>
      </c>
      <c r="B15" s="19" t="s">
        <v>1865</v>
      </c>
      <c r="C15" s="19" t="s">
        <v>1647</v>
      </c>
      <c r="D15" s="19" t="s">
        <v>433</v>
      </c>
      <c r="E15" s="19" t="s">
        <v>1870</v>
      </c>
      <c r="F15" s="19" t="s">
        <v>1336</v>
      </c>
      <c r="G15" s="19" t="s">
        <v>493</v>
      </c>
      <c r="H15" s="19" t="s">
        <v>1886</v>
      </c>
      <c r="I15" s="19" t="s">
        <v>51</v>
      </c>
      <c r="J15" s="19" t="s">
        <v>455</v>
      </c>
      <c r="K15" s="19"/>
      <c r="L15" s="19"/>
      <c r="M15" s="33">
        <v>3000</v>
      </c>
      <c r="N15" s="33">
        <v>0</v>
      </c>
      <c r="O15" s="33">
        <v>0</v>
      </c>
      <c r="P15" s="33">
        <v>0</v>
      </c>
      <c r="Q15" s="33">
        <v>5000</v>
      </c>
      <c r="R15" s="19"/>
      <c r="S15" s="44">
        <v>400</v>
      </c>
      <c r="T15" s="44"/>
      <c r="U15" s="45"/>
      <c r="V15" s="33"/>
      <c r="W15" s="33"/>
      <c r="X15" s="33"/>
      <c r="Y15" s="33"/>
      <c r="Z15" s="19">
        <v>0</v>
      </c>
      <c r="AA15" s="19">
        <v>7</v>
      </c>
      <c r="AB15" s="19">
        <v>180</v>
      </c>
      <c r="AC15" s="19">
        <v>760</v>
      </c>
      <c r="AD15" s="19">
        <v>180</v>
      </c>
      <c r="AE15" s="19">
        <v>760</v>
      </c>
      <c r="AF15" s="19"/>
      <c r="AG15" s="19"/>
      <c r="AH15" s="27" t="s">
        <v>50</v>
      </c>
      <c r="AI15" s="68" t="s">
        <v>1887</v>
      </c>
      <c r="AJ15" s="27" t="s">
        <v>32</v>
      </c>
      <c r="AK15" s="27" t="s">
        <v>1882</v>
      </c>
      <c r="AL15" s="69"/>
    </row>
    <row r="16" s="6" customFormat="1" ht="29" customHeight="1" spans="1:38">
      <c r="A16" s="19">
        <v>7</v>
      </c>
      <c r="B16" s="19" t="s">
        <v>1865</v>
      </c>
      <c r="C16" s="19" t="s">
        <v>1647</v>
      </c>
      <c r="D16" s="19" t="s">
        <v>353</v>
      </c>
      <c r="E16" s="19" t="s">
        <v>1870</v>
      </c>
      <c r="F16" s="19" t="s">
        <v>1336</v>
      </c>
      <c r="G16" s="19" t="s">
        <v>493</v>
      </c>
      <c r="H16" s="19" t="s">
        <v>1888</v>
      </c>
      <c r="I16" s="19" t="s">
        <v>51</v>
      </c>
      <c r="J16" s="19" t="s">
        <v>455</v>
      </c>
      <c r="K16" s="19"/>
      <c r="L16" s="19"/>
      <c r="M16" s="33">
        <v>8000</v>
      </c>
      <c r="N16" s="33">
        <v>0</v>
      </c>
      <c r="O16" s="33">
        <v>0</v>
      </c>
      <c r="P16" s="33">
        <v>500</v>
      </c>
      <c r="Q16" s="33">
        <v>5000</v>
      </c>
      <c r="R16" s="19"/>
      <c r="S16" s="44">
        <v>910</v>
      </c>
      <c r="T16" s="44"/>
      <c r="U16" s="45"/>
      <c r="V16" s="33"/>
      <c r="W16" s="33"/>
      <c r="X16" s="33"/>
      <c r="Y16" s="33"/>
      <c r="Z16" s="19">
        <v>1</v>
      </c>
      <c r="AA16" s="19">
        <v>11</v>
      </c>
      <c r="AB16" s="19">
        <v>400</v>
      </c>
      <c r="AC16" s="19">
        <v>1640</v>
      </c>
      <c r="AD16" s="19">
        <v>400</v>
      </c>
      <c r="AE16" s="19">
        <v>1640</v>
      </c>
      <c r="AF16" s="19"/>
      <c r="AG16" s="19"/>
      <c r="AH16" s="27" t="s">
        <v>50</v>
      </c>
      <c r="AI16" s="68" t="s">
        <v>1889</v>
      </c>
      <c r="AJ16" s="27" t="s">
        <v>32</v>
      </c>
      <c r="AK16" s="27" t="s">
        <v>1890</v>
      </c>
      <c r="AL16" s="69"/>
    </row>
    <row r="17" s="6" customFormat="1" ht="29" customHeight="1" spans="1:38">
      <c r="A17" s="19">
        <v>8</v>
      </c>
      <c r="B17" s="19" t="s">
        <v>1865</v>
      </c>
      <c r="C17" s="19" t="s">
        <v>1647</v>
      </c>
      <c r="D17" s="19" t="s">
        <v>279</v>
      </c>
      <c r="E17" s="19" t="s">
        <v>1870</v>
      </c>
      <c r="F17" s="19" t="s">
        <v>1336</v>
      </c>
      <c r="G17" s="19" t="s">
        <v>493</v>
      </c>
      <c r="H17" s="19" t="s">
        <v>1891</v>
      </c>
      <c r="I17" s="19" t="s">
        <v>51</v>
      </c>
      <c r="J17" s="19" t="s">
        <v>455</v>
      </c>
      <c r="K17" s="19"/>
      <c r="L17" s="19"/>
      <c r="M17" s="33">
        <v>5000</v>
      </c>
      <c r="N17" s="33">
        <v>0</v>
      </c>
      <c r="O17" s="33">
        <v>0</v>
      </c>
      <c r="P17" s="33">
        <v>500</v>
      </c>
      <c r="Q17" s="33">
        <v>20000</v>
      </c>
      <c r="R17" s="19"/>
      <c r="S17" s="44">
        <v>711</v>
      </c>
      <c r="T17" s="44"/>
      <c r="U17" s="45"/>
      <c r="V17" s="33"/>
      <c r="W17" s="33"/>
      <c r="X17" s="33"/>
      <c r="Y17" s="33"/>
      <c r="Z17" s="19">
        <v>0</v>
      </c>
      <c r="AA17" s="19">
        <v>11</v>
      </c>
      <c r="AB17" s="19">
        <v>360</v>
      </c>
      <c r="AC17" s="19">
        <v>1520</v>
      </c>
      <c r="AD17" s="19">
        <v>360</v>
      </c>
      <c r="AE17" s="19">
        <v>1520</v>
      </c>
      <c r="AF17" s="19"/>
      <c r="AG17" s="19"/>
      <c r="AH17" s="27" t="s">
        <v>50</v>
      </c>
      <c r="AI17" s="68" t="s">
        <v>1892</v>
      </c>
      <c r="AJ17" s="27" t="s">
        <v>32</v>
      </c>
      <c r="AK17" s="27" t="s">
        <v>1893</v>
      </c>
      <c r="AL17" s="69"/>
    </row>
    <row r="18" s="6" customFormat="1" ht="29" customHeight="1" spans="1:38">
      <c r="A18" s="19">
        <v>9</v>
      </c>
      <c r="B18" s="19" t="s">
        <v>1865</v>
      </c>
      <c r="C18" s="19" t="s">
        <v>1647</v>
      </c>
      <c r="D18" s="19" t="s">
        <v>137</v>
      </c>
      <c r="E18" s="19" t="s">
        <v>1870</v>
      </c>
      <c r="F18" s="19" t="s">
        <v>1336</v>
      </c>
      <c r="G18" s="19" t="s">
        <v>493</v>
      </c>
      <c r="H18" s="19" t="s">
        <v>1894</v>
      </c>
      <c r="I18" s="19" t="s">
        <v>51</v>
      </c>
      <c r="J18" s="19" t="s">
        <v>455</v>
      </c>
      <c r="K18" s="19"/>
      <c r="L18" s="19"/>
      <c r="M18" s="33">
        <v>5000</v>
      </c>
      <c r="N18" s="33">
        <v>0</v>
      </c>
      <c r="O18" s="33">
        <v>0</v>
      </c>
      <c r="P18" s="33">
        <v>0</v>
      </c>
      <c r="Q18" s="33">
        <v>3000</v>
      </c>
      <c r="R18" s="19"/>
      <c r="S18" s="44">
        <v>285</v>
      </c>
      <c r="T18" s="44"/>
      <c r="U18" s="45"/>
      <c r="V18" s="33"/>
      <c r="W18" s="33"/>
      <c r="X18" s="33"/>
      <c r="Y18" s="33"/>
      <c r="Z18" s="19">
        <v>5</v>
      </c>
      <c r="AA18" s="19">
        <v>6</v>
      </c>
      <c r="AB18" s="19">
        <v>100</v>
      </c>
      <c r="AC18" s="19">
        <v>400</v>
      </c>
      <c r="AD18" s="19">
        <v>100</v>
      </c>
      <c r="AE18" s="19">
        <v>400</v>
      </c>
      <c r="AF18" s="19"/>
      <c r="AG18" s="19"/>
      <c r="AH18" s="27" t="s">
        <v>50</v>
      </c>
      <c r="AI18" s="68" t="s">
        <v>1895</v>
      </c>
      <c r="AJ18" s="27" t="s">
        <v>32</v>
      </c>
      <c r="AK18" s="27" t="s">
        <v>1896</v>
      </c>
      <c r="AL18" s="69"/>
    </row>
    <row r="19" s="6" customFormat="1" ht="29" customHeight="1" spans="1:38">
      <c r="A19" s="19">
        <v>10</v>
      </c>
      <c r="B19" s="19" t="s">
        <v>1865</v>
      </c>
      <c r="C19" s="19" t="s">
        <v>1647</v>
      </c>
      <c r="D19" s="19" t="s">
        <v>699</v>
      </c>
      <c r="E19" s="19" t="s">
        <v>1870</v>
      </c>
      <c r="F19" s="19" t="s">
        <v>1336</v>
      </c>
      <c r="G19" s="19" t="s">
        <v>493</v>
      </c>
      <c r="H19" s="19" t="s">
        <v>1897</v>
      </c>
      <c r="I19" s="19" t="s">
        <v>51</v>
      </c>
      <c r="J19" s="19" t="s">
        <v>455</v>
      </c>
      <c r="K19" s="19"/>
      <c r="L19" s="19"/>
      <c r="M19" s="33">
        <v>2000</v>
      </c>
      <c r="N19" s="33">
        <v>0</v>
      </c>
      <c r="O19" s="33">
        <v>0</v>
      </c>
      <c r="P19" s="33">
        <v>0</v>
      </c>
      <c r="Q19" s="33">
        <v>0</v>
      </c>
      <c r="R19" s="19"/>
      <c r="S19" s="44">
        <v>97</v>
      </c>
      <c r="T19" s="44"/>
      <c r="U19" s="45"/>
      <c r="V19" s="33"/>
      <c r="W19" s="33"/>
      <c r="X19" s="33"/>
      <c r="Y19" s="33"/>
      <c r="Z19" s="19">
        <v>8</v>
      </c>
      <c r="AA19" s="19">
        <v>1</v>
      </c>
      <c r="AB19" s="19">
        <v>40</v>
      </c>
      <c r="AC19" s="19">
        <v>140</v>
      </c>
      <c r="AD19" s="19">
        <v>40</v>
      </c>
      <c r="AE19" s="19">
        <v>140</v>
      </c>
      <c r="AF19" s="19"/>
      <c r="AG19" s="19"/>
      <c r="AH19" s="27" t="s">
        <v>50</v>
      </c>
      <c r="AI19" s="68" t="s">
        <v>1898</v>
      </c>
      <c r="AJ19" s="27" t="s">
        <v>32</v>
      </c>
      <c r="AK19" s="27" t="s">
        <v>1899</v>
      </c>
      <c r="AL19" s="69"/>
    </row>
    <row r="20" s="6" customFormat="1" ht="29" customHeight="1" spans="1:38">
      <c r="A20" s="19">
        <v>11</v>
      </c>
      <c r="B20" s="19" t="s">
        <v>1865</v>
      </c>
      <c r="C20" s="19" t="s">
        <v>1647</v>
      </c>
      <c r="D20" s="19" t="s">
        <v>599</v>
      </c>
      <c r="E20" s="19" t="s">
        <v>1870</v>
      </c>
      <c r="F20" s="19" t="s">
        <v>1336</v>
      </c>
      <c r="G20" s="19" t="s">
        <v>493</v>
      </c>
      <c r="H20" s="19" t="s">
        <v>1900</v>
      </c>
      <c r="I20" s="19" t="s">
        <v>51</v>
      </c>
      <c r="J20" s="19" t="s">
        <v>455</v>
      </c>
      <c r="K20" s="19"/>
      <c r="L20" s="19"/>
      <c r="M20" s="33">
        <v>8000</v>
      </c>
      <c r="N20" s="33">
        <v>0</v>
      </c>
      <c r="O20" s="33">
        <v>0</v>
      </c>
      <c r="P20" s="33">
        <v>0</v>
      </c>
      <c r="Q20" s="33">
        <v>7000</v>
      </c>
      <c r="R20" s="19"/>
      <c r="S20" s="44">
        <v>787</v>
      </c>
      <c r="T20" s="44"/>
      <c r="U20" s="45"/>
      <c r="V20" s="33"/>
      <c r="W20" s="33"/>
      <c r="X20" s="33"/>
      <c r="Y20" s="33"/>
      <c r="Z20" s="19">
        <v>1</v>
      </c>
      <c r="AA20" s="19">
        <v>7</v>
      </c>
      <c r="AB20" s="19">
        <v>460</v>
      </c>
      <c r="AC20" s="19">
        <v>1800</v>
      </c>
      <c r="AD20" s="19">
        <v>460</v>
      </c>
      <c r="AE20" s="19">
        <v>1800</v>
      </c>
      <c r="AF20" s="19"/>
      <c r="AG20" s="19"/>
      <c r="AH20" s="27" t="s">
        <v>50</v>
      </c>
      <c r="AI20" s="68" t="s">
        <v>1901</v>
      </c>
      <c r="AJ20" s="27" t="s">
        <v>32</v>
      </c>
      <c r="AK20" s="27" t="s">
        <v>1902</v>
      </c>
      <c r="AL20" s="69"/>
    </row>
    <row r="21" s="6" customFormat="1" ht="29" customHeight="1" spans="1:38">
      <c r="A21" s="19">
        <v>12</v>
      </c>
      <c r="B21" s="19" t="s">
        <v>1865</v>
      </c>
      <c r="C21" s="19" t="s">
        <v>1647</v>
      </c>
      <c r="D21" s="19" t="s">
        <v>46</v>
      </c>
      <c r="E21" s="19" t="s">
        <v>1870</v>
      </c>
      <c r="F21" s="19" t="s">
        <v>1336</v>
      </c>
      <c r="G21" s="19" t="s">
        <v>493</v>
      </c>
      <c r="H21" s="19" t="s">
        <v>1903</v>
      </c>
      <c r="I21" s="19" t="s">
        <v>51</v>
      </c>
      <c r="J21" s="19" t="s">
        <v>455</v>
      </c>
      <c r="K21" s="19"/>
      <c r="L21" s="19"/>
      <c r="M21" s="33">
        <v>3000</v>
      </c>
      <c r="N21" s="33">
        <v>0</v>
      </c>
      <c r="O21" s="33">
        <v>0</v>
      </c>
      <c r="P21" s="33">
        <v>0</v>
      </c>
      <c r="Q21" s="33">
        <v>0</v>
      </c>
      <c r="R21" s="19"/>
      <c r="S21" s="44">
        <v>140</v>
      </c>
      <c r="T21" s="44"/>
      <c r="U21" s="45"/>
      <c r="V21" s="33"/>
      <c r="W21" s="33"/>
      <c r="X21" s="33"/>
      <c r="Y21" s="33"/>
      <c r="Z21" s="19">
        <v>9</v>
      </c>
      <c r="AA21" s="19">
        <v>2</v>
      </c>
      <c r="AB21" s="19">
        <v>40</v>
      </c>
      <c r="AC21" s="19">
        <v>160</v>
      </c>
      <c r="AD21" s="19">
        <v>40</v>
      </c>
      <c r="AE21" s="19">
        <v>160</v>
      </c>
      <c r="AF21" s="19"/>
      <c r="AG21" s="19"/>
      <c r="AH21" s="27" t="s">
        <v>50</v>
      </c>
      <c r="AI21" s="68" t="s">
        <v>1904</v>
      </c>
      <c r="AJ21" s="27" t="s">
        <v>32</v>
      </c>
      <c r="AK21" s="27" t="s">
        <v>1905</v>
      </c>
      <c r="AL21" s="69"/>
    </row>
    <row r="22" s="6" customFormat="1" ht="29" customHeight="1" spans="1:38">
      <c r="A22" s="19">
        <v>13</v>
      </c>
      <c r="B22" s="19" t="s">
        <v>1865</v>
      </c>
      <c r="C22" s="19" t="s">
        <v>1647</v>
      </c>
      <c r="D22" s="19" t="s">
        <v>246</v>
      </c>
      <c r="E22" s="19" t="s">
        <v>1870</v>
      </c>
      <c r="F22" s="19" t="s">
        <v>1336</v>
      </c>
      <c r="G22" s="19" t="s">
        <v>493</v>
      </c>
      <c r="H22" s="19" t="s">
        <v>1906</v>
      </c>
      <c r="I22" s="19" t="s">
        <v>51</v>
      </c>
      <c r="J22" s="19" t="s">
        <v>455</v>
      </c>
      <c r="K22" s="19"/>
      <c r="L22" s="19"/>
      <c r="M22" s="33">
        <v>6000</v>
      </c>
      <c r="N22" s="33">
        <v>0</v>
      </c>
      <c r="O22" s="33">
        <v>0</v>
      </c>
      <c r="P22" s="33">
        <v>200</v>
      </c>
      <c r="Q22" s="33">
        <v>3000</v>
      </c>
      <c r="R22" s="19"/>
      <c r="S22" s="44">
        <v>442</v>
      </c>
      <c r="T22" s="44"/>
      <c r="U22" s="45"/>
      <c r="V22" s="33"/>
      <c r="W22" s="33"/>
      <c r="X22" s="33"/>
      <c r="Y22" s="33"/>
      <c r="Z22" s="19">
        <v>1</v>
      </c>
      <c r="AA22" s="19">
        <v>6</v>
      </c>
      <c r="AB22" s="19">
        <v>200</v>
      </c>
      <c r="AC22" s="19">
        <v>820</v>
      </c>
      <c r="AD22" s="19">
        <v>200</v>
      </c>
      <c r="AE22" s="19">
        <v>820</v>
      </c>
      <c r="AF22" s="19"/>
      <c r="AG22" s="19"/>
      <c r="AH22" s="27" t="s">
        <v>50</v>
      </c>
      <c r="AI22" s="68" t="s">
        <v>1907</v>
      </c>
      <c r="AJ22" s="27" t="s">
        <v>32</v>
      </c>
      <c r="AK22" s="27" t="s">
        <v>1908</v>
      </c>
      <c r="AL22" s="69"/>
    </row>
    <row r="23" s="6" customFormat="1" ht="29" customHeight="1" spans="1:38">
      <c r="A23" s="19">
        <v>14</v>
      </c>
      <c r="B23" s="19" t="s">
        <v>1865</v>
      </c>
      <c r="C23" s="19" t="s">
        <v>1647</v>
      </c>
      <c r="D23" s="19" t="s">
        <v>132</v>
      </c>
      <c r="E23" s="19" t="s">
        <v>1870</v>
      </c>
      <c r="F23" s="19" t="s">
        <v>1336</v>
      </c>
      <c r="G23" s="19" t="s">
        <v>493</v>
      </c>
      <c r="H23" s="19" t="s">
        <v>1909</v>
      </c>
      <c r="I23" s="19" t="s">
        <v>51</v>
      </c>
      <c r="J23" s="19" t="s">
        <v>455</v>
      </c>
      <c r="K23" s="19"/>
      <c r="L23" s="19"/>
      <c r="M23" s="33">
        <v>4000</v>
      </c>
      <c r="N23" s="33">
        <v>0</v>
      </c>
      <c r="O23" s="33">
        <v>0</v>
      </c>
      <c r="P23" s="33">
        <v>500</v>
      </c>
      <c r="Q23" s="33">
        <v>0</v>
      </c>
      <c r="R23" s="19"/>
      <c r="S23" s="44">
        <v>302</v>
      </c>
      <c r="T23" s="44"/>
      <c r="U23" s="45"/>
      <c r="V23" s="33"/>
      <c r="W23" s="33"/>
      <c r="X23" s="33"/>
      <c r="Y23" s="33"/>
      <c r="Z23" s="19">
        <v>13</v>
      </c>
      <c r="AA23" s="19">
        <v>2</v>
      </c>
      <c r="AB23" s="19">
        <v>200</v>
      </c>
      <c r="AC23" s="19">
        <v>640</v>
      </c>
      <c r="AD23" s="19">
        <v>200</v>
      </c>
      <c r="AE23" s="19">
        <v>640</v>
      </c>
      <c r="AF23" s="19"/>
      <c r="AG23" s="19"/>
      <c r="AH23" s="27" t="s">
        <v>50</v>
      </c>
      <c r="AI23" s="68" t="s">
        <v>1910</v>
      </c>
      <c r="AJ23" s="27" t="s">
        <v>32</v>
      </c>
      <c r="AK23" s="27" t="s">
        <v>1911</v>
      </c>
      <c r="AL23" s="69"/>
    </row>
    <row r="24" s="6" customFormat="1" ht="29" customHeight="1" spans="1:38">
      <c r="A24" s="19">
        <v>15</v>
      </c>
      <c r="B24" s="19" t="s">
        <v>1865</v>
      </c>
      <c r="C24" s="19" t="s">
        <v>1647</v>
      </c>
      <c r="D24" s="19" t="s">
        <v>106</v>
      </c>
      <c r="E24" s="19" t="s">
        <v>1870</v>
      </c>
      <c r="F24" s="19" t="s">
        <v>1336</v>
      </c>
      <c r="G24" s="19" t="s">
        <v>493</v>
      </c>
      <c r="H24" s="19" t="s">
        <v>1912</v>
      </c>
      <c r="I24" s="19" t="s">
        <v>51</v>
      </c>
      <c r="J24" s="19" t="s">
        <v>455</v>
      </c>
      <c r="K24" s="19"/>
      <c r="L24" s="19"/>
      <c r="M24" s="33">
        <v>3000</v>
      </c>
      <c r="N24" s="33">
        <v>0</v>
      </c>
      <c r="O24" s="33">
        <v>0</v>
      </c>
      <c r="P24" s="33">
        <v>0</v>
      </c>
      <c r="Q24" s="33">
        <v>3000</v>
      </c>
      <c r="R24" s="19"/>
      <c r="S24" s="44">
        <v>162</v>
      </c>
      <c r="T24" s="44"/>
      <c r="U24" s="45"/>
      <c r="V24" s="33"/>
      <c r="W24" s="33"/>
      <c r="X24" s="33"/>
      <c r="Y24" s="33"/>
      <c r="Z24" s="19">
        <v>6</v>
      </c>
      <c r="AA24" s="19">
        <v>4</v>
      </c>
      <c r="AB24" s="19">
        <v>60</v>
      </c>
      <c r="AC24" s="19">
        <v>200</v>
      </c>
      <c r="AD24" s="19">
        <v>60</v>
      </c>
      <c r="AE24" s="19">
        <v>200</v>
      </c>
      <c r="AF24" s="19"/>
      <c r="AG24" s="19"/>
      <c r="AH24" s="27" t="s">
        <v>50</v>
      </c>
      <c r="AI24" s="27" t="s">
        <v>1913</v>
      </c>
      <c r="AJ24" s="27" t="s">
        <v>32</v>
      </c>
      <c r="AK24" s="27" t="s">
        <v>1914</v>
      </c>
      <c r="AL24" s="69"/>
    </row>
    <row r="25" s="6" customFormat="1" ht="29" customHeight="1" spans="1:38">
      <c r="A25" s="19">
        <v>16</v>
      </c>
      <c r="B25" s="19" t="s">
        <v>1865</v>
      </c>
      <c r="C25" s="19" t="s">
        <v>1647</v>
      </c>
      <c r="D25" s="19" t="s">
        <v>70</v>
      </c>
      <c r="E25" s="19" t="s">
        <v>1870</v>
      </c>
      <c r="F25" s="19" t="s">
        <v>1336</v>
      </c>
      <c r="G25" s="19" t="s">
        <v>493</v>
      </c>
      <c r="H25" s="19" t="s">
        <v>1915</v>
      </c>
      <c r="I25" s="19" t="s">
        <v>51</v>
      </c>
      <c r="J25" s="19" t="s">
        <v>455</v>
      </c>
      <c r="K25" s="19"/>
      <c r="L25" s="19"/>
      <c r="M25" s="33">
        <v>2800</v>
      </c>
      <c r="N25" s="33">
        <v>0</v>
      </c>
      <c r="O25" s="33">
        <v>1</v>
      </c>
      <c r="P25" s="33">
        <v>0</v>
      </c>
      <c r="Q25" s="33">
        <v>0</v>
      </c>
      <c r="R25" s="19"/>
      <c r="S25" s="44">
        <v>216</v>
      </c>
      <c r="T25" s="44"/>
      <c r="U25" s="45"/>
      <c r="V25" s="33"/>
      <c r="W25" s="33"/>
      <c r="X25" s="33"/>
      <c r="Y25" s="33"/>
      <c r="Z25" s="19">
        <v>7</v>
      </c>
      <c r="AA25" s="19">
        <v>3</v>
      </c>
      <c r="AB25" s="19">
        <v>60</v>
      </c>
      <c r="AC25" s="19">
        <v>240</v>
      </c>
      <c r="AD25" s="19">
        <v>60</v>
      </c>
      <c r="AE25" s="19">
        <v>240</v>
      </c>
      <c r="AF25" s="19"/>
      <c r="AG25" s="19"/>
      <c r="AH25" s="27" t="s">
        <v>50</v>
      </c>
      <c r="AI25" s="27" t="s">
        <v>1916</v>
      </c>
      <c r="AJ25" s="27" t="s">
        <v>32</v>
      </c>
      <c r="AK25" s="27" t="s">
        <v>1917</v>
      </c>
      <c r="AL25" s="69"/>
    </row>
    <row r="26" s="6" customFormat="1" ht="29" customHeight="1" spans="1:38">
      <c r="A26" s="19">
        <v>17</v>
      </c>
      <c r="B26" s="19" t="s">
        <v>1865</v>
      </c>
      <c r="C26" s="19" t="s">
        <v>1647</v>
      </c>
      <c r="D26" s="19" t="s">
        <v>63</v>
      </c>
      <c r="E26" s="19" t="s">
        <v>1870</v>
      </c>
      <c r="F26" s="19" t="s">
        <v>1336</v>
      </c>
      <c r="G26" s="19" t="s">
        <v>493</v>
      </c>
      <c r="H26" s="19" t="s">
        <v>1918</v>
      </c>
      <c r="I26" s="19" t="s">
        <v>51</v>
      </c>
      <c r="J26" s="19" t="s">
        <v>455</v>
      </c>
      <c r="K26" s="19"/>
      <c r="L26" s="19"/>
      <c r="M26" s="33">
        <v>5000</v>
      </c>
      <c r="N26" s="33">
        <v>0</v>
      </c>
      <c r="O26" s="33">
        <v>0</v>
      </c>
      <c r="P26" s="33">
        <v>0</v>
      </c>
      <c r="Q26" s="33">
        <v>2000</v>
      </c>
      <c r="R26" s="19"/>
      <c r="S26" s="44">
        <v>270</v>
      </c>
      <c r="T26" s="44"/>
      <c r="U26" s="45"/>
      <c r="V26" s="33"/>
      <c r="W26" s="33"/>
      <c r="X26" s="33"/>
      <c r="Y26" s="33"/>
      <c r="Z26" s="19">
        <v>1</v>
      </c>
      <c r="AA26" s="19">
        <v>5</v>
      </c>
      <c r="AB26" s="19">
        <v>100</v>
      </c>
      <c r="AC26" s="19">
        <v>380</v>
      </c>
      <c r="AD26" s="19">
        <v>100</v>
      </c>
      <c r="AE26" s="19">
        <v>380</v>
      </c>
      <c r="AF26" s="19"/>
      <c r="AG26" s="19"/>
      <c r="AH26" s="27" t="s">
        <v>50</v>
      </c>
      <c r="AI26" s="27" t="s">
        <v>1919</v>
      </c>
      <c r="AJ26" s="27" t="s">
        <v>32</v>
      </c>
      <c r="AK26" s="27" t="s">
        <v>1920</v>
      </c>
      <c r="AL26" s="69"/>
    </row>
    <row r="27" s="6" customFormat="1" ht="29" customHeight="1" spans="1:38">
      <c r="A27" s="19">
        <v>18</v>
      </c>
      <c r="B27" s="19" t="s">
        <v>1865</v>
      </c>
      <c r="C27" s="19" t="s">
        <v>1647</v>
      </c>
      <c r="D27" s="19" t="s">
        <v>189</v>
      </c>
      <c r="E27" s="19" t="s">
        <v>1870</v>
      </c>
      <c r="F27" s="19" t="s">
        <v>1336</v>
      </c>
      <c r="G27" s="19" t="s">
        <v>493</v>
      </c>
      <c r="H27" s="19" t="s">
        <v>1921</v>
      </c>
      <c r="I27" s="19" t="s">
        <v>51</v>
      </c>
      <c r="J27" s="19" t="s">
        <v>455</v>
      </c>
      <c r="K27" s="19"/>
      <c r="L27" s="19"/>
      <c r="M27" s="33">
        <v>2000</v>
      </c>
      <c r="N27" s="33">
        <v>0</v>
      </c>
      <c r="O27" s="33">
        <v>1</v>
      </c>
      <c r="P27" s="33">
        <v>0</v>
      </c>
      <c r="Q27" s="33">
        <v>0</v>
      </c>
      <c r="R27" s="19"/>
      <c r="S27" s="44">
        <v>46</v>
      </c>
      <c r="T27" s="44">
        <v>99</v>
      </c>
      <c r="U27" s="45"/>
      <c r="V27" s="33"/>
      <c r="W27" s="33"/>
      <c r="X27" s="33"/>
      <c r="Y27" s="33"/>
      <c r="Z27" s="19">
        <v>4</v>
      </c>
      <c r="AA27" s="19">
        <v>5</v>
      </c>
      <c r="AB27" s="19">
        <v>100</v>
      </c>
      <c r="AC27" s="19">
        <v>380</v>
      </c>
      <c r="AD27" s="19">
        <v>100</v>
      </c>
      <c r="AE27" s="19">
        <v>380</v>
      </c>
      <c r="AF27" s="19"/>
      <c r="AG27" s="19"/>
      <c r="AH27" s="27" t="s">
        <v>50</v>
      </c>
      <c r="AI27" s="27" t="s">
        <v>1922</v>
      </c>
      <c r="AJ27" s="27" t="s">
        <v>32</v>
      </c>
      <c r="AK27" s="27" t="s">
        <v>1920</v>
      </c>
      <c r="AL27" s="69"/>
    </row>
    <row r="28" s="6" customFormat="1" ht="29" customHeight="1" spans="1:38">
      <c r="A28" s="19">
        <v>19</v>
      </c>
      <c r="B28" s="19" t="s">
        <v>1865</v>
      </c>
      <c r="C28" s="19" t="s">
        <v>1647</v>
      </c>
      <c r="D28" s="19" t="s">
        <v>310</v>
      </c>
      <c r="E28" s="19" t="s">
        <v>1870</v>
      </c>
      <c r="F28" s="19" t="s">
        <v>1336</v>
      </c>
      <c r="G28" s="19" t="s">
        <v>493</v>
      </c>
      <c r="H28" s="19" t="s">
        <v>1923</v>
      </c>
      <c r="I28" s="19" t="s">
        <v>51</v>
      </c>
      <c r="J28" s="19" t="s">
        <v>455</v>
      </c>
      <c r="K28" s="19"/>
      <c r="L28" s="19"/>
      <c r="M28" s="33">
        <v>5000</v>
      </c>
      <c r="N28" s="33">
        <v>0</v>
      </c>
      <c r="O28" s="33">
        <v>0</v>
      </c>
      <c r="P28" s="33">
        <v>1000</v>
      </c>
      <c r="Q28" s="33">
        <v>0</v>
      </c>
      <c r="R28" s="19"/>
      <c r="S28" s="44"/>
      <c r="T28" s="44">
        <v>350</v>
      </c>
      <c r="U28" s="45"/>
      <c r="V28" s="33"/>
      <c r="W28" s="33"/>
      <c r="X28" s="33"/>
      <c r="Y28" s="33"/>
      <c r="Z28" s="19">
        <v>4</v>
      </c>
      <c r="AA28" s="19">
        <v>4</v>
      </c>
      <c r="AB28" s="19">
        <v>100</v>
      </c>
      <c r="AC28" s="19">
        <v>360</v>
      </c>
      <c r="AD28" s="19">
        <v>100</v>
      </c>
      <c r="AE28" s="19">
        <v>360</v>
      </c>
      <c r="AF28" s="19"/>
      <c r="AG28" s="19"/>
      <c r="AH28" s="27" t="s">
        <v>50</v>
      </c>
      <c r="AI28" s="27" t="s">
        <v>1924</v>
      </c>
      <c r="AJ28" s="27" t="s">
        <v>32</v>
      </c>
      <c r="AK28" s="27" t="s">
        <v>1925</v>
      </c>
      <c r="AL28" s="69"/>
    </row>
    <row r="29" s="6" customFormat="1" ht="29" customHeight="1" spans="1:38">
      <c r="A29" s="19">
        <v>20</v>
      </c>
      <c r="B29" s="19" t="s">
        <v>1865</v>
      </c>
      <c r="C29" s="19" t="s">
        <v>1647</v>
      </c>
      <c r="D29" s="19" t="s">
        <v>101</v>
      </c>
      <c r="E29" s="19" t="s">
        <v>1870</v>
      </c>
      <c r="F29" s="19" t="s">
        <v>1336</v>
      </c>
      <c r="G29" s="19" t="s">
        <v>493</v>
      </c>
      <c r="H29" s="19" t="s">
        <v>1903</v>
      </c>
      <c r="I29" s="19" t="s">
        <v>51</v>
      </c>
      <c r="J29" s="19" t="s">
        <v>455</v>
      </c>
      <c r="K29" s="19"/>
      <c r="L29" s="19"/>
      <c r="M29" s="33">
        <v>3000</v>
      </c>
      <c r="N29" s="33">
        <v>0</v>
      </c>
      <c r="O29" s="33">
        <v>0</v>
      </c>
      <c r="P29" s="33">
        <v>0</v>
      </c>
      <c r="Q29" s="33">
        <v>0</v>
      </c>
      <c r="R29" s="19"/>
      <c r="S29" s="44"/>
      <c r="T29" s="44">
        <v>130</v>
      </c>
      <c r="U29" s="45"/>
      <c r="V29" s="33"/>
      <c r="W29" s="33"/>
      <c r="X29" s="33"/>
      <c r="Y29" s="33"/>
      <c r="Z29" s="19">
        <v>7</v>
      </c>
      <c r="AA29" s="19">
        <v>1</v>
      </c>
      <c r="AB29" s="19">
        <v>60</v>
      </c>
      <c r="AC29" s="19">
        <v>220</v>
      </c>
      <c r="AD29" s="19">
        <v>60</v>
      </c>
      <c r="AE29" s="19">
        <v>220</v>
      </c>
      <c r="AF29" s="19"/>
      <c r="AG29" s="19"/>
      <c r="AH29" s="27" t="s">
        <v>50</v>
      </c>
      <c r="AI29" s="27" t="s">
        <v>1926</v>
      </c>
      <c r="AJ29" s="27" t="s">
        <v>32</v>
      </c>
      <c r="AK29" s="27" t="s">
        <v>1927</v>
      </c>
      <c r="AL29" s="69"/>
    </row>
    <row r="30" s="5" customFormat="1" ht="29" customHeight="1" spans="1:38">
      <c r="A30" s="18"/>
      <c r="B30" s="18"/>
      <c r="C30" s="18"/>
      <c r="D30" s="18"/>
      <c r="E30" s="18"/>
      <c r="F30" s="18"/>
      <c r="G30" s="18" t="s">
        <v>1928</v>
      </c>
      <c r="H30" s="20"/>
      <c r="I30" s="18"/>
      <c r="J30" s="18"/>
      <c r="K30" s="18"/>
      <c r="L30" s="18"/>
      <c r="M30" s="18">
        <f>SUM(M31:M42)</f>
        <v>119</v>
      </c>
      <c r="N30" s="18"/>
      <c r="O30" s="18"/>
      <c r="P30" s="18"/>
      <c r="Q30" s="18"/>
      <c r="R30" s="18"/>
      <c r="S30" s="43"/>
      <c r="T30" s="43">
        <f t="shared" ref="T30:AG30" si="9">SUM(T31:T42)</f>
        <v>1317</v>
      </c>
      <c r="U30" s="18"/>
      <c r="V30" s="18"/>
      <c r="W30" s="18">
        <f t="shared" si="9"/>
        <v>0</v>
      </c>
      <c r="X30" s="18">
        <f t="shared" si="9"/>
        <v>0</v>
      </c>
      <c r="Y30" s="18">
        <f t="shared" si="9"/>
        <v>0</v>
      </c>
      <c r="Z30" s="18">
        <f t="shared" si="9"/>
        <v>102</v>
      </c>
      <c r="AA30" s="18">
        <f t="shared" si="9"/>
        <v>119</v>
      </c>
      <c r="AB30" s="18">
        <f t="shared" si="9"/>
        <v>534</v>
      </c>
      <c r="AC30" s="18">
        <f t="shared" si="9"/>
        <v>52929</v>
      </c>
      <c r="AD30" s="18">
        <f t="shared" si="9"/>
        <v>1387</v>
      </c>
      <c r="AE30" s="18">
        <f t="shared" si="9"/>
        <v>9585</v>
      </c>
      <c r="AF30" s="18">
        <f t="shared" si="9"/>
        <v>3163</v>
      </c>
      <c r="AG30" s="18">
        <f t="shared" si="9"/>
        <v>13031</v>
      </c>
      <c r="AH30" s="66"/>
      <c r="AI30" s="18"/>
      <c r="AJ30" s="66"/>
      <c r="AK30" s="66"/>
      <c r="AL30" s="67"/>
    </row>
    <row r="31" s="6" customFormat="1" ht="29" customHeight="1" spans="1:38">
      <c r="A31" s="21">
        <v>1</v>
      </c>
      <c r="B31" s="19" t="s">
        <v>1865</v>
      </c>
      <c r="C31" s="19" t="s">
        <v>1647</v>
      </c>
      <c r="D31" s="19" t="s">
        <v>132</v>
      </c>
      <c r="E31" s="19" t="s">
        <v>133</v>
      </c>
      <c r="F31" s="19" t="s">
        <v>1336</v>
      </c>
      <c r="G31" s="19" t="s">
        <v>1335</v>
      </c>
      <c r="H31" s="22" t="s">
        <v>1337</v>
      </c>
      <c r="I31" s="19" t="s">
        <v>51</v>
      </c>
      <c r="J31" s="19" t="s">
        <v>455</v>
      </c>
      <c r="K31" s="19"/>
      <c r="L31" s="19"/>
      <c r="M31" s="19"/>
      <c r="N31" s="19"/>
      <c r="O31" s="19"/>
      <c r="P31" s="19"/>
      <c r="Q31" s="19"/>
      <c r="R31" s="19"/>
      <c r="S31" s="44"/>
      <c r="T31" s="44">
        <v>45</v>
      </c>
      <c r="U31" s="19"/>
      <c r="V31" s="19"/>
      <c r="W31" s="19"/>
      <c r="X31" s="19"/>
      <c r="Y31" s="19">
        <v>0</v>
      </c>
      <c r="Z31" s="19"/>
      <c r="AA31" s="19"/>
      <c r="AB31" s="19">
        <v>30</v>
      </c>
      <c r="AC31" s="19">
        <v>65</v>
      </c>
      <c r="AD31" s="19">
        <v>10</v>
      </c>
      <c r="AE31" s="19">
        <v>25</v>
      </c>
      <c r="AF31" s="19"/>
      <c r="AG31" s="19"/>
      <c r="AH31" s="19"/>
      <c r="AI31" s="22" t="s">
        <v>1929</v>
      </c>
      <c r="AJ31" s="70"/>
      <c r="AK31" s="71" t="s">
        <v>1338</v>
      </c>
      <c r="AL31" s="34"/>
    </row>
    <row r="32" s="6" customFormat="1" ht="29" customHeight="1" spans="1:38">
      <c r="A32" s="21">
        <v>2</v>
      </c>
      <c r="B32" s="19" t="s">
        <v>1865</v>
      </c>
      <c r="C32" s="19" t="s">
        <v>1647</v>
      </c>
      <c r="D32" s="19" t="s">
        <v>70</v>
      </c>
      <c r="E32" s="19" t="s">
        <v>1254</v>
      </c>
      <c r="F32" s="19" t="s">
        <v>1336</v>
      </c>
      <c r="G32" s="19" t="s">
        <v>1340</v>
      </c>
      <c r="H32" s="19" t="s">
        <v>1341</v>
      </c>
      <c r="I32" s="19" t="s">
        <v>51</v>
      </c>
      <c r="J32" s="19" t="s">
        <v>455</v>
      </c>
      <c r="K32" s="19"/>
      <c r="L32" s="19"/>
      <c r="M32" s="1"/>
      <c r="N32" s="19"/>
      <c r="O32" s="19"/>
      <c r="P32" s="19"/>
      <c r="Q32" s="19"/>
      <c r="R32" s="19"/>
      <c r="S32" s="44"/>
      <c r="T32" s="44">
        <v>48</v>
      </c>
      <c r="U32" s="19"/>
      <c r="V32" s="19"/>
      <c r="W32" s="19"/>
      <c r="X32" s="19"/>
      <c r="Y32" s="19">
        <v>0</v>
      </c>
      <c r="Z32" s="19"/>
      <c r="AA32" s="19"/>
      <c r="AB32" s="34">
        <v>20</v>
      </c>
      <c r="AC32" s="34">
        <v>65</v>
      </c>
      <c r="AD32" s="34">
        <v>10</v>
      </c>
      <c r="AE32" s="34">
        <v>25</v>
      </c>
      <c r="AF32" s="19"/>
      <c r="AG32" s="19"/>
      <c r="AH32" s="19"/>
      <c r="AI32" s="22" t="s">
        <v>1930</v>
      </c>
      <c r="AJ32" s="70"/>
      <c r="AK32" s="71" t="s">
        <v>1342</v>
      </c>
      <c r="AL32" s="34"/>
    </row>
    <row r="33" s="6" customFormat="1" ht="29" customHeight="1" spans="1:38">
      <c r="A33" s="21">
        <v>3</v>
      </c>
      <c r="B33" s="19" t="s">
        <v>1865</v>
      </c>
      <c r="C33" s="19" t="s">
        <v>1647</v>
      </c>
      <c r="D33" s="19" t="s">
        <v>132</v>
      </c>
      <c r="E33" s="19" t="s">
        <v>870</v>
      </c>
      <c r="F33" s="19" t="s">
        <v>1336</v>
      </c>
      <c r="G33" s="19" t="s">
        <v>1343</v>
      </c>
      <c r="H33" s="22" t="s">
        <v>1344</v>
      </c>
      <c r="I33" s="19" t="s">
        <v>51</v>
      </c>
      <c r="J33" s="19" t="s">
        <v>455</v>
      </c>
      <c r="K33" s="19"/>
      <c r="L33" s="19"/>
      <c r="M33" s="19"/>
      <c r="N33" s="19"/>
      <c r="O33" s="19"/>
      <c r="P33" s="19"/>
      <c r="Q33" s="19"/>
      <c r="R33" s="19"/>
      <c r="S33" s="44"/>
      <c r="T33" s="44">
        <v>45</v>
      </c>
      <c r="U33" s="19"/>
      <c r="V33" s="19"/>
      <c r="W33" s="19"/>
      <c r="X33" s="19"/>
      <c r="Y33" s="19">
        <v>0</v>
      </c>
      <c r="Z33" s="19"/>
      <c r="AA33" s="19"/>
      <c r="AB33" s="19">
        <v>10</v>
      </c>
      <c r="AC33" s="19">
        <v>35</v>
      </c>
      <c r="AD33" s="19">
        <v>5</v>
      </c>
      <c r="AE33" s="19">
        <v>15</v>
      </c>
      <c r="AF33" s="19"/>
      <c r="AG33" s="19"/>
      <c r="AH33" s="19"/>
      <c r="AI33" s="22" t="s">
        <v>1931</v>
      </c>
      <c r="AJ33" s="70"/>
      <c r="AK33" s="71" t="s">
        <v>1345</v>
      </c>
      <c r="AL33" s="34"/>
    </row>
    <row r="34" s="6" customFormat="1" ht="29" customHeight="1" spans="1:38">
      <c r="A34" s="21">
        <v>4</v>
      </c>
      <c r="B34" s="19" t="s">
        <v>1865</v>
      </c>
      <c r="C34" s="19" t="s">
        <v>1647</v>
      </c>
      <c r="D34" s="19" t="s">
        <v>63</v>
      </c>
      <c r="E34" s="19" t="s">
        <v>64</v>
      </c>
      <c r="F34" s="19" t="s">
        <v>1336</v>
      </c>
      <c r="G34" s="19" t="s">
        <v>1346</v>
      </c>
      <c r="H34" s="22" t="s">
        <v>1347</v>
      </c>
      <c r="I34" s="19" t="s">
        <v>51</v>
      </c>
      <c r="J34" s="19" t="s">
        <v>455</v>
      </c>
      <c r="K34" s="19"/>
      <c r="L34" s="19"/>
      <c r="M34" s="19"/>
      <c r="N34" s="19"/>
      <c r="O34" s="19"/>
      <c r="P34" s="19"/>
      <c r="Q34" s="19"/>
      <c r="R34" s="19"/>
      <c r="S34" s="44"/>
      <c r="T34" s="44">
        <v>100</v>
      </c>
      <c r="U34" s="19"/>
      <c r="V34" s="19"/>
      <c r="W34" s="19"/>
      <c r="X34" s="19"/>
      <c r="Y34" s="19">
        <v>0</v>
      </c>
      <c r="Z34" s="19"/>
      <c r="AA34" s="19"/>
      <c r="AB34" s="19">
        <v>30</v>
      </c>
      <c r="AC34" s="19">
        <v>65</v>
      </c>
      <c r="AD34" s="19">
        <v>15</v>
      </c>
      <c r="AE34" s="19">
        <v>35</v>
      </c>
      <c r="AF34" s="19"/>
      <c r="AG34" s="19"/>
      <c r="AH34" s="19"/>
      <c r="AI34" s="22" t="s">
        <v>1932</v>
      </c>
      <c r="AJ34" s="70"/>
      <c r="AK34" s="71" t="s">
        <v>1348</v>
      </c>
      <c r="AL34" s="25"/>
    </row>
    <row r="35" s="6" customFormat="1" ht="29" customHeight="1" spans="1:38">
      <c r="A35" s="21">
        <v>5</v>
      </c>
      <c r="B35" s="19" t="s">
        <v>1865</v>
      </c>
      <c r="C35" s="19" t="s">
        <v>1647</v>
      </c>
      <c r="D35" s="19" t="s">
        <v>132</v>
      </c>
      <c r="E35" s="19" t="s">
        <v>417</v>
      </c>
      <c r="F35" s="19" t="s">
        <v>1336</v>
      </c>
      <c r="G35" s="19" t="s">
        <v>1349</v>
      </c>
      <c r="H35" s="22" t="s">
        <v>1350</v>
      </c>
      <c r="I35" s="19" t="s">
        <v>51</v>
      </c>
      <c r="J35" s="19" t="s">
        <v>455</v>
      </c>
      <c r="K35" s="19"/>
      <c r="L35" s="19"/>
      <c r="M35" s="19"/>
      <c r="N35" s="19"/>
      <c r="O35" s="19"/>
      <c r="P35" s="19"/>
      <c r="Q35" s="19"/>
      <c r="R35" s="19"/>
      <c r="S35" s="44"/>
      <c r="T35" s="44">
        <v>200</v>
      </c>
      <c r="U35" s="19"/>
      <c r="V35" s="19"/>
      <c r="W35" s="19"/>
      <c r="X35" s="19"/>
      <c r="Y35" s="19">
        <v>0</v>
      </c>
      <c r="Z35" s="19"/>
      <c r="AA35" s="19"/>
      <c r="AB35" s="19">
        <v>30</v>
      </c>
      <c r="AC35" s="19">
        <v>75</v>
      </c>
      <c r="AD35" s="19">
        <v>10</v>
      </c>
      <c r="AE35" s="19">
        <v>35</v>
      </c>
      <c r="AF35" s="19"/>
      <c r="AG35" s="19"/>
      <c r="AH35" s="19"/>
      <c r="AI35" s="22" t="s">
        <v>1933</v>
      </c>
      <c r="AJ35" s="70"/>
      <c r="AK35" s="71" t="s">
        <v>1351</v>
      </c>
      <c r="AL35" s="25"/>
    </row>
    <row r="36" s="6" customFormat="1" ht="29" customHeight="1" spans="1:38">
      <c r="A36" s="21">
        <v>6</v>
      </c>
      <c r="B36" s="19" t="s">
        <v>1865</v>
      </c>
      <c r="C36" s="19" t="s">
        <v>1647</v>
      </c>
      <c r="D36" s="19" t="s">
        <v>132</v>
      </c>
      <c r="E36" s="19" t="s">
        <v>133</v>
      </c>
      <c r="F36" s="19" t="s">
        <v>1336</v>
      </c>
      <c r="G36" s="19" t="s">
        <v>1352</v>
      </c>
      <c r="H36" s="19" t="s">
        <v>1353</v>
      </c>
      <c r="I36" s="19" t="s">
        <v>51</v>
      </c>
      <c r="J36" s="19" t="s">
        <v>455</v>
      </c>
      <c r="K36" s="19"/>
      <c r="L36" s="19"/>
      <c r="M36" s="19">
        <v>119</v>
      </c>
      <c r="N36" s="19"/>
      <c r="O36" s="19"/>
      <c r="P36" s="19"/>
      <c r="Q36" s="19"/>
      <c r="R36" s="19"/>
      <c r="S36" s="44"/>
      <c r="T36" s="44">
        <v>618</v>
      </c>
      <c r="U36" s="19"/>
      <c r="V36" s="19"/>
      <c r="W36" s="19"/>
      <c r="X36" s="19"/>
      <c r="Y36" s="19">
        <v>0</v>
      </c>
      <c r="Z36" s="19">
        <v>17</v>
      </c>
      <c r="AA36" s="19">
        <v>2</v>
      </c>
      <c r="AB36" s="19"/>
      <c r="AC36" s="19">
        <v>50874</v>
      </c>
      <c r="AD36" s="19">
        <v>1184</v>
      </c>
      <c r="AE36" s="19">
        <v>8774</v>
      </c>
      <c r="AF36" s="19">
        <v>3163</v>
      </c>
      <c r="AG36" s="19">
        <v>13031</v>
      </c>
      <c r="AH36" s="19"/>
      <c r="AI36" s="22" t="s">
        <v>1934</v>
      </c>
      <c r="AJ36" s="70"/>
      <c r="AK36" s="71" t="s">
        <v>1354</v>
      </c>
      <c r="AL36" s="34"/>
    </row>
    <row r="37" s="6" customFormat="1" ht="29" customHeight="1" spans="1:38">
      <c r="A37" s="21">
        <v>7</v>
      </c>
      <c r="B37" s="19" t="s">
        <v>1865</v>
      </c>
      <c r="C37" s="19" t="s">
        <v>1647</v>
      </c>
      <c r="D37" s="19" t="s">
        <v>106</v>
      </c>
      <c r="E37" s="19" t="s">
        <v>574</v>
      </c>
      <c r="F37" s="19" t="s">
        <v>1336</v>
      </c>
      <c r="G37" s="19" t="s">
        <v>1355</v>
      </c>
      <c r="H37" s="22" t="s">
        <v>1356</v>
      </c>
      <c r="I37" s="19" t="s">
        <v>51</v>
      </c>
      <c r="J37" s="19" t="s">
        <v>455</v>
      </c>
      <c r="K37" s="19"/>
      <c r="L37" s="19"/>
      <c r="M37" s="19"/>
      <c r="N37" s="19"/>
      <c r="O37" s="19"/>
      <c r="P37" s="19"/>
      <c r="Q37" s="19"/>
      <c r="R37" s="19"/>
      <c r="S37" s="44"/>
      <c r="T37" s="44">
        <v>150</v>
      </c>
      <c r="U37" s="19"/>
      <c r="V37" s="19"/>
      <c r="W37" s="19"/>
      <c r="X37" s="19"/>
      <c r="Y37" s="19">
        <v>0</v>
      </c>
      <c r="Z37" s="19">
        <v>1</v>
      </c>
      <c r="AA37" s="19"/>
      <c r="AB37" s="19">
        <v>104</v>
      </c>
      <c r="AC37" s="19">
        <v>350</v>
      </c>
      <c r="AD37" s="19">
        <v>10</v>
      </c>
      <c r="AE37" s="19">
        <v>39</v>
      </c>
      <c r="AF37" s="19"/>
      <c r="AG37" s="19"/>
      <c r="AH37" s="19"/>
      <c r="AI37" s="22" t="s">
        <v>1935</v>
      </c>
      <c r="AJ37" s="70"/>
      <c r="AK37" s="71" t="s">
        <v>1357</v>
      </c>
      <c r="AL37" s="25"/>
    </row>
    <row r="38" s="6" customFormat="1" ht="29" customHeight="1" spans="1:38">
      <c r="A38" s="21">
        <v>8</v>
      </c>
      <c r="B38" s="19" t="s">
        <v>1865</v>
      </c>
      <c r="C38" s="19" t="s">
        <v>1647</v>
      </c>
      <c r="D38" s="19" t="s">
        <v>106</v>
      </c>
      <c r="E38" s="19" t="s">
        <v>1358</v>
      </c>
      <c r="F38" s="19" t="s">
        <v>1336</v>
      </c>
      <c r="G38" s="19" t="s">
        <v>1359</v>
      </c>
      <c r="H38" s="22" t="s">
        <v>1360</v>
      </c>
      <c r="I38" s="19" t="s">
        <v>51</v>
      </c>
      <c r="J38" s="19" t="s">
        <v>455</v>
      </c>
      <c r="K38" s="19"/>
      <c r="L38" s="19"/>
      <c r="M38" s="19"/>
      <c r="N38" s="19"/>
      <c r="O38" s="19"/>
      <c r="P38" s="19"/>
      <c r="Q38" s="19"/>
      <c r="R38" s="19"/>
      <c r="S38" s="44"/>
      <c r="T38" s="44">
        <v>65</v>
      </c>
      <c r="U38" s="19"/>
      <c r="V38" s="19"/>
      <c r="W38" s="19"/>
      <c r="X38" s="19"/>
      <c r="Y38" s="19">
        <v>0</v>
      </c>
      <c r="Z38" s="19">
        <v>1</v>
      </c>
      <c r="AA38" s="19"/>
      <c r="AB38" s="19">
        <v>50</v>
      </c>
      <c r="AC38" s="19">
        <v>150</v>
      </c>
      <c r="AD38" s="19">
        <v>10</v>
      </c>
      <c r="AE38" s="19">
        <v>35</v>
      </c>
      <c r="AF38" s="19"/>
      <c r="AG38" s="19"/>
      <c r="AH38" s="19"/>
      <c r="AI38" s="22" t="s">
        <v>1936</v>
      </c>
      <c r="AJ38" s="70"/>
      <c r="AK38" s="71" t="s">
        <v>1361</v>
      </c>
      <c r="AL38" s="25"/>
    </row>
    <row r="39" s="6" customFormat="1" ht="29" customHeight="1" spans="1:38">
      <c r="A39" s="21">
        <v>9</v>
      </c>
      <c r="B39" s="19" t="s">
        <v>1865</v>
      </c>
      <c r="C39" s="19" t="s">
        <v>1647</v>
      </c>
      <c r="D39" s="19" t="s">
        <v>246</v>
      </c>
      <c r="E39" s="19" t="s">
        <v>826</v>
      </c>
      <c r="F39" s="19" t="s">
        <v>1336</v>
      </c>
      <c r="G39" s="19" t="s">
        <v>1364</v>
      </c>
      <c r="H39" s="22" t="s">
        <v>1365</v>
      </c>
      <c r="I39" s="19" t="s">
        <v>51</v>
      </c>
      <c r="J39" s="19" t="s">
        <v>455</v>
      </c>
      <c r="K39" s="19"/>
      <c r="L39" s="19"/>
      <c r="M39" s="19"/>
      <c r="N39" s="19"/>
      <c r="O39" s="19"/>
      <c r="P39" s="19"/>
      <c r="Q39" s="19"/>
      <c r="R39" s="19"/>
      <c r="S39" s="44"/>
      <c r="T39" s="44">
        <v>12</v>
      </c>
      <c r="U39" s="19"/>
      <c r="V39" s="19"/>
      <c r="W39" s="19"/>
      <c r="X39" s="19"/>
      <c r="Y39" s="19">
        <v>0</v>
      </c>
      <c r="Z39" s="19"/>
      <c r="AA39" s="19">
        <v>1</v>
      </c>
      <c r="AB39" s="19">
        <v>90</v>
      </c>
      <c r="AC39" s="19">
        <v>470</v>
      </c>
      <c r="AD39" s="19">
        <v>35</v>
      </c>
      <c r="AE39" s="19">
        <v>192</v>
      </c>
      <c r="AF39" s="19">
        <v>0</v>
      </c>
      <c r="AG39" s="19">
        <v>0</v>
      </c>
      <c r="AH39" s="19"/>
      <c r="AI39" s="22" t="s">
        <v>1937</v>
      </c>
      <c r="AJ39" s="70"/>
      <c r="AK39" s="71" t="s">
        <v>1366</v>
      </c>
      <c r="AL39" s="25"/>
    </row>
    <row r="40" s="6" customFormat="1" ht="29" customHeight="1" spans="1:38">
      <c r="A40" s="21">
        <v>10</v>
      </c>
      <c r="B40" s="19" t="s">
        <v>1865</v>
      </c>
      <c r="C40" s="19" t="s">
        <v>1647</v>
      </c>
      <c r="D40" s="19" t="s">
        <v>246</v>
      </c>
      <c r="E40" s="19" t="s">
        <v>834</v>
      </c>
      <c r="F40" s="19" t="s">
        <v>1336</v>
      </c>
      <c r="G40" s="19" t="s">
        <v>1368</v>
      </c>
      <c r="H40" s="22" t="s">
        <v>1369</v>
      </c>
      <c r="I40" s="19" t="s">
        <v>51</v>
      </c>
      <c r="J40" s="19" t="s">
        <v>455</v>
      </c>
      <c r="K40" s="19"/>
      <c r="L40" s="19"/>
      <c r="M40" s="19"/>
      <c r="N40" s="19"/>
      <c r="O40" s="19"/>
      <c r="P40" s="19"/>
      <c r="Q40" s="19"/>
      <c r="R40" s="19"/>
      <c r="S40" s="44"/>
      <c r="T40" s="44">
        <v>9</v>
      </c>
      <c r="U40" s="19"/>
      <c r="V40" s="19"/>
      <c r="W40" s="19"/>
      <c r="X40" s="19"/>
      <c r="Y40" s="19">
        <v>0</v>
      </c>
      <c r="Z40" s="19"/>
      <c r="AA40" s="19">
        <v>1</v>
      </c>
      <c r="AB40" s="19">
        <v>170</v>
      </c>
      <c r="AC40" s="19">
        <v>780</v>
      </c>
      <c r="AD40" s="19">
        <v>98</v>
      </c>
      <c r="AE40" s="19">
        <v>410</v>
      </c>
      <c r="AF40" s="19">
        <v>0</v>
      </c>
      <c r="AG40" s="19">
        <v>0</v>
      </c>
      <c r="AH40" s="19"/>
      <c r="AI40" s="22" t="s">
        <v>1938</v>
      </c>
      <c r="AJ40" s="70"/>
      <c r="AK40" s="71" t="s">
        <v>1370</v>
      </c>
      <c r="AL40" s="25"/>
    </row>
    <row r="41" s="6" customFormat="1" ht="29" customHeight="1" spans="1:38">
      <c r="A41" s="21">
        <v>11</v>
      </c>
      <c r="B41" s="19" t="s">
        <v>1865</v>
      </c>
      <c r="C41" s="19" t="s">
        <v>1647</v>
      </c>
      <c r="D41" s="19" t="s">
        <v>1371</v>
      </c>
      <c r="E41" s="19"/>
      <c r="F41" s="19" t="s">
        <v>1336</v>
      </c>
      <c r="G41" s="19" t="s">
        <v>1372</v>
      </c>
      <c r="H41" s="22" t="s">
        <v>1373</v>
      </c>
      <c r="I41" s="19" t="s">
        <v>51</v>
      </c>
      <c r="J41" s="19" t="s">
        <v>455</v>
      </c>
      <c r="K41" s="19"/>
      <c r="L41" s="19"/>
      <c r="M41" s="19"/>
      <c r="N41" s="19"/>
      <c r="O41" s="19"/>
      <c r="P41" s="19"/>
      <c r="Q41" s="19"/>
      <c r="R41" s="19"/>
      <c r="S41" s="44"/>
      <c r="T41" s="44">
        <v>12.5</v>
      </c>
      <c r="U41" s="19"/>
      <c r="V41" s="19"/>
      <c r="W41" s="19"/>
      <c r="X41" s="19"/>
      <c r="Y41" s="19">
        <v>0</v>
      </c>
      <c r="Z41" s="19">
        <v>0</v>
      </c>
      <c r="AA41" s="19">
        <v>0</v>
      </c>
      <c r="AB41" s="19">
        <v>0</v>
      </c>
      <c r="AC41" s="19">
        <v>0</v>
      </c>
      <c r="AD41" s="19">
        <v>0</v>
      </c>
      <c r="AE41" s="19">
        <v>0</v>
      </c>
      <c r="AF41" s="19">
        <v>0</v>
      </c>
      <c r="AG41" s="19">
        <v>0</v>
      </c>
      <c r="AH41" s="19"/>
      <c r="AI41" s="22" t="s">
        <v>1939</v>
      </c>
      <c r="AJ41" s="70"/>
      <c r="AK41" s="71" t="s">
        <v>1374</v>
      </c>
      <c r="AL41" s="25"/>
    </row>
    <row r="42" s="6" customFormat="1" ht="29" customHeight="1" spans="1:38">
      <c r="A42" s="21">
        <v>12</v>
      </c>
      <c r="B42" s="19" t="s">
        <v>1865</v>
      </c>
      <c r="C42" s="19" t="s">
        <v>1647</v>
      </c>
      <c r="D42" s="19"/>
      <c r="E42" s="19"/>
      <c r="F42" s="19" t="s">
        <v>1336</v>
      </c>
      <c r="G42" s="19" t="s">
        <v>1375</v>
      </c>
      <c r="H42" s="22" t="s">
        <v>1376</v>
      </c>
      <c r="I42" s="19" t="s">
        <v>51</v>
      </c>
      <c r="J42" s="19" t="s">
        <v>455</v>
      </c>
      <c r="K42" s="19"/>
      <c r="L42" s="19"/>
      <c r="M42" s="19"/>
      <c r="N42" s="19"/>
      <c r="O42" s="19"/>
      <c r="P42" s="19"/>
      <c r="Q42" s="19"/>
      <c r="R42" s="19"/>
      <c r="S42" s="44"/>
      <c r="T42" s="44">
        <v>12.5</v>
      </c>
      <c r="U42" s="19"/>
      <c r="V42" s="19"/>
      <c r="W42" s="19"/>
      <c r="X42" s="19"/>
      <c r="Y42" s="19">
        <v>0</v>
      </c>
      <c r="Z42" s="19">
        <v>83</v>
      </c>
      <c r="AA42" s="19">
        <v>115</v>
      </c>
      <c r="AB42" s="19" t="s">
        <v>1378</v>
      </c>
      <c r="AC42" s="19" t="s">
        <v>1379</v>
      </c>
      <c r="AD42" s="19" t="s">
        <v>1380</v>
      </c>
      <c r="AE42" s="19" t="s">
        <v>1381</v>
      </c>
      <c r="AF42" s="19"/>
      <c r="AG42" s="19"/>
      <c r="AH42" s="19"/>
      <c r="AI42" s="22" t="s">
        <v>1940</v>
      </c>
      <c r="AJ42" s="70"/>
      <c r="AK42" s="71" t="s">
        <v>1377</v>
      </c>
      <c r="AL42" s="25"/>
    </row>
    <row r="43" s="5" customFormat="1" ht="29" customHeight="1" spans="1:38">
      <c r="A43" s="18"/>
      <c r="B43" s="18"/>
      <c r="C43" s="18"/>
      <c r="D43" s="18"/>
      <c r="E43" s="18"/>
      <c r="F43" s="18"/>
      <c r="G43" s="18" t="s">
        <v>1941</v>
      </c>
      <c r="H43" s="20"/>
      <c r="I43" s="18"/>
      <c r="J43" s="18"/>
      <c r="K43" s="18"/>
      <c r="L43" s="18"/>
      <c r="M43" s="18"/>
      <c r="N43" s="18"/>
      <c r="O43" s="18"/>
      <c r="P43" s="18"/>
      <c r="Q43" s="18"/>
      <c r="R43" s="18"/>
      <c r="S43" s="43">
        <f>SUM(S44)</f>
        <v>652</v>
      </c>
      <c r="T43" s="43"/>
      <c r="U43" s="18"/>
      <c r="V43" s="18"/>
      <c r="W43" s="18"/>
      <c r="X43" s="18"/>
      <c r="Y43" s="18"/>
      <c r="Z43" s="18">
        <f t="shared" ref="Z43:AG43" si="10">SUM(Z44)</f>
        <v>84</v>
      </c>
      <c r="AA43" s="18">
        <f t="shared" si="10"/>
        <v>115</v>
      </c>
      <c r="AB43" s="18">
        <f t="shared" si="10"/>
        <v>3790</v>
      </c>
      <c r="AC43" s="18">
        <f t="shared" si="10"/>
        <v>15160</v>
      </c>
      <c r="AD43" s="18">
        <f t="shared" si="10"/>
        <v>3790</v>
      </c>
      <c r="AE43" s="18">
        <f t="shared" si="10"/>
        <v>15160</v>
      </c>
      <c r="AF43" s="18">
        <f t="shared" si="10"/>
        <v>300</v>
      </c>
      <c r="AG43" s="18">
        <f t="shared" si="10"/>
        <v>1200</v>
      </c>
      <c r="AH43" s="66"/>
      <c r="AI43" s="18"/>
      <c r="AJ43" s="66"/>
      <c r="AK43" s="66"/>
      <c r="AL43" s="67"/>
    </row>
    <row r="44" s="6" customFormat="1" ht="29" customHeight="1" spans="1:38">
      <c r="A44" s="19">
        <v>1</v>
      </c>
      <c r="B44" s="19" t="s">
        <v>1865</v>
      </c>
      <c r="C44" s="19" t="s">
        <v>1647</v>
      </c>
      <c r="D44" s="19" t="s">
        <v>456</v>
      </c>
      <c r="E44" s="19"/>
      <c r="F44" s="19" t="s">
        <v>1336</v>
      </c>
      <c r="G44" s="19" t="s">
        <v>457</v>
      </c>
      <c r="H44" s="19" t="s">
        <v>1942</v>
      </c>
      <c r="I44" s="19" t="s">
        <v>67</v>
      </c>
      <c r="J44" s="19" t="s">
        <v>455</v>
      </c>
      <c r="K44" s="19"/>
      <c r="L44" s="19"/>
      <c r="M44" s="19"/>
      <c r="N44" s="19"/>
      <c r="O44" s="19"/>
      <c r="P44" s="19"/>
      <c r="Q44" s="19"/>
      <c r="R44" s="19"/>
      <c r="S44" s="44">
        <v>652</v>
      </c>
      <c r="T44" s="44"/>
      <c r="U44" s="45"/>
      <c r="V44" s="33"/>
      <c r="W44" s="33"/>
      <c r="X44" s="33"/>
      <c r="Y44" s="33"/>
      <c r="Z44" s="19">
        <v>84</v>
      </c>
      <c r="AA44" s="19">
        <v>115</v>
      </c>
      <c r="AB44" s="19">
        <v>3790</v>
      </c>
      <c r="AC44" s="19">
        <v>15160</v>
      </c>
      <c r="AD44" s="19">
        <v>3790</v>
      </c>
      <c r="AE44" s="19">
        <v>15160</v>
      </c>
      <c r="AF44" s="19">
        <v>300</v>
      </c>
      <c r="AG44" s="19">
        <v>1200</v>
      </c>
      <c r="AH44" s="27" t="s">
        <v>50</v>
      </c>
      <c r="AI44" s="22" t="s">
        <v>1943</v>
      </c>
      <c r="AJ44" s="19" t="s">
        <v>32</v>
      </c>
      <c r="AK44" s="19" t="s">
        <v>1944</v>
      </c>
      <c r="AL44" s="69"/>
    </row>
    <row r="45" s="5" customFormat="1" ht="29" customHeight="1" spans="1:38">
      <c r="A45" s="18"/>
      <c r="B45" s="18"/>
      <c r="C45" s="18"/>
      <c r="D45" s="18"/>
      <c r="E45" s="18"/>
      <c r="F45" s="18"/>
      <c r="G45" s="18" t="s">
        <v>1945</v>
      </c>
      <c r="H45" s="20"/>
      <c r="I45" s="18"/>
      <c r="J45" s="18"/>
      <c r="K45" s="18">
        <f>SUM(K46:K50)</f>
        <v>8</v>
      </c>
      <c r="L45" s="18">
        <f>SUM(L46:L50)</f>
        <v>14.469</v>
      </c>
      <c r="M45" s="18"/>
      <c r="N45" s="18"/>
      <c r="O45" s="18"/>
      <c r="P45" s="18"/>
      <c r="Q45" s="18"/>
      <c r="R45" s="18"/>
      <c r="S45" s="43">
        <f>SUM(S46:S50)</f>
        <v>576</v>
      </c>
      <c r="T45" s="43"/>
      <c r="U45" s="18"/>
      <c r="V45" s="18"/>
      <c r="W45" s="18"/>
      <c r="X45" s="18"/>
      <c r="Y45" s="18"/>
      <c r="Z45" s="18"/>
      <c r="AA45" s="18">
        <f t="shared" ref="AA45:AG45" si="11">SUM(AA46:AA50)</f>
        <v>2</v>
      </c>
      <c r="AB45" s="18">
        <f t="shared" si="11"/>
        <v>1979</v>
      </c>
      <c r="AC45" s="18">
        <f t="shared" si="11"/>
        <v>8142</v>
      </c>
      <c r="AD45" s="18">
        <f t="shared" si="11"/>
        <v>585</v>
      </c>
      <c r="AE45" s="18">
        <f t="shared" si="11"/>
        <v>2489</v>
      </c>
      <c r="AF45" s="18">
        <f t="shared" si="11"/>
        <v>0</v>
      </c>
      <c r="AG45" s="18">
        <f t="shared" si="11"/>
        <v>0</v>
      </c>
      <c r="AH45" s="66"/>
      <c r="AI45" s="18"/>
      <c r="AJ45" s="66"/>
      <c r="AK45" s="66"/>
      <c r="AL45" s="67"/>
    </row>
    <row r="46" s="6" customFormat="1" ht="29" customHeight="1" spans="1:38">
      <c r="A46" s="21">
        <v>1</v>
      </c>
      <c r="B46" s="19" t="s">
        <v>1865</v>
      </c>
      <c r="C46" s="19" t="s">
        <v>1647</v>
      </c>
      <c r="D46" s="19" t="s">
        <v>353</v>
      </c>
      <c r="E46" s="19" t="s">
        <v>673</v>
      </c>
      <c r="F46" s="19" t="s">
        <v>1336</v>
      </c>
      <c r="G46" s="19" t="s">
        <v>1510</v>
      </c>
      <c r="H46" s="23" t="s">
        <v>1511</v>
      </c>
      <c r="I46" s="19" t="s">
        <v>51</v>
      </c>
      <c r="J46" s="19" t="s">
        <v>1946</v>
      </c>
      <c r="K46" s="19">
        <v>4</v>
      </c>
      <c r="L46" s="19">
        <v>7.5</v>
      </c>
      <c r="M46" s="34"/>
      <c r="N46" s="34"/>
      <c r="O46" s="34"/>
      <c r="P46" s="34"/>
      <c r="Q46" s="34"/>
      <c r="R46" s="25"/>
      <c r="S46" s="44">
        <v>300</v>
      </c>
      <c r="T46" s="46"/>
      <c r="U46" s="45"/>
      <c r="V46" s="45"/>
      <c r="W46" s="45"/>
      <c r="X46" s="45"/>
      <c r="Y46" s="45"/>
      <c r="Z46" s="34"/>
      <c r="AA46" s="34"/>
      <c r="AB46" s="58">
        <v>1270</v>
      </c>
      <c r="AC46" s="58">
        <v>5122</v>
      </c>
      <c r="AD46" s="34">
        <v>385</v>
      </c>
      <c r="AE46" s="34">
        <v>1677</v>
      </c>
      <c r="AF46" s="34"/>
      <c r="AG46" s="34"/>
      <c r="AH46" s="27"/>
      <c r="AI46" s="24" t="s">
        <v>1947</v>
      </c>
      <c r="AJ46" s="27"/>
      <c r="AK46" s="68" t="s">
        <v>1512</v>
      </c>
      <c r="AL46" s="19"/>
    </row>
    <row r="47" s="6" customFormat="1" ht="29" customHeight="1" spans="1:38">
      <c r="A47" s="21">
        <v>2</v>
      </c>
      <c r="B47" s="19" t="s">
        <v>1865</v>
      </c>
      <c r="C47" s="19" t="s">
        <v>1647</v>
      </c>
      <c r="D47" s="24" t="s">
        <v>246</v>
      </c>
      <c r="E47" s="24" t="s">
        <v>834</v>
      </c>
      <c r="F47" s="19" t="s">
        <v>1336</v>
      </c>
      <c r="G47" s="19" t="s">
        <v>1567</v>
      </c>
      <c r="H47" s="22" t="s">
        <v>1568</v>
      </c>
      <c r="I47" s="19" t="s">
        <v>51</v>
      </c>
      <c r="J47" s="19" t="s">
        <v>1946</v>
      </c>
      <c r="K47" s="21">
        <v>1</v>
      </c>
      <c r="L47" s="19">
        <v>1.155</v>
      </c>
      <c r="M47" s="19"/>
      <c r="N47" s="19"/>
      <c r="O47" s="19"/>
      <c r="P47" s="19"/>
      <c r="Q47" s="19"/>
      <c r="R47" s="19"/>
      <c r="S47" s="47">
        <v>63</v>
      </c>
      <c r="T47" s="44"/>
      <c r="U47" s="33"/>
      <c r="V47" s="33"/>
      <c r="W47" s="33"/>
      <c r="X47" s="33"/>
      <c r="Y47" s="33"/>
      <c r="Z47" s="19"/>
      <c r="AA47" s="19">
        <v>1</v>
      </c>
      <c r="AB47" s="24">
        <v>184</v>
      </c>
      <c r="AC47" s="24">
        <v>999</v>
      </c>
      <c r="AD47" s="24">
        <v>21</v>
      </c>
      <c r="AE47" s="24">
        <v>78</v>
      </c>
      <c r="AF47" s="19"/>
      <c r="AG47" s="19"/>
      <c r="AH47" s="27"/>
      <c r="AI47" s="72" t="s">
        <v>1948</v>
      </c>
      <c r="AJ47" s="73"/>
      <c r="AK47" s="68" t="s">
        <v>1949</v>
      </c>
      <c r="AL47" s="73"/>
    </row>
    <row r="48" s="6" customFormat="1" ht="29" customHeight="1" spans="1:38">
      <c r="A48" s="21">
        <v>3</v>
      </c>
      <c r="B48" s="19" t="s">
        <v>1865</v>
      </c>
      <c r="C48" s="19" t="s">
        <v>1647</v>
      </c>
      <c r="D48" s="24" t="s">
        <v>83</v>
      </c>
      <c r="E48" s="24" t="s">
        <v>394</v>
      </c>
      <c r="F48" s="19" t="s">
        <v>1336</v>
      </c>
      <c r="G48" s="19" t="s">
        <v>1530</v>
      </c>
      <c r="H48" s="22" t="s">
        <v>1531</v>
      </c>
      <c r="I48" s="19" t="s">
        <v>51</v>
      </c>
      <c r="J48" s="19" t="s">
        <v>1946</v>
      </c>
      <c r="K48" s="19">
        <v>1</v>
      </c>
      <c r="L48" s="19">
        <v>1.314</v>
      </c>
      <c r="M48" s="19"/>
      <c r="N48" s="19"/>
      <c r="O48" s="19"/>
      <c r="P48" s="19"/>
      <c r="Q48" s="19"/>
      <c r="R48" s="19"/>
      <c r="S48" s="47">
        <v>65</v>
      </c>
      <c r="T48" s="44"/>
      <c r="U48" s="33"/>
      <c r="V48" s="33"/>
      <c r="W48" s="33"/>
      <c r="X48" s="33"/>
      <c r="Y48" s="33"/>
      <c r="Z48" s="19">
        <v>1</v>
      </c>
      <c r="AA48" s="19"/>
      <c r="AB48" s="24">
        <v>75</v>
      </c>
      <c r="AC48" s="24">
        <v>317</v>
      </c>
      <c r="AD48" s="24">
        <v>13</v>
      </c>
      <c r="AE48" s="24">
        <v>52</v>
      </c>
      <c r="AF48" s="19"/>
      <c r="AG48" s="19"/>
      <c r="AH48" s="19"/>
      <c r="AI48" s="72" t="s">
        <v>1950</v>
      </c>
      <c r="AJ48" s="73"/>
      <c r="AK48" s="68" t="s">
        <v>1951</v>
      </c>
      <c r="AL48" s="73"/>
    </row>
    <row r="49" s="6" customFormat="1" ht="29" customHeight="1" spans="1:38">
      <c r="A49" s="21">
        <v>4</v>
      </c>
      <c r="B49" s="19" t="s">
        <v>1865</v>
      </c>
      <c r="C49" s="19" t="s">
        <v>1647</v>
      </c>
      <c r="D49" s="19" t="s">
        <v>353</v>
      </c>
      <c r="E49" s="19" t="s">
        <v>1952</v>
      </c>
      <c r="F49" s="19" t="s">
        <v>1336</v>
      </c>
      <c r="G49" s="19" t="s">
        <v>1953</v>
      </c>
      <c r="H49" s="22" t="s">
        <v>1559</v>
      </c>
      <c r="I49" s="19" t="s">
        <v>51</v>
      </c>
      <c r="J49" s="19" t="s">
        <v>1946</v>
      </c>
      <c r="K49" s="19">
        <v>1</v>
      </c>
      <c r="L49" s="19">
        <v>1</v>
      </c>
      <c r="M49" s="19"/>
      <c r="N49" s="19"/>
      <c r="O49" s="19"/>
      <c r="P49" s="19"/>
      <c r="Q49" s="19"/>
      <c r="R49" s="19"/>
      <c r="S49" s="44">
        <v>70</v>
      </c>
      <c r="T49" s="44"/>
      <c r="U49" s="33"/>
      <c r="V49" s="33"/>
      <c r="W49" s="33"/>
      <c r="X49" s="33"/>
      <c r="Y49" s="33"/>
      <c r="Z49" s="19"/>
      <c r="AA49" s="19">
        <v>1</v>
      </c>
      <c r="AB49" s="19">
        <v>295</v>
      </c>
      <c r="AC49" s="19">
        <v>1098</v>
      </c>
      <c r="AD49" s="19">
        <v>116</v>
      </c>
      <c r="AE49" s="19">
        <v>450</v>
      </c>
      <c r="AF49" s="19"/>
      <c r="AG49" s="19"/>
      <c r="AH49" s="19"/>
      <c r="AI49" s="72" t="s">
        <v>1954</v>
      </c>
      <c r="AJ49" s="73"/>
      <c r="AK49" s="68" t="s">
        <v>1955</v>
      </c>
      <c r="AL49" s="73"/>
    </row>
    <row r="50" s="6" customFormat="1" ht="29" customHeight="1" spans="1:38">
      <c r="A50" s="21">
        <v>5</v>
      </c>
      <c r="B50" s="19" t="s">
        <v>1865</v>
      </c>
      <c r="C50" s="19" t="s">
        <v>1647</v>
      </c>
      <c r="D50" s="19" t="s">
        <v>433</v>
      </c>
      <c r="E50" s="19" t="s">
        <v>434</v>
      </c>
      <c r="F50" s="19" t="s">
        <v>1336</v>
      </c>
      <c r="G50" s="19" t="s">
        <v>1533</v>
      </c>
      <c r="H50" s="22" t="s">
        <v>1534</v>
      </c>
      <c r="I50" s="19" t="s">
        <v>51</v>
      </c>
      <c r="J50" s="19" t="s">
        <v>1946</v>
      </c>
      <c r="K50" s="21">
        <v>1</v>
      </c>
      <c r="L50" s="19">
        <v>3.5</v>
      </c>
      <c r="M50" s="19"/>
      <c r="N50" s="19"/>
      <c r="O50" s="19"/>
      <c r="P50" s="19"/>
      <c r="Q50" s="19"/>
      <c r="R50" s="19"/>
      <c r="S50" s="44">
        <v>78</v>
      </c>
      <c r="T50" s="44"/>
      <c r="U50" s="33"/>
      <c r="V50" s="33"/>
      <c r="W50" s="33"/>
      <c r="X50" s="33"/>
      <c r="Y50" s="33"/>
      <c r="Z50" s="19"/>
      <c r="AA50" s="19"/>
      <c r="AB50" s="19">
        <v>155</v>
      </c>
      <c r="AC50" s="33">
        <v>606</v>
      </c>
      <c r="AD50" s="19">
        <v>50</v>
      </c>
      <c r="AE50" s="19">
        <v>232</v>
      </c>
      <c r="AF50" s="19"/>
      <c r="AG50" s="19"/>
      <c r="AH50" s="27"/>
      <c r="AI50" s="22" t="s">
        <v>1956</v>
      </c>
      <c r="AJ50" s="73"/>
      <c r="AK50" s="68" t="s">
        <v>1957</v>
      </c>
      <c r="AL50" s="73"/>
    </row>
    <row r="51" s="5" customFormat="1" ht="29" customHeight="1" spans="1:38">
      <c r="A51" s="18"/>
      <c r="B51" s="18"/>
      <c r="C51" s="18"/>
      <c r="D51" s="18"/>
      <c r="E51" s="18"/>
      <c r="F51" s="18"/>
      <c r="G51" s="18" t="s">
        <v>1958</v>
      </c>
      <c r="H51" s="20"/>
      <c r="I51" s="18"/>
      <c r="J51" s="18"/>
      <c r="K51" s="18"/>
      <c r="L51" s="18"/>
      <c r="M51" s="18">
        <f>SUM(M52)</f>
        <v>466.5</v>
      </c>
      <c r="N51" s="18"/>
      <c r="O51" s="18"/>
      <c r="P51" s="18"/>
      <c r="Q51" s="18"/>
      <c r="R51" s="18"/>
      <c r="S51" s="43">
        <f t="shared" ref="S51:X51" si="12">SUM(S52)</f>
        <v>45</v>
      </c>
      <c r="T51" s="43"/>
      <c r="U51" s="18"/>
      <c r="V51" s="18">
        <f t="shared" si="12"/>
        <v>2.34</v>
      </c>
      <c r="W51" s="18">
        <f t="shared" si="12"/>
        <v>0</v>
      </c>
      <c r="X51" s="18">
        <f t="shared" si="12"/>
        <v>0</v>
      </c>
      <c r="Y51" s="18"/>
      <c r="Z51" s="18"/>
      <c r="AA51" s="18">
        <f t="shared" ref="AA51:AE51" si="13">SUM(AA52)</f>
        <v>1</v>
      </c>
      <c r="AB51" s="18">
        <f t="shared" si="13"/>
        <v>31</v>
      </c>
      <c r="AC51" s="18">
        <f t="shared" si="13"/>
        <v>95</v>
      </c>
      <c r="AD51" s="18">
        <f t="shared" si="13"/>
        <v>5</v>
      </c>
      <c r="AE51" s="18">
        <f t="shared" si="13"/>
        <v>20</v>
      </c>
      <c r="AF51" s="18"/>
      <c r="AG51" s="18"/>
      <c r="AH51" s="66"/>
      <c r="AI51" s="18"/>
      <c r="AJ51" s="66"/>
      <c r="AK51" s="66"/>
      <c r="AL51" s="67"/>
    </row>
    <row r="52" s="6" customFormat="1" ht="29" customHeight="1" spans="1:38">
      <c r="A52" s="19">
        <v>1</v>
      </c>
      <c r="B52" s="19" t="s">
        <v>1865</v>
      </c>
      <c r="C52" s="19" t="s">
        <v>1647</v>
      </c>
      <c r="D52" s="19" t="s">
        <v>46</v>
      </c>
      <c r="E52" s="25"/>
      <c r="F52" s="19" t="s">
        <v>1336</v>
      </c>
      <c r="G52" s="19" t="s">
        <v>57</v>
      </c>
      <c r="H52" s="19" t="s">
        <v>1959</v>
      </c>
      <c r="I52" s="19" t="s">
        <v>51</v>
      </c>
      <c r="J52" s="19" t="s">
        <v>1960</v>
      </c>
      <c r="K52" s="19"/>
      <c r="L52" s="19"/>
      <c r="M52" s="19">
        <v>466.5</v>
      </c>
      <c r="N52" s="19"/>
      <c r="O52" s="19"/>
      <c r="P52" s="19"/>
      <c r="Q52" s="19"/>
      <c r="R52" s="19"/>
      <c r="S52" s="44">
        <v>45</v>
      </c>
      <c r="T52" s="44"/>
      <c r="U52" s="45"/>
      <c r="V52" s="33">
        <v>2.34</v>
      </c>
      <c r="W52" s="33"/>
      <c r="X52" s="33"/>
      <c r="Y52" s="33"/>
      <c r="Z52" s="19"/>
      <c r="AA52" s="25">
        <v>1</v>
      </c>
      <c r="AB52" s="25">
        <v>31</v>
      </c>
      <c r="AC52" s="25">
        <v>95</v>
      </c>
      <c r="AD52" s="25">
        <v>5</v>
      </c>
      <c r="AE52" s="25">
        <v>20</v>
      </c>
      <c r="AF52" s="25"/>
      <c r="AG52" s="25"/>
      <c r="AH52" s="19" t="s">
        <v>50</v>
      </c>
      <c r="AI52" s="22" t="s">
        <v>1961</v>
      </c>
      <c r="AJ52" s="27"/>
      <c r="AK52" s="27"/>
      <c r="AL52" s="69"/>
    </row>
    <row r="53" s="5" customFormat="1" ht="29" customHeight="1" spans="1:38">
      <c r="A53" s="18"/>
      <c r="B53" s="18"/>
      <c r="C53" s="18"/>
      <c r="D53" s="18"/>
      <c r="E53" s="18"/>
      <c r="F53" s="18"/>
      <c r="G53" s="18" t="s">
        <v>1962</v>
      </c>
      <c r="H53" s="20"/>
      <c r="I53" s="18"/>
      <c r="J53" s="18"/>
      <c r="K53" s="18">
        <f>SUM(K54:K72)</f>
        <v>19</v>
      </c>
      <c r="L53" s="18">
        <f>SUM(L54:L72)</f>
        <v>50.703</v>
      </c>
      <c r="M53" s="18"/>
      <c r="N53" s="18"/>
      <c r="O53" s="18"/>
      <c r="P53" s="18"/>
      <c r="Q53" s="18"/>
      <c r="R53" s="18"/>
      <c r="S53" s="43">
        <f>SUM(S54:S72)</f>
        <v>1515</v>
      </c>
      <c r="T53" s="43">
        <f>SUM(T54:T72)</f>
        <v>1683</v>
      </c>
      <c r="U53" s="18"/>
      <c r="V53" s="18"/>
      <c r="W53" s="18"/>
      <c r="X53" s="18"/>
      <c r="Y53" s="18"/>
      <c r="Z53" s="18">
        <f t="shared" ref="Z53:AE53" si="14">SUM(Z54:Z72)</f>
        <v>5</v>
      </c>
      <c r="AA53" s="18">
        <f t="shared" si="14"/>
        <v>14</v>
      </c>
      <c r="AB53" s="18">
        <f t="shared" si="14"/>
        <v>4526</v>
      </c>
      <c r="AC53" s="18">
        <f t="shared" si="14"/>
        <v>19398</v>
      </c>
      <c r="AD53" s="18">
        <f t="shared" si="14"/>
        <v>1888</v>
      </c>
      <c r="AE53" s="18">
        <f t="shared" si="14"/>
        <v>8127</v>
      </c>
      <c r="AF53" s="18"/>
      <c r="AG53" s="18"/>
      <c r="AH53" s="66"/>
      <c r="AI53" s="18"/>
      <c r="AJ53" s="66"/>
      <c r="AK53" s="66"/>
      <c r="AL53" s="67"/>
    </row>
    <row r="54" s="6" customFormat="1" ht="29" customHeight="1" spans="1:38">
      <c r="A54" s="19">
        <v>1</v>
      </c>
      <c r="B54" s="19" t="s">
        <v>1865</v>
      </c>
      <c r="C54" s="19" t="s">
        <v>1647</v>
      </c>
      <c r="D54" s="19" t="s">
        <v>92</v>
      </c>
      <c r="E54" s="19" t="s">
        <v>1094</v>
      </c>
      <c r="F54" s="19" t="s">
        <v>1336</v>
      </c>
      <c r="G54" s="26" t="s">
        <v>1680</v>
      </c>
      <c r="H54" s="22" t="s">
        <v>1681</v>
      </c>
      <c r="I54" s="19" t="s">
        <v>51</v>
      </c>
      <c r="J54" s="19" t="s">
        <v>455</v>
      </c>
      <c r="K54" s="21">
        <v>1</v>
      </c>
      <c r="L54" s="19">
        <v>2.699</v>
      </c>
      <c r="M54" s="19"/>
      <c r="N54" s="19"/>
      <c r="O54" s="19"/>
      <c r="P54" s="19"/>
      <c r="Q54" s="19"/>
      <c r="R54" s="19"/>
      <c r="S54" s="44"/>
      <c r="T54" s="44">
        <v>205.7532</v>
      </c>
      <c r="U54" s="33"/>
      <c r="V54" s="33"/>
      <c r="W54" s="33"/>
      <c r="X54" s="33"/>
      <c r="Y54" s="33"/>
      <c r="Z54" s="19">
        <v>1</v>
      </c>
      <c r="AA54" s="19"/>
      <c r="AB54" s="19">
        <v>34</v>
      </c>
      <c r="AC54" s="19">
        <v>128</v>
      </c>
      <c r="AD54" s="19">
        <v>9</v>
      </c>
      <c r="AE54" s="19">
        <v>33</v>
      </c>
      <c r="AF54" s="19"/>
      <c r="AG54" s="19"/>
      <c r="AH54" s="27"/>
      <c r="AI54" s="22" t="s">
        <v>1682</v>
      </c>
      <c r="AJ54" s="73"/>
      <c r="AK54" s="68" t="s">
        <v>1963</v>
      </c>
      <c r="AL54" s="69"/>
    </row>
    <row r="55" s="6" customFormat="1" ht="29" customHeight="1" spans="1:38">
      <c r="A55" s="19">
        <v>2</v>
      </c>
      <c r="B55" s="19" t="s">
        <v>1865</v>
      </c>
      <c r="C55" s="19" t="s">
        <v>1647</v>
      </c>
      <c r="D55" s="19" t="s">
        <v>137</v>
      </c>
      <c r="E55" s="19" t="s">
        <v>1156</v>
      </c>
      <c r="F55" s="19" t="s">
        <v>1336</v>
      </c>
      <c r="G55" s="26" t="s">
        <v>1712</v>
      </c>
      <c r="H55" s="22" t="s">
        <v>1964</v>
      </c>
      <c r="I55" s="19" t="s">
        <v>876</v>
      </c>
      <c r="J55" s="19" t="s">
        <v>455</v>
      </c>
      <c r="K55" s="19">
        <v>1</v>
      </c>
      <c r="L55" s="19">
        <v>4.68</v>
      </c>
      <c r="M55" s="19"/>
      <c r="N55" s="19"/>
      <c r="O55" s="19"/>
      <c r="P55" s="19"/>
      <c r="Q55" s="19"/>
      <c r="R55" s="19"/>
      <c r="S55" s="44"/>
      <c r="T55" s="48">
        <v>309.2279</v>
      </c>
      <c r="U55" s="45"/>
      <c r="V55" s="33"/>
      <c r="W55" s="33"/>
      <c r="X55" s="33"/>
      <c r="Y55" s="33"/>
      <c r="Z55" s="19"/>
      <c r="AA55" s="19">
        <v>1</v>
      </c>
      <c r="AB55" s="19">
        <v>672</v>
      </c>
      <c r="AC55" s="19">
        <v>2792</v>
      </c>
      <c r="AD55" s="19">
        <v>127</v>
      </c>
      <c r="AE55" s="19">
        <v>438</v>
      </c>
      <c r="AF55" s="19"/>
      <c r="AG55" s="19"/>
      <c r="AH55" s="27"/>
      <c r="AI55" s="22" t="s">
        <v>1714</v>
      </c>
      <c r="AJ55" s="27" t="s">
        <v>32</v>
      </c>
      <c r="AK55" s="68" t="s">
        <v>1965</v>
      </c>
      <c r="AL55" s="69"/>
    </row>
    <row r="56" s="6" customFormat="1" ht="29" customHeight="1" spans="1:38">
      <c r="A56" s="19">
        <v>3</v>
      </c>
      <c r="B56" s="19" t="s">
        <v>1865</v>
      </c>
      <c r="C56" s="19" t="s">
        <v>1647</v>
      </c>
      <c r="D56" s="19" t="s">
        <v>353</v>
      </c>
      <c r="E56" s="27" t="s">
        <v>1715</v>
      </c>
      <c r="F56" s="19" t="s">
        <v>1336</v>
      </c>
      <c r="G56" s="26" t="s">
        <v>1716</v>
      </c>
      <c r="H56" s="22" t="s">
        <v>1717</v>
      </c>
      <c r="I56" s="19" t="s">
        <v>51</v>
      </c>
      <c r="J56" s="19" t="s">
        <v>455</v>
      </c>
      <c r="K56" s="19">
        <v>1</v>
      </c>
      <c r="L56" s="34">
        <v>3.525</v>
      </c>
      <c r="M56" s="34"/>
      <c r="N56" s="34"/>
      <c r="O56" s="34"/>
      <c r="P56" s="34"/>
      <c r="Q56" s="34"/>
      <c r="R56" s="34"/>
      <c r="S56" s="49"/>
      <c r="T56" s="48">
        <v>220.4732</v>
      </c>
      <c r="U56" s="50"/>
      <c r="V56" s="50"/>
      <c r="W56" s="50"/>
      <c r="X56" s="50"/>
      <c r="Y56" s="50"/>
      <c r="Z56" s="34"/>
      <c r="AA56" s="34">
        <v>1</v>
      </c>
      <c r="AB56" s="34">
        <v>72</v>
      </c>
      <c r="AC56" s="34">
        <v>315</v>
      </c>
      <c r="AD56" s="34">
        <v>29</v>
      </c>
      <c r="AE56" s="34">
        <v>122</v>
      </c>
      <c r="AF56" s="34"/>
      <c r="AG56" s="34"/>
      <c r="AH56" s="27"/>
      <c r="AI56" s="22" t="s">
        <v>1718</v>
      </c>
      <c r="AJ56" s="27" t="s">
        <v>32</v>
      </c>
      <c r="AK56" s="68" t="s">
        <v>1966</v>
      </c>
      <c r="AL56" s="74"/>
    </row>
    <row r="57" s="6" customFormat="1" ht="29" customHeight="1" spans="1:38">
      <c r="A57" s="19">
        <v>4</v>
      </c>
      <c r="B57" s="19" t="s">
        <v>1865</v>
      </c>
      <c r="C57" s="19" t="s">
        <v>1647</v>
      </c>
      <c r="D57" s="19" t="s">
        <v>106</v>
      </c>
      <c r="E57" s="19" t="s">
        <v>900</v>
      </c>
      <c r="F57" s="19" t="s">
        <v>1336</v>
      </c>
      <c r="G57" s="26" t="s">
        <v>901</v>
      </c>
      <c r="H57" s="22" t="s">
        <v>1967</v>
      </c>
      <c r="I57" s="19" t="s">
        <v>51</v>
      </c>
      <c r="J57" s="19" t="s">
        <v>455</v>
      </c>
      <c r="K57" s="19">
        <v>1</v>
      </c>
      <c r="L57" s="34">
        <v>2.065</v>
      </c>
      <c r="M57" s="34"/>
      <c r="N57" s="34"/>
      <c r="O57" s="34"/>
      <c r="P57" s="34"/>
      <c r="Q57" s="34"/>
      <c r="R57" s="34"/>
      <c r="S57" s="48"/>
      <c r="T57" s="48">
        <v>161.4034</v>
      </c>
      <c r="U57" s="50"/>
      <c r="V57" s="50"/>
      <c r="W57" s="50"/>
      <c r="X57" s="50"/>
      <c r="Y57" s="50"/>
      <c r="Z57" s="34"/>
      <c r="AA57" s="34">
        <v>1</v>
      </c>
      <c r="AB57" s="34">
        <v>56</v>
      </c>
      <c r="AC57" s="34">
        <v>193</v>
      </c>
      <c r="AD57" s="34">
        <v>9</v>
      </c>
      <c r="AE57" s="34">
        <v>32</v>
      </c>
      <c r="AF57" s="34"/>
      <c r="AG57" s="34"/>
      <c r="AH57" s="27"/>
      <c r="AI57" s="22" t="s">
        <v>1968</v>
      </c>
      <c r="AJ57" s="27"/>
      <c r="AK57" s="68" t="s">
        <v>1969</v>
      </c>
      <c r="AL57" s="74"/>
    </row>
    <row r="58" s="6" customFormat="1" ht="29" customHeight="1" spans="1:38">
      <c r="A58" s="19">
        <v>5</v>
      </c>
      <c r="B58" s="19" t="s">
        <v>1865</v>
      </c>
      <c r="C58" s="19" t="s">
        <v>1647</v>
      </c>
      <c r="D58" s="19" t="s">
        <v>92</v>
      </c>
      <c r="E58" s="19" t="s">
        <v>363</v>
      </c>
      <c r="F58" s="19" t="s">
        <v>1336</v>
      </c>
      <c r="G58" s="26" t="s">
        <v>1677</v>
      </c>
      <c r="H58" s="22" t="s">
        <v>1678</v>
      </c>
      <c r="I58" s="19" t="s">
        <v>51</v>
      </c>
      <c r="J58" s="19" t="s">
        <v>455</v>
      </c>
      <c r="K58" s="19">
        <v>1</v>
      </c>
      <c r="L58" s="34">
        <v>3.38</v>
      </c>
      <c r="M58" s="34"/>
      <c r="N58" s="34"/>
      <c r="O58" s="34"/>
      <c r="P58" s="34"/>
      <c r="Q58" s="34"/>
      <c r="R58" s="34"/>
      <c r="S58" s="48"/>
      <c r="T58" s="46">
        <v>189.6767</v>
      </c>
      <c r="U58" s="50"/>
      <c r="V58" s="50"/>
      <c r="W58" s="50"/>
      <c r="X58" s="50"/>
      <c r="Y58" s="50"/>
      <c r="Z58" s="34">
        <v>1</v>
      </c>
      <c r="AA58" s="34"/>
      <c r="AB58" s="34">
        <v>20</v>
      </c>
      <c r="AC58" s="34">
        <v>83</v>
      </c>
      <c r="AD58" s="34">
        <v>5</v>
      </c>
      <c r="AE58" s="34">
        <v>25</v>
      </c>
      <c r="AF58" s="34"/>
      <c r="AG58" s="34"/>
      <c r="AH58" s="27"/>
      <c r="AI58" s="22" t="s">
        <v>1679</v>
      </c>
      <c r="AJ58" s="27"/>
      <c r="AK58" s="68" t="s">
        <v>1970</v>
      </c>
      <c r="AL58" s="74"/>
    </row>
    <row r="59" s="6" customFormat="1" ht="29" customHeight="1" spans="1:38">
      <c r="A59" s="19">
        <v>6</v>
      </c>
      <c r="B59" s="19" t="s">
        <v>1865</v>
      </c>
      <c r="C59" s="19" t="s">
        <v>1647</v>
      </c>
      <c r="D59" s="19" t="s">
        <v>101</v>
      </c>
      <c r="E59" s="19" t="s">
        <v>620</v>
      </c>
      <c r="F59" s="19" t="s">
        <v>1336</v>
      </c>
      <c r="G59" s="26" t="s">
        <v>1683</v>
      </c>
      <c r="H59" s="22" t="s">
        <v>1684</v>
      </c>
      <c r="I59" s="19" t="s">
        <v>876</v>
      </c>
      <c r="J59" s="19" t="s">
        <v>455</v>
      </c>
      <c r="K59" s="19">
        <v>1</v>
      </c>
      <c r="L59" s="34">
        <v>2.642</v>
      </c>
      <c r="M59" s="34"/>
      <c r="N59" s="34"/>
      <c r="O59" s="34"/>
      <c r="P59" s="34"/>
      <c r="Q59" s="34"/>
      <c r="R59" s="34"/>
      <c r="S59" s="48"/>
      <c r="T59" s="48">
        <v>128.9313</v>
      </c>
      <c r="U59" s="50"/>
      <c r="V59" s="50"/>
      <c r="W59" s="50"/>
      <c r="X59" s="50"/>
      <c r="Y59" s="50"/>
      <c r="Z59" s="34">
        <v>1</v>
      </c>
      <c r="AA59" s="34"/>
      <c r="AB59" s="34"/>
      <c r="AC59" s="34"/>
      <c r="AD59" s="34">
        <v>14</v>
      </c>
      <c r="AE59" s="34">
        <v>60</v>
      </c>
      <c r="AF59" s="34"/>
      <c r="AG59" s="34"/>
      <c r="AH59" s="27"/>
      <c r="AI59" s="22" t="s">
        <v>1685</v>
      </c>
      <c r="AJ59" s="27"/>
      <c r="AK59" s="68" t="s">
        <v>1971</v>
      </c>
      <c r="AL59" s="74"/>
    </row>
    <row r="60" s="6" customFormat="1" ht="29" customHeight="1" spans="1:38">
      <c r="A60" s="19">
        <v>7</v>
      </c>
      <c r="B60" s="19" t="s">
        <v>1865</v>
      </c>
      <c r="C60" s="19" t="s">
        <v>1647</v>
      </c>
      <c r="D60" s="19" t="s">
        <v>384</v>
      </c>
      <c r="E60" s="19" t="s">
        <v>965</v>
      </c>
      <c r="F60" s="19" t="s">
        <v>1336</v>
      </c>
      <c r="G60" s="26" t="s">
        <v>966</v>
      </c>
      <c r="H60" s="22" t="s">
        <v>1972</v>
      </c>
      <c r="I60" s="19" t="s">
        <v>876</v>
      </c>
      <c r="J60" s="19" t="s">
        <v>455</v>
      </c>
      <c r="K60" s="19">
        <v>1</v>
      </c>
      <c r="L60" s="19">
        <v>1</v>
      </c>
      <c r="M60" s="19"/>
      <c r="N60" s="19"/>
      <c r="O60" s="19"/>
      <c r="P60" s="19"/>
      <c r="Q60" s="19"/>
      <c r="R60" s="19"/>
      <c r="S60" s="51"/>
      <c r="T60" s="52">
        <v>116.1519</v>
      </c>
      <c r="U60" s="45"/>
      <c r="V60" s="33"/>
      <c r="W60" s="33"/>
      <c r="X60" s="33"/>
      <c r="Y60" s="50"/>
      <c r="Z60" s="34"/>
      <c r="AA60" s="34">
        <v>1</v>
      </c>
      <c r="AB60" s="34">
        <v>103</v>
      </c>
      <c r="AC60" s="34">
        <v>476</v>
      </c>
      <c r="AD60" s="34">
        <v>31</v>
      </c>
      <c r="AE60" s="34">
        <v>131</v>
      </c>
      <c r="AF60" s="34"/>
      <c r="AG60" s="34"/>
      <c r="AH60" s="27"/>
      <c r="AI60" s="22" t="s">
        <v>1973</v>
      </c>
      <c r="AJ60" s="19"/>
      <c r="AK60" s="68" t="s">
        <v>1974</v>
      </c>
      <c r="AL60" s="74"/>
    </row>
    <row r="61" s="6" customFormat="1" ht="29" customHeight="1" spans="1:38">
      <c r="A61" s="19">
        <v>8</v>
      </c>
      <c r="B61" s="21" t="s">
        <v>1865</v>
      </c>
      <c r="C61" s="21" t="s">
        <v>1647</v>
      </c>
      <c r="D61" s="19" t="s">
        <v>279</v>
      </c>
      <c r="E61" s="19" t="s">
        <v>357</v>
      </c>
      <c r="F61" s="19" t="s">
        <v>1336</v>
      </c>
      <c r="G61" s="26" t="s">
        <v>1674</v>
      </c>
      <c r="H61" s="28" t="s">
        <v>1675</v>
      </c>
      <c r="I61" s="21" t="s">
        <v>876</v>
      </c>
      <c r="J61" s="21" t="s">
        <v>455</v>
      </c>
      <c r="K61" s="19">
        <v>1</v>
      </c>
      <c r="L61" s="34">
        <v>2.315</v>
      </c>
      <c r="M61" s="34"/>
      <c r="N61" s="34"/>
      <c r="O61" s="34"/>
      <c r="P61" s="34"/>
      <c r="Q61" s="34"/>
      <c r="R61" s="34"/>
      <c r="S61" s="48"/>
      <c r="T61" s="46">
        <v>172.6733</v>
      </c>
      <c r="U61" s="50"/>
      <c r="V61" s="50"/>
      <c r="W61" s="53"/>
      <c r="X61" s="53"/>
      <c r="Y61" s="50"/>
      <c r="Z61" s="34"/>
      <c r="AA61" s="34">
        <v>1</v>
      </c>
      <c r="AB61" s="34">
        <v>421</v>
      </c>
      <c r="AC61" s="34">
        <v>1788</v>
      </c>
      <c r="AD61" s="34">
        <v>201</v>
      </c>
      <c r="AE61" s="34">
        <v>890</v>
      </c>
      <c r="AF61" s="34"/>
      <c r="AG61" s="34"/>
      <c r="AH61" s="19"/>
      <c r="AI61" s="28" t="s">
        <v>1676</v>
      </c>
      <c r="AJ61" s="19"/>
      <c r="AK61" s="75" t="s">
        <v>1975</v>
      </c>
      <c r="AL61" s="76"/>
    </row>
    <row r="62" s="6" customFormat="1" ht="29" customHeight="1" spans="1:38">
      <c r="A62" s="19">
        <v>9</v>
      </c>
      <c r="B62" s="21" t="s">
        <v>1865</v>
      </c>
      <c r="C62" s="21" t="s">
        <v>1647</v>
      </c>
      <c r="D62" s="19" t="s">
        <v>599</v>
      </c>
      <c r="E62" s="19" t="s">
        <v>1247</v>
      </c>
      <c r="F62" s="19" t="s">
        <v>1336</v>
      </c>
      <c r="G62" s="26" t="s">
        <v>1706</v>
      </c>
      <c r="H62" s="22" t="s">
        <v>1707</v>
      </c>
      <c r="I62" s="19" t="s">
        <v>51</v>
      </c>
      <c r="J62" s="21" t="s">
        <v>455</v>
      </c>
      <c r="K62" s="19">
        <v>1</v>
      </c>
      <c r="L62" s="34">
        <v>1.298</v>
      </c>
      <c r="M62" s="34"/>
      <c r="N62" s="34"/>
      <c r="O62" s="34"/>
      <c r="P62" s="34"/>
      <c r="Q62" s="34"/>
      <c r="R62" s="34"/>
      <c r="S62" s="48"/>
      <c r="T62" s="46">
        <v>79.3297</v>
      </c>
      <c r="U62" s="50"/>
      <c r="V62" s="50"/>
      <c r="W62" s="53"/>
      <c r="X62" s="53"/>
      <c r="Y62" s="50"/>
      <c r="Z62" s="34">
        <v>1</v>
      </c>
      <c r="AA62" s="34"/>
      <c r="AB62" s="34">
        <v>82</v>
      </c>
      <c r="AC62" s="34">
        <v>363</v>
      </c>
      <c r="AD62" s="34">
        <v>36</v>
      </c>
      <c r="AE62" s="34">
        <v>152</v>
      </c>
      <c r="AF62" s="34"/>
      <c r="AG62" s="34"/>
      <c r="AH62" s="19"/>
      <c r="AI62" s="22" t="s">
        <v>1708</v>
      </c>
      <c r="AJ62" s="19"/>
      <c r="AK62" s="68" t="s">
        <v>1976</v>
      </c>
      <c r="AL62" s="76"/>
    </row>
    <row r="63" s="6" customFormat="1" ht="29" customHeight="1" spans="1:38">
      <c r="A63" s="19">
        <v>10</v>
      </c>
      <c r="B63" s="21" t="s">
        <v>1865</v>
      </c>
      <c r="C63" s="21" t="s">
        <v>1647</v>
      </c>
      <c r="D63" s="19" t="s">
        <v>246</v>
      </c>
      <c r="E63" s="19" t="s">
        <v>1692</v>
      </c>
      <c r="F63" s="19" t="s">
        <v>1336</v>
      </c>
      <c r="G63" s="26" t="s">
        <v>1693</v>
      </c>
      <c r="H63" s="28" t="s">
        <v>1694</v>
      </c>
      <c r="I63" s="21" t="s">
        <v>876</v>
      </c>
      <c r="J63" s="21" t="s">
        <v>455</v>
      </c>
      <c r="K63" s="19">
        <v>1</v>
      </c>
      <c r="L63" s="34">
        <v>1.315</v>
      </c>
      <c r="M63" s="34"/>
      <c r="N63" s="34"/>
      <c r="O63" s="34"/>
      <c r="P63" s="34"/>
      <c r="Q63" s="34"/>
      <c r="R63" s="34"/>
      <c r="S63" s="48"/>
      <c r="T63" s="46">
        <v>99.3794</v>
      </c>
      <c r="U63" s="50"/>
      <c r="V63" s="50"/>
      <c r="W63" s="53"/>
      <c r="X63" s="53"/>
      <c r="Y63" s="50"/>
      <c r="Z63" s="34"/>
      <c r="AA63" s="34">
        <v>1</v>
      </c>
      <c r="AB63" s="34">
        <v>186</v>
      </c>
      <c r="AC63" s="34">
        <v>1092</v>
      </c>
      <c r="AD63" s="34">
        <v>58</v>
      </c>
      <c r="AE63" s="34">
        <v>282</v>
      </c>
      <c r="AF63" s="34"/>
      <c r="AG63" s="34"/>
      <c r="AH63" s="19"/>
      <c r="AI63" s="28" t="s">
        <v>1695</v>
      </c>
      <c r="AJ63" s="19"/>
      <c r="AK63" s="75" t="s">
        <v>1977</v>
      </c>
      <c r="AL63" s="76"/>
    </row>
    <row r="64" s="6" customFormat="1" ht="29" customHeight="1" spans="1:38">
      <c r="A64" s="19">
        <v>11</v>
      </c>
      <c r="B64" s="19" t="s">
        <v>1865</v>
      </c>
      <c r="C64" s="19" t="s">
        <v>1647</v>
      </c>
      <c r="D64" s="19" t="s">
        <v>279</v>
      </c>
      <c r="E64" s="19" t="s">
        <v>342</v>
      </c>
      <c r="F64" s="19" t="s">
        <v>1336</v>
      </c>
      <c r="G64" s="26" t="s">
        <v>1719</v>
      </c>
      <c r="H64" s="22" t="s">
        <v>1720</v>
      </c>
      <c r="I64" s="19" t="s">
        <v>51</v>
      </c>
      <c r="J64" s="19" t="s">
        <v>455</v>
      </c>
      <c r="K64" s="19">
        <v>1</v>
      </c>
      <c r="L64" s="34">
        <v>1.774</v>
      </c>
      <c r="M64" s="34"/>
      <c r="N64" s="34"/>
      <c r="O64" s="34"/>
      <c r="P64" s="34"/>
      <c r="Q64" s="34"/>
      <c r="R64" s="34"/>
      <c r="S64" s="48">
        <v>173.3176</v>
      </c>
      <c r="T64" s="54"/>
      <c r="U64" s="50"/>
      <c r="V64" s="50"/>
      <c r="W64" s="50"/>
      <c r="X64" s="50"/>
      <c r="Y64" s="50"/>
      <c r="Z64" s="34"/>
      <c r="AA64" s="34">
        <v>1</v>
      </c>
      <c r="AB64" s="34">
        <v>385</v>
      </c>
      <c r="AC64" s="34">
        <v>1622</v>
      </c>
      <c r="AD64" s="34">
        <v>138</v>
      </c>
      <c r="AE64" s="34">
        <v>610</v>
      </c>
      <c r="AF64" s="34"/>
      <c r="AG64" s="34"/>
      <c r="AH64" s="27"/>
      <c r="AI64" s="22" t="s">
        <v>1721</v>
      </c>
      <c r="AJ64" s="27"/>
      <c r="AK64" s="68" t="s">
        <v>1978</v>
      </c>
      <c r="AL64" s="74"/>
    </row>
    <row r="65" s="6" customFormat="1" ht="29" customHeight="1" spans="1:38">
      <c r="A65" s="19">
        <v>12</v>
      </c>
      <c r="B65" s="19" t="s">
        <v>1865</v>
      </c>
      <c r="C65" s="19" t="s">
        <v>1647</v>
      </c>
      <c r="D65" s="19" t="s">
        <v>63</v>
      </c>
      <c r="E65" s="19" t="s">
        <v>111</v>
      </c>
      <c r="F65" s="19" t="s">
        <v>1336</v>
      </c>
      <c r="G65" s="26" t="s">
        <v>1722</v>
      </c>
      <c r="H65" s="22" t="s">
        <v>1979</v>
      </c>
      <c r="I65" s="19" t="s">
        <v>876</v>
      </c>
      <c r="J65" s="19" t="s">
        <v>455</v>
      </c>
      <c r="K65" s="21">
        <v>1</v>
      </c>
      <c r="L65" s="19">
        <v>4.565</v>
      </c>
      <c r="M65" s="19"/>
      <c r="N65" s="19"/>
      <c r="O65" s="19"/>
      <c r="P65" s="19"/>
      <c r="Q65" s="19"/>
      <c r="R65" s="19"/>
      <c r="S65" s="44">
        <v>261.1325</v>
      </c>
      <c r="T65" s="44"/>
      <c r="U65" s="33"/>
      <c r="V65" s="33"/>
      <c r="W65" s="33"/>
      <c r="X65" s="33"/>
      <c r="Y65" s="33"/>
      <c r="Z65" s="19"/>
      <c r="AA65" s="19">
        <v>1</v>
      </c>
      <c r="AB65" s="19">
        <v>455</v>
      </c>
      <c r="AC65" s="19">
        <v>1676</v>
      </c>
      <c r="AD65" s="19">
        <v>238</v>
      </c>
      <c r="AE65" s="19">
        <v>897</v>
      </c>
      <c r="AF65" s="19"/>
      <c r="AG65" s="19"/>
      <c r="AH65" s="27"/>
      <c r="AI65" s="22" t="s">
        <v>1724</v>
      </c>
      <c r="AJ65" s="73"/>
      <c r="AK65" s="22" t="s">
        <v>1980</v>
      </c>
      <c r="AL65" s="74"/>
    </row>
    <row r="66" s="6" customFormat="1" ht="29" customHeight="1" spans="1:38">
      <c r="A66" s="19">
        <v>13</v>
      </c>
      <c r="B66" s="19" t="s">
        <v>1865</v>
      </c>
      <c r="C66" s="19" t="s">
        <v>1647</v>
      </c>
      <c r="D66" s="19" t="s">
        <v>238</v>
      </c>
      <c r="E66" s="19" t="s">
        <v>409</v>
      </c>
      <c r="F66" s="19" t="s">
        <v>1336</v>
      </c>
      <c r="G66" s="26" t="s">
        <v>1703</v>
      </c>
      <c r="H66" s="22" t="s">
        <v>1704</v>
      </c>
      <c r="I66" s="19" t="s">
        <v>876</v>
      </c>
      <c r="J66" s="19" t="s">
        <v>455</v>
      </c>
      <c r="K66" s="19">
        <v>1</v>
      </c>
      <c r="L66" s="19">
        <v>5.22</v>
      </c>
      <c r="M66" s="19"/>
      <c r="N66" s="19"/>
      <c r="O66" s="19"/>
      <c r="P66" s="19"/>
      <c r="Q66" s="19"/>
      <c r="R66" s="19"/>
      <c r="S66" s="44">
        <v>306.8898</v>
      </c>
      <c r="T66" s="48"/>
      <c r="U66" s="19"/>
      <c r="V66" s="19"/>
      <c r="W66" s="19"/>
      <c r="X66" s="19"/>
      <c r="Y66" s="19"/>
      <c r="Z66" s="19"/>
      <c r="AA66" s="19">
        <v>1</v>
      </c>
      <c r="AB66" s="19">
        <v>184</v>
      </c>
      <c r="AC66" s="19">
        <v>858</v>
      </c>
      <c r="AD66" s="19">
        <v>118</v>
      </c>
      <c r="AE66" s="19">
        <v>677</v>
      </c>
      <c r="AF66" s="19"/>
      <c r="AG66" s="19"/>
      <c r="AH66" s="27"/>
      <c r="AI66" s="68" t="s">
        <v>1705</v>
      </c>
      <c r="AJ66" s="27"/>
      <c r="AK66" s="68" t="s">
        <v>1981</v>
      </c>
      <c r="AL66" s="74"/>
    </row>
    <row r="67" s="6" customFormat="1" ht="29" customHeight="1" spans="1:38">
      <c r="A67" s="19">
        <v>14</v>
      </c>
      <c r="B67" s="19" t="s">
        <v>1865</v>
      </c>
      <c r="C67" s="19" t="s">
        <v>1647</v>
      </c>
      <c r="D67" s="19" t="s">
        <v>384</v>
      </c>
      <c r="E67" s="19" t="s">
        <v>647</v>
      </c>
      <c r="F67" s="19" t="s">
        <v>1336</v>
      </c>
      <c r="G67" s="26" t="s">
        <v>1725</v>
      </c>
      <c r="H67" s="22" t="s">
        <v>1726</v>
      </c>
      <c r="I67" s="19" t="s">
        <v>876</v>
      </c>
      <c r="J67" s="19" t="s">
        <v>455</v>
      </c>
      <c r="K67" s="21">
        <v>1</v>
      </c>
      <c r="L67" s="19">
        <v>5.565</v>
      </c>
      <c r="M67" s="19"/>
      <c r="N67" s="19"/>
      <c r="O67" s="19"/>
      <c r="P67" s="19"/>
      <c r="Q67" s="19"/>
      <c r="R67" s="19"/>
      <c r="S67" s="44">
        <v>318.3577</v>
      </c>
      <c r="T67" s="44"/>
      <c r="U67" s="33"/>
      <c r="V67" s="33"/>
      <c r="W67" s="33"/>
      <c r="X67" s="33"/>
      <c r="Y67" s="33"/>
      <c r="Z67" s="19"/>
      <c r="AA67" s="19">
        <v>1</v>
      </c>
      <c r="AB67" s="19">
        <v>187</v>
      </c>
      <c r="AC67" s="19">
        <v>882</v>
      </c>
      <c r="AD67" s="19">
        <v>77</v>
      </c>
      <c r="AE67" s="19">
        <v>368</v>
      </c>
      <c r="AF67" s="19"/>
      <c r="AG67" s="19"/>
      <c r="AH67" s="27"/>
      <c r="AI67" s="22" t="s">
        <v>1727</v>
      </c>
      <c r="AJ67" s="73"/>
      <c r="AK67" s="22" t="s">
        <v>1982</v>
      </c>
      <c r="AL67" s="74"/>
    </row>
    <row r="68" s="6" customFormat="1" ht="29" customHeight="1" spans="1:38">
      <c r="A68" s="19">
        <v>15</v>
      </c>
      <c r="B68" s="19" t="s">
        <v>1865</v>
      </c>
      <c r="C68" s="19" t="s">
        <v>1647</v>
      </c>
      <c r="D68" s="19" t="s">
        <v>101</v>
      </c>
      <c r="E68" s="19" t="s">
        <v>640</v>
      </c>
      <c r="F68" s="19" t="s">
        <v>1336</v>
      </c>
      <c r="G68" s="26" t="s">
        <v>1686</v>
      </c>
      <c r="H68" s="22" t="s">
        <v>1687</v>
      </c>
      <c r="I68" s="19" t="s">
        <v>876</v>
      </c>
      <c r="J68" s="19" t="s">
        <v>455</v>
      </c>
      <c r="K68" s="19">
        <v>1</v>
      </c>
      <c r="L68" s="34">
        <v>1.73</v>
      </c>
      <c r="M68" s="34"/>
      <c r="N68" s="34"/>
      <c r="O68" s="34"/>
      <c r="P68" s="34"/>
      <c r="Q68" s="34"/>
      <c r="R68" s="34"/>
      <c r="S68" s="48">
        <v>73.4039</v>
      </c>
      <c r="T68" s="46"/>
      <c r="U68" s="50"/>
      <c r="V68" s="50"/>
      <c r="W68" s="50"/>
      <c r="X68" s="50"/>
      <c r="Y68" s="50"/>
      <c r="Z68" s="34">
        <v>1</v>
      </c>
      <c r="AA68" s="34"/>
      <c r="AB68" s="34"/>
      <c r="AC68" s="34"/>
      <c r="AD68" s="34">
        <v>9</v>
      </c>
      <c r="AE68" s="34">
        <v>31</v>
      </c>
      <c r="AF68" s="34"/>
      <c r="AG68" s="34"/>
      <c r="AH68" s="27"/>
      <c r="AI68" s="22" t="s">
        <v>1688</v>
      </c>
      <c r="AJ68" s="27"/>
      <c r="AK68" s="68" t="s">
        <v>1983</v>
      </c>
      <c r="AL68" s="74"/>
    </row>
    <row r="69" s="6" customFormat="1" ht="29" customHeight="1" spans="1:38">
      <c r="A69" s="19">
        <v>16</v>
      </c>
      <c r="B69" s="19" t="s">
        <v>1865</v>
      </c>
      <c r="C69" s="19" t="s">
        <v>1647</v>
      </c>
      <c r="D69" s="19" t="s">
        <v>599</v>
      </c>
      <c r="E69" s="19" t="s">
        <v>608</v>
      </c>
      <c r="F69" s="19" t="s">
        <v>1336</v>
      </c>
      <c r="G69" s="26" t="s">
        <v>1696</v>
      </c>
      <c r="H69" s="22" t="s">
        <v>1697</v>
      </c>
      <c r="I69" s="19" t="s">
        <v>876</v>
      </c>
      <c r="J69" s="19" t="s">
        <v>455</v>
      </c>
      <c r="K69" s="19">
        <v>1</v>
      </c>
      <c r="L69" s="19">
        <v>1.885</v>
      </c>
      <c r="M69" s="19"/>
      <c r="N69" s="19"/>
      <c r="O69" s="19"/>
      <c r="P69" s="19"/>
      <c r="Q69" s="19"/>
      <c r="R69" s="19"/>
      <c r="S69" s="44">
        <v>46.9297</v>
      </c>
      <c r="T69" s="48"/>
      <c r="U69" s="19"/>
      <c r="V69" s="19"/>
      <c r="W69" s="19"/>
      <c r="X69" s="19"/>
      <c r="Y69" s="19"/>
      <c r="Z69" s="19"/>
      <c r="AA69" s="19">
        <v>1</v>
      </c>
      <c r="AB69" s="19">
        <v>725</v>
      </c>
      <c r="AC69" s="19">
        <v>3235</v>
      </c>
      <c r="AD69" s="19">
        <v>509</v>
      </c>
      <c r="AE69" s="19">
        <v>2334</v>
      </c>
      <c r="AF69" s="19"/>
      <c r="AG69" s="19"/>
      <c r="AH69" s="27"/>
      <c r="AI69" s="68" t="s">
        <v>1698</v>
      </c>
      <c r="AJ69" s="27"/>
      <c r="AK69" s="68" t="s">
        <v>1984</v>
      </c>
      <c r="AL69" s="74"/>
    </row>
    <row r="70" s="6" customFormat="1" ht="29" customHeight="1" spans="1:38">
      <c r="A70" s="19">
        <v>17</v>
      </c>
      <c r="B70" s="19" t="s">
        <v>1865</v>
      </c>
      <c r="C70" s="19" t="s">
        <v>1647</v>
      </c>
      <c r="D70" s="19" t="s">
        <v>83</v>
      </c>
      <c r="E70" s="19" t="s">
        <v>985</v>
      </c>
      <c r="F70" s="19" t="s">
        <v>1336</v>
      </c>
      <c r="G70" s="26" t="s">
        <v>1728</v>
      </c>
      <c r="H70" s="22" t="s">
        <v>1729</v>
      </c>
      <c r="I70" s="19" t="s">
        <v>876</v>
      </c>
      <c r="J70" s="19" t="s">
        <v>455</v>
      </c>
      <c r="K70" s="19">
        <v>1</v>
      </c>
      <c r="L70" s="34">
        <v>1.12</v>
      </c>
      <c r="M70" s="34"/>
      <c r="N70" s="34"/>
      <c r="O70" s="34"/>
      <c r="P70" s="34"/>
      <c r="Q70" s="34"/>
      <c r="R70" s="34"/>
      <c r="S70" s="48">
        <v>56.3782</v>
      </c>
      <c r="T70" s="46"/>
      <c r="U70" s="50"/>
      <c r="V70" s="50"/>
      <c r="W70" s="50"/>
      <c r="X70" s="50"/>
      <c r="Y70" s="50"/>
      <c r="Z70" s="34"/>
      <c r="AA70" s="34">
        <v>1</v>
      </c>
      <c r="AB70" s="34">
        <v>544</v>
      </c>
      <c r="AC70" s="34">
        <v>2268</v>
      </c>
      <c r="AD70" s="34">
        <v>195</v>
      </c>
      <c r="AE70" s="34">
        <v>733</v>
      </c>
      <c r="AF70" s="34"/>
      <c r="AG70" s="34"/>
      <c r="AH70" s="27"/>
      <c r="AI70" s="22" t="s">
        <v>1730</v>
      </c>
      <c r="AJ70" s="27"/>
      <c r="AK70" s="68" t="s">
        <v>1985</v>
      </c>
      <c r="AL70" s="74"/>
    </row>
    <row r="71" s="7" customFormat="1" ht="29" customHeight="1" spans="1:38">
      <c r="A71" s="19">
        <v>18</v>
      </c>
      <c r="B71" s="19" t="s">
        <v>1865</v>
      </c>
      <c r="C71" s="19" t="s">
        <v>1647</v>
      </c>
      <c r="D71" s="19" t="s">
        <v>353</v>
      </c>
      <c r="E71" s="27" t="s">
        <v>1715</v>
      </c>
      <c r="F71" s="19" t="s">
        <v>1336</v>
      </c>
      <c r="G71" s="26" t="s">
        <v>1731</v>
      </c>
      <c r="H71" s="22" t="s">
        <v>1732</v>
      </c>
      <c r="I71" s="19" t="s">
        <v>876</v>
      </c>
      <c r="J71" s="19" t="s">
        <v>455</v>
      </c>
      <c r="K71" s="19">
        <v>1</v>
      </c>
      <c r="L71" s="34">
        <v>2.045</v>
      </c>
      <c r="M71" s="34"/>
      <c r="N71" s="34"/>
      <c r="O71" s="34"/>
      <c r="P71" s="34"/>
      <c r="Q71" s="34"/>
      <c r="R71" s="34"/>
      <c r="S71" s="48">
        <v>142.3039</v>
      </c>
      <c r="T71" s="46"/>
      <c r="U71" s="50"/>
      <c r="V71" s="50"/>
      <c r="W71" s="50"/>
      <c r="X71" s="50"/>
      <c r="Y71" s="50"/>
      <c r="Z71" s="34"/>
      <c r="AA71" s="34">
        <v>1</v>
      </c>
      <c r="AB71" s="34">
        <v>90</v>
      </c>
      <c r="AC71" s="34">
        <v>429</v>
      </c>
      <c r="AD71" s="34">
        <v>21</v>
      </c>
      <c r="AE71" s="34">
        <v>101</v>
      </c>
      <c r="AF71" s="34"/>
      <c r="AG71" s="34"/>
      <c r="AH71" s="27"/>
      <c r="AI71" s="22" t="s">
        <v>1733</v>
      </c>
      <c r="AJ71" s="27"/>
      <c r="AK71" s="68" t="s">
        <v>1986</v>
      </c>
      <c r="AL71" s="74"/>
    </row>
    <row r="72" s="7" customFormat="1" ht="29" customHeight="1" spans="1:38">
      <c r="A72" s="19">
        <v>19</v>
      </c>
      <c r="B72" s="19" t="s">
        <v>1865</v>
      </c>
      <c r="C72" s="19" t="s">
        <v>1647</v>
      </c>
      <c r="D72" s="19" t="s">
        <v>63</v>
      </c>
      <c r="E72" s="19" t="s">
        <v>202</v>
      </c>
      <c r="F72" s="19" t="s">
        <v>1336</v>
      </c>
      <c r="G72" s="26" t="s">
        <v>1689</v>
      </c>
      <c r="H72" s="22" t="s">
        <v>1690</v>
      </c>
      <c r="I72" s="19" t="s">
        <v>876</v>
      </c>
      <c r="J72" s="19" t="s">
        <v>455</v>
      </c>
      <c r="K72" s="19">
        <v>1</v>
      </c>
      <c r="L72" s="19">
        <v>1.88</v>
      </c>
      <c r="M72" s="19"/>
      <c r="N72" s="19"/>
      <c r="O72" s="19"/>
      <c r="P72" s="19"/>
      <c r="Q72" s="19"/>
      <c r="R72" s="19"/>
      <c r="S72" s="51">
        <v>136.2867</v>
      </c>
      <c r="T72" s="46"/>
      <c r="U72" s="45"/>
      <c r="V72" s="33"/>
      <c r="W72" s="33"/>
      <c r="X72" s="33"/>
      <c r="Y72" s="50"/>
      <c r="Z72" s="34"/>
      <c r="AA72" s="34">
        <v>1</v>
      </c>
      <c r="AB72" s="34">
        <v>310</v>
      </c>
      <c r="AC72" s="34">
        <v>1198</v>
      </c>
      <c r="AD72" s="34">
        <v>64</v>
      </c>
      <c r="AE72" s="34">
        <v>211</v>
      </c>
      <c r="AF72" s="34"/>
      <c r="AG72" s="34"/>
      <c r="AH72" s="27"/>
      <c r="AI72" s="22" t="s">
        <v>1691</v>
      </c>
      <c r="AJ72" s="19"/>
      <c r="AK72" s="68" t="s">
        <v>1987</v>
      </c>
      <c r="AL72" s="19"/>
    </row>
    <row r="73" s="7" customFormat="1" ht="29" customHeight="1" spans="1:38">
      <c r="A73" s="77"/>
      <c r="B73" s="18"/>
      <c r="C73" s="18"/>
      <c r="D73" s="18"/>
      <c r="E73" s="18"/>
      <c r="F73" s="18"/>
      <c r="G73" s="18" t="s">
        <v>1988</v>
      </c>
      <c r="H73" s="20"/>
      <c r="I73" s="18"/>
      <c r="J73" s="18"/>
      <c r="K73" s="77">
        <f>SUM(K74:K77)</f>
        <v>4</v>
      </c>
      <c r="L73" s="77">
        <f>SUM(L74:L77)</f>
        <v>16.84</v>
      </c>
      <c r="M73" s="77"/>
      <c r="N73" s="77"/>
      <c r="O73" s="77"/>
      <c r="P73" s="77"/>
      <c r="Q73" s="77"/>
      <c r="R73" s="77"/>
      <c r="S73" s="81">
        <f>SUM(S74:S77)</f>
        <v>790</v>
      </c>
      <c r="T73" s="81"/>
      <c r="U73" s="77"/>
      <c r="V73" s="77"/>
      <c r="W73" s="77"/>
      <c r="X73" s="77"/>
      <c r="Y73" s="77"/>
      <c r="Z73" s="77">
        <f t="shared" ref="Z73:AE73" si="15">SUM(Z74:Z77)</f>
        <v>3</v>
      </c>
      <c r="AA73" s="77">
        <f t="shared" si="15"/>
        <v>1</v>
      </c>
      <c r="AB73" s="77">
        <f t="shared" si="15"/>
        <v>1141</v>
      </c>
      <c r="AC73" s="77">
        <f t="shared" si="15"/>
        <v>4605</v>
      </c>
      <c r="AD73" s="77">
        <f t="shared" si="15"/>
        <v>278</v>
      </c>
      <c r="AE73" s="77">
        <f t="shared" si="15"/>
        <v>1100</v>
      </c>
      <c r="AF73" s="77"/>
      <c r="AG73" s="77"/>
      <c r="AH73" s="66"/>
      <c r="AI73" s="18"/>
      <c r="AJ73" s="18"/>
      <c r="AK73" s="18"/>
      <c r="AL73" s="18"/>
    </row>
    <row r="74" s="7" customFormat="1" ht="29" customHeight="1" spans="1:38">
      <c r="A74" s="21">
        <v>1</v>
      </c>
      <c r="B74" s="19" t="s">
        <v>1865</v>
      </c>
      <c r="C74" s="19" t="s">
        <v>1647</v>
      </c>
      <c r="D74" s="19" t="s">
        <v>426</v>
      </c>
      <c r="E74" s="19" t="s">
        <v>1699</v>
      </c>
      <c r="F74" s="19" t="s">
        <v>1336</v>
      </c>
      <c r="G74" s="26" t="s">
        <v>1700</v>
      </c>
      <c r="H74" s="22" t="s">
        <v>1701</v>
      </c>
      <c r="I74" s="19" t="s">
        <v>876</v>
      </c>
      <c r="J74" s="19" t="s">
        <v>455</v>
      </c>
      <c r="K74" s="19">
        <v>1</v>
      </c>
      <c r="L74" s="19">
        <v>4.118</v>
      </c>
      <c r="M74" s="19"/>
      <c r="N74" s="19"/>
      <c r="O74" s="19"/>
      <c r="P74" s="19"/>
      <c r="Q74" s="19"/>
      <c r="R74" s="19"/>
      <c r="S74" s="44">
        <v>209.7897</v>
      </c>
      <c r="T74" s="48"/>
      <c r="U74" s="45"/>
      <c r="V74" s="33"/>
      <c r="W74" s="33"/>
      <c r="X74" s="33"/>
      <c r="Y74" s="33"/>
      <c r="Z74" s="19"/>
      <c r="AA74" s="19">
        <v>1</v>
      </c>
      <c r="AB74" s="19">
        <v>358</v>
      </c>
      <c r="AC74" s="19">
        <v>1485</v>
      </c>
      <c r="AD74" s="19">
        <v>220</v>
      </c>
      <c r="AE74" s="19">
        <v>913</v>
      </c>
      <c r="AF74" s="19"/>
      <c r="AG74" s="19"/>
      <c r="AH74" s="27"/>
      <c r="AI74" s="22" t="s">
        <v>1702</v>
      </c>
      <c r="AJ74" s="27" t="s">
        <v>32</v>
      </c>
      <c r="AK74" s="68" t="s">
        <v>1989</v>
      </c>
      <c r="AL74" s="19"/>
    </row>
    <row r="75" s="7" customFormat="1" ht="29" customHeight="1" spans="1:38">
      <c r="A75" s="21">
        <v>2</v>
      </c>
      <c r="B75" s="19" t="s">
        <v>1865</v>
      </c>
      <c r="C75" s="19" t="s">
        <v>1647</v>
      </c>
      <c r="D75" s="19" t="s">
        <v>699</v>
      </c>
      <c r="E75" s="19" t="s">
        <v>1666</v>
      </c>
      <c r="F75" s="19" t="s">
        <v>1336</v>
      </c>
      <c r="G75" s="26" t="s">
        <v>1667</v>
      </c>
      <c r="H75" s="22" t="s">
        <v>1668</v>
      </c>
      <c r="I75" s="19" t="s">
        <v>876</v>
      </c>
      <c r="J75" s="19" t="s">
        <v>455</v>
      </c>
      <c r="K75" s="19">
        <v>1</v>
      </c>
      <c r="L75" s="34">
        <v>5.729</v>
      </c>
      <c r="M75" s="34"/>
      <c r="N75" s="34"/>
      <c r="O75" s="34"/>
      <c r="P75" s="34"/>
      <c r="Q75" s="34"/>
      <c r="R75" s="34"/>
      <c r="S75" s="48">
        <v>241.6356</v>
      </c>
      <c r="T75" s="46"/>
      <c r="U75" s="50"/>
      <c r="V75" s="50"/>
      <c r="W75" s="50"/>
      <c r="X75" s="50"/>
      <c r="Y75" s="50"/>
      <c r="Z75" s="34">
        <v>1</v>
      </c>
      <c r="AA75" s="34"/>
      <c r="AB75" s="34">
        <v>127</v>
      </c>
      <c r="AC75" s="34">
        <v>581</v>
      </c>
      <c r="AD75" s="34">
        <v>13</v>
      </c>
      <c r="AE75" s="34">
        <v>48</v>
      </c>
      <c r="AF75" s="34"/>
      <c r="AG75" s="34"/>
      <c r="AH75" s="27"/>
      <c r="AI75" s="22" t="s">
        <v>1669</v>
      </c>
      <c r="AJ75" s="27"/>
      <c r="AK75" s="68" t="s">
        <v>1990</v>
      </c>
      <c r="AL75" s="19"/>
    </row>
    <row r="76" s="7" customFormat="1" ht="29" customHeight="1" spans="1:38">
      <c r="A76" s="21">
        <v>3</v>
      </c>
      <c r="B76" s="19" t="s">
        <v>1865</v>
      </c>
      <c r="C76" s="19" t="s">
        <v>1647</v>
      </c>
      <c r="D76" s="19" t="s">
        <v>699</v>
      </c>
      <c r="E76" s="19" t="s">
        <v>1670</v>
      </c>
      <c r="F76" s="19" t="s">
        <v>1336</v>
      </c>
      <c r="G76" s="26" t="s">
        <v>1671</v>
      </c>
      <c r="H76" s="22" t="s">
        <v>1672</v>
      </c>
      <c r="I76" s="19" t="s">
        <v>876</v>
      </c>
      <c r="J76" s="19" t="s">
        <v>455</v>
      </c>
      <c r="K76" s="19">
        <v>1</v>
      </c>
      <c r="L76" s="34">
        <v>4.614</v>
      </c>
      <c r="M76" s="34"/>
      <c r="N76" s="34"/>
      <c r="O76" s="34"/>
      <c r="P76" s="34"/>
      <c r="Q76" s="34"/>
      <c r="R76" s="34"/>
      <c r="S76" s="48">
        <v>197.9174</v>
      </c>
      <c r="T76" s="46"/>
      <c r="U76" s="50"/>
      <c r="V76" s="50"/>
      <c r="W76" s="50"/>
      <c r="X76" s="50"/>
      <c r="Y76" s="50"/>
      <c r="Z76" s="34">
        <v>1</v>
      </c>
      <c r="AA76" s="34"/>
      <c r="AB76" s="34">
        <v>553</v>
      </c>
      <c r="AC76" s="34">
        <v>2133</v>
      </c>
      <c r="AD76" s="34">
        <v>42</v>
      </c>
      <c r="AE76" s="34">
        <v>130</v>
      </c>
      <c r="AF76" s="34"/>
      <c r="AG76" s="34"/>
      <c r="AH76" s="27"/>
      <c r="AI76" s="22" t="s">
        <v>1673</v>
      </c>
      <c r="AJ76" s="27"/>
      <c r="AK76" s="68" t="s">
        <v>1991</v>
      </c>
      <c r="AL76" s="19"/>
    </row>
    <row r="77" s="7" customFormat="1" ht="29" customHeight="1" spans="1:38">
      <c r="A77" s="21">
        <v>4</v>
      </c>
      <c r="B77" s="19" t="s">
        <v>1865</v>
      </c>
      <c r="C77" s="19" t="s">
        <v>1647</v>
      </c>
      <c r="D77" s="19" t="s">
        <v>132</v>
      </c>
      <c r="E77" s="19" t="s">
        <v>1332</v>
      </c>
      <c r="F77" s="19" t="s">
        <v>1336</v>
      </c>
      <c r="G77" s="26" t="s">
        <v>1709</v>
      </c>
      <c r="H77" s="22" t="s">
        <v>1710</v>
      </c>
      <c r="I77" s="19" t="s">
        <v>876</v>
      </c>
      <c r="J77" s="19" t="s">
        <v>455</v>
      </c>
      <c r="K77" s="19">
        <v>1</v>
      </c>
      <c r="L77" s="34">
        <v>2.379</v>
      </c>
      <c r="M77" s="34"/>
      <c r="N77" s="34"/>
      <c r="O77" s="34"/>
      <c r="P77" s="34"/>
      <c r="Q77" s="34"/>
      <c r="R77" s="34"/>
      <c r="S77" s="48">
        <v>140.6573</v>
      </c>
      <c r="T77" s="48"/>
      <c r="U77" s="50"/>
      <c r="V77" s="50"/>
      <c r="W77" s="50"/>
      <c r="X77" s="50"/>
      <c r="Y77" s="50"/>
      <c r="Z77" s="34">
        <v>1</v>
      </c>
      <c r="AA77" s="34"/>
      <c r="AB77" s="34">
        <v>103</v>
      </c>
      <c r="AC77" s="34">
        <v>406</v>
      </c>
      <c r="AD77" s="34">
        <v>3</v>
      </c>
      <c r="AE77" s="34">
        <v>9</v>
      </c>
      <c r="AF77" s="34"/>
      <c r="AG77" s="34"/>
      <c r="AH77" s="27"/>
      <c r="AI77" s="22" t="s">
        <v>1711</v>
      </c>
      <c r="AJ77" s="27"/>
      <c r="AK77" s="68" t="s">
        <v>1992</v>
      </c>
      <c r="AL77" s="19"/>
    </row>
    <row r="78" s="7" customFormat="1" ht="29" customHeight="1" spans="1:38">
      <c r="A78" s="77"/>
      <c r="B78" s="18"/>
      <c r="C78" s="18"/>
      <c r="D78" s="18"/>
      <c r="E78" s="18"/>
      <c r="F78" s="18"/>
      <c r="G78" s="18" t="s">
        <v>1993</v>
      </c>
      <c r="H78" s="20"/>
      <c r="I78" s="18"/>
      <c r="J78" s="18"/>
      <c r="K78" s="77"/>
      <c r="L78" s="77"/>
      <c r="M78" s="77"/>
      <c r="N78" s="77"/>
      <c r="O78" s="77"/>
      <c r="P78" s="77"/>
      <c r="Q78" s="77"/>
      <c r="R78" s="77"/>
      <c r="S78" s="81">
        <f>SUM(S79:S83)</f>
        <v>840</v>
      </c>
      <c r="T78" s="81">
        <f>SUM(T79:T83)</f>
        <v>700</v>
      </c>
      <c r="U78" s="77"/>
      <c r="V78" s="77"/>
      <c r="W78" s="77"/>
      <c r="X78" s="77"/>
      <c r="Y78" s="77"/>
      <c r="Z78" s="77">
        <f t="shared" ref="Z78:AE78" si="16">SUM(Z79:Z83)</f>
        <v>11</v>
      </c>
      <c r="AA78" s="77">
        <f t="shared" si="16"/>
        <v>8</v>
      </c>
      <c r="AB78" s="77">
        <f t="shared" si="16"/>
        <v>89</v>
      </c>
      <c r="AC78" s="77">
        <f t="shared" si="16"/>
        <v>34871</v>
      </c>
      <c r="AD78" s="77">
        <f t="shared" si="16"/>
        <v>2195</v>
      </c>
      <c r="AE78" s="77">
        <f t="shared" si="16"/>
        <v>9027</v>
      </c>
      <c r="AF78" s="77"/>
      <c r="AG78" s="77"/>
      <c r="AH78" s="66"/>
      <c r="AI78" s="18"/>
      <c r="AJ78" s="18"/>
      <c r="AK78" s="18"/>
      <c r="AL78" s="18"/>
    </row>
    <row r="79" s="7" customFormat="1" ht="29" customHeight="1" spans="1:38">
      <c r="A79" s="19">
        <v>1</v>
      </c>
      <c r="B79" s="19" t="s">
        <v>1865</v>
      </c>
      <c r="C79" s="19" t="s">
        <v>1647</v>
      </c>
      <c r="D79" s="19"/>
      <c r="E79" s="19"/>
      <c r="F79" s="19" t="s">
        <v>1336</v>
      </c>
      <c r="G79" s="19" t="s">
        <v>1810</v>
      </c>
      <c r="H79" s="22" t="s">
        <v>1994</v>
      </c>
      <c r="I79" s="19" t="s">
        <v>51</v>
      </c>
      <c r="J79" s="19" t="s">
        <v>455</v>
      </c>
      <c r="K79" s="19"/>
      <c r="L79" s="19"/>
      <c r="M79" s="19"/>
      <c r="N79" s="19"/>
      <c r="O79" s="19"/>
      <c r="P79" s="19"/>
      <c r="Q79" s="19"/>
      <c r="R79" s="25"/>
      <c r="S79" s="44">
        <v>700</v>
      </c>
      <c r="T79" s="44"/>
      <c r="U79" s="25"/>
      <c r="V79" s="70"/>
      <c r="W79" s="70"/>
      <c r="X79" s="70"/>
      <c r="Y79" s="70"/>
      <c r="Z79" s="19">
        <v>7</v>
      </c>
      <c r="AA79" s="19">
        <v>3</v>
      </c>
      <c r="AB79" s="19">
        <v>3</v>
      </c>
      <c r="AC79" s="19">
        <v>19300</v>
      </c>
      <c r="AD79" s="19">
        <v>635</v>
      </c>
      <c r="AE79" s="19">
        <v>2530</v>
      </c>
      <c r="AF79" s="70"/>
      <c r="AG79" s="70"/>
      <c r="AH79" s="27" t="s">
        <v>1995</v>
      </c>
      <c r="AI79" s="68" t="s">
        <v>1813</v>
      </c>
      <c r="AJ79" s="27"/>
      <c r="AK79" s="68" t="s">
        <v>1996</v>
      </c>
      <c r="AL79" s="19"/>
    </row>
    <row r="80" s="7" customFormat="1" ht="29" customHeight="1" spans="1:38">
      <c r="A80" s="19">
        <v>2</v>
      </c>
      <c r="B80" s="19" t="s">
        <v>1865</v>
      </c>
      <c r="C80" s="19" t="s">
        <v>1647</v>
      </c>
      <c r="D80" s="19"/>
      <c r="E80" s="19"/>
      <c r="F80" s="19" t="s">
        <v>1336</v>
      </c>
      <c r="G80" s="19" t="s">
        <v>1814</v>
      </c>
      <c r="H80" s="22" t="s">
        <v>1997</v>
      </c>
      <c r="I80" s="19" t="s">
        <v>51</v>
      </c>
      <c r="J80" s="19" t="s">
        <v>455</v>
      </c>
      <c r="K80" s="19"/>
      <c r="L80" s="19"/>
      <c r="M80" s="19"/>
      <c r="N80" s="19"/>
      <c r="O80" s="19"/>
      <c r="P80" s="19"/>
      <c r="Q80" s="19"/>
      <c r="R80" s="25"/>
      <c r="S80" s="44"/>
      <c r="T80" s="44">
        <v>210</v>
      </c>
      <c r="U80" s="25"/>
      <c r="V80" s="70"/>
      <c r="W80" s="70"/>
      <c r="X80" s="70"/>
      <c r="Y80" s="70"/>
      <c r="Z80" s="19">
        <v>2</v>
      </c>
      <c r="AA80" s="19">
        <v>1</v>
      </c>
      <c r="AB80" s="19">
        <v>2</v>
      </c>
      <c r="AC80" s="19">
        <v>6820</v>
      </c>
      <c r="AD80" s="19">
        <v>250</v>
      </c>
      <c r="AE80" s="19">
        <v>1350</v>
      </c>
      <c r="AF80" s="70"/>
      <c r="AG80" s="70"/>
      <c r="AH80" s="27" t="s">
        <v>1995</v>
      </c>
      <c r="AI80" s="68" t="s">
        <v>1816</v>
      </c>
      <c r="AJ80" s="27"/>
      <c r="AK80" s="68" t="s">
        <v>1998</v>
      </c>
      <c r="AL80" s="19"/>
    </row>
    <row r="81" s="7" customFormat="1" ht="29" customHeight="1" spans="1:38">
      <c r="A81" s="19">
        <v>3</v>
      </c>
      <c r="B81" s="19" t="s">
        <v>1865</v>
      </c>
      <c r="C81" s="19" t="s">
        <v>1647</v>
      </c>
      <c r="D81" s="19"/>
      <c r="E81" s="19"/>
      <c r="F81" s="19" t="s">
        <v>1336</v>
      </c>
      <c r="G81" s="19" t="s">
        <v>1817</v>
      </c>
      <c r="H81" s="22" t="s">
        <v>1999</v>
      </c>
      <c r="I81" s="19" t="s">
        <v>51</v>
      </c>
      <c r="J81" s="19" t="s">
        <v>455</v>
      </c>
      <c r="K81" s="19"/>
      <c r="L81" s="19"/>
      <c r="M81" s="19"/>
      <c r="N81" s="19"/>
      <c r="O81" s="19"/>
      <c r="P81" s="19"/>
      <c r="Q81" s="19"/>
      <c r="R81" s="25"/>
      <c r="S81" s="44">
        <v>140</v>
      </c>
      <c r="T81" s="44"/>
      <c r="U81" s="25"/>
      <c r="V81" s="70"/>
      <c r="W81" s="70"/>
      <c r="X81" s="70"/>
      <c r="Y81" s="70"/>
      <c r="Z81" s="19">
        <v>1</v>
      </c>
      <c r="AA81" s="19">
        <v>1</v>
      </c>
      <c r="AB81" s="19">
        <v>1</v>
      </c>
      <c r="AC81" s="19">
        <v>1406</v>
      </c>
      <c r="AD81" s="19">
        <v>301</v>
      </c>
      <c r="AE81" s="19">
        <v>1051</v>
      </c>
      <c r="AF81" s="70"/>
      <c r="AG81" s="70"/>
      <c r="AH81" s="27" t="s">
        <v>1995</v>
      </c>
      <c r="AI81" s="68" t="s">
        <v>1819</v>
      </c>
      <c r="AJ81" s="27"/>
      <c r="AK81" s="68" t="s">
        <v>2000</v>
      </c>
      <c r="AL81" s="19"/>
    </row>
    <row r="82" s="7" customFormat="1" ht="29" customHeight="1" spans="1:38">
      <c r="A82" s="19">
        <v>4</v>
      </c>
      <c r="B82" s="19" t="s">
        <v>1865</v>
      </c>
      <c r="C82" s="19" t="s">
        <v>1647</v>
      </c>
      <c r="D82" s="19"/>
      <c r="E82" s="19"/>
      <c r="F82" s="19" t="s">
        <v>1336</v>
      </c>
      <c r="G82" s="19" t="s">
        <v>1820</v>
      </c>
      <c r="H82" s="22" t="s">
        <v>2001</v>
      </c>
      <c r="I82" s="19" t="s">
        <v>51</v>
      </c>
      <c r="J82" s="19" t="s">
        <v>455</v>
      </c>
      <c r="K82" s="19"/>
      <c r="L82" s="19"/>
      <c r="M82" s="19"/>
      <c r="N82" s="19"/>
      <c r="O82" s="19"/>
      <c r="P82" s="19"/>
      <c r="Q82" s="19"/>
      <c r="R82" s="19"/>
      <c r="S82" s="44"/>
      <c r="T82" s="44">
        <v>280</v>
      </c>
      <c r="U82" s="19"/>
      <c r="V82" s="19"/>
      <c r="W82" s="19"/>
      <c r="X82" s="19"/>
      <c r="Y82" s="19"/>
      <c r="Z82" s="19">
        <v>1</v>
      </c>
      <c r="AA82" s="19">
        <v>3</v>
      </c>
      <c r="AB82" s="19">
        <v>3</v>
      </c>
      <c r="AC82" s="19">
        <v>7210</v>
      </c>
      <c r="AD82" s="19">
        <v>979</v>
      </c>
      <c r="AE82" s="19">
        <v>4056</v>
      </c>
      <c r="AF82" s="19"/>
      <c r="AG82" s="19"/>
      <c r="AH82" s="27" t="s">
        <v>1995</v>
      </c>
      <c r="AI82" s="68" t="s">
        <v>1822</v>
      </c>
      <c r="AJ82" s="66"/>
      <c r="AK82" s="68" t="s">
        <v>2002</v>
      </c>
      <c r="AL82" s="19"/>
    </row>
    <row r="83" s="7" customFormat="1" ht="29" customHeight="1" spans="1:38">
      <c r="A83" s="19">
        <v>5</v>
      </c>
      <c r="B83" s="19" t="s">
        <v>1865</v>
      </c>
      <c r="C83" s="19" t="s">
        <v>1647</v>
      </c>
      <c r="D83" s="19"/>
      <c r="E83" s="19"/>
      <c r="F83" s="19" t="s">
        <v>1336</v>
      </c>
      <c r="G83" s="19" t="s">
        <v>1823</v>
      </c>
      <c r="H83" s="22" t="s">
        <v>2003</v>
      </c>
      <c r="I83" s="19" t="s">
        <v>51</v>
      </c>
      <c r="J83" s="19" t="s">
        <v>455</v>
      </c>
      <c r="K83" s="19"/>
      <c r="L83" s="19"/>
      <c r="M83" s="19"/>
      <c r="N83" s="19"/>
      <c r="O83" s="19"/>
      <c r="P83" s="19"/>
      <c r="Q83" s="19"/>
      <c r="R83" s="19"/>
      <c r="S83" s="44"/>
      <c r="T83" s="44">
        <v>210</v>
      </c>
      <c r="U83" s="19"/>
      <c r="V83" s="19"/>
      <c r="W83" s="19"/>
      <c r="X83" s="19"/>
      <c r="Y83" s="19"/>
      <c r="Z83" s="19"/>
      <c r="AA83" s="19"/>
      <c r="AB83" s="19">
        <v>80</v>
      </c>
      <c r="AC83" s="19">
        <v>135</v>
      </c>
      <c r="AD83" s="19">
        <v>30</v>
      </c>
      <c r="AE83" s="19">
        <v>40</v>
      </c>
      <c r="AF83" s="19"/>
      <c r="AG83" s="19"/>
      <c r="AH83" s="27" t="s">
        <v>1995</v>
      </c>
      <c r="AI83" s="68" t="s">
        <v>2004</v>
      </c>
      <c r="AJ83" s="66"/>
      <c r="AK83" s="68" t="s">
        <v>2005</v>
      </c>
      <c r="AL83" s="19"/>
    </row>
    <row r="84" s="5" customFormat="1" ht="29" customHeight="1" spans="1:38">
      <c r="A84" s="18" t="s">
        <v>2006</v>
      </c>
      <c r="B84" s="18" t="s">
        <v>1865</v>
      </c>
      <c r="C84" s="18" t="s">
        <v>1647</v>
      </c>
      <c r="D84" s="18"/>
      <c r="E84" s="18"/>
      <c r="F84" s="18"/>
      <c r="G84" s="18" t="s">
        <v>2007</v>
      </c>
      <c r="H84" s="20"/>
      <c r="I84" s="18"/>
      <c r="J84" s="18"/>
      <c r="K84" s="18">
        <f>K85+K95+K112+K130+K138+K140</f>
        <v>37</v>
      </c>
      <c r="L84" s="18">
        <f>L85+L95+L112+L130+L138+L140</f>
        <v>6397.585</v>
      </c>
      <c r="M84" s="18"/>
      <c r="N84" s="18"/>
      <c r="O84" s="18"/>
      <c r="P84" s="18"/>
      <c r="Q84" s="18"/>
      <c r="R84" s="18"/>
      <c r="S84" s="43">
        <f t="shared" ref="S84:V84" si="17">S85+S95+S112+S130+S138+S140</f>
        <v>747</v>
      </c>
      <c r="T84" s="43">
        <f t="shared" si="17"/>
        <v>3090</v>
      </c>
      <c r="U84" s="18"/>
      <c r="V84" s="18">
        <f t="shared" si="17"/>
        <v>2.25</v>
      </c>
      <c r="W84" s="18"/>
      <c r="X84" s="18"/>
      <c r="Y84" s="18"/>
      <c r="Z84" s="18">
        <f t="shared" ref="Z84:AE84" si="18">Z85+Z95+Z112+Z130+Z138+Z140</f>
        <v>1</v>
      </c>
      <c r="AA84" s="18">
        <f t="shared" si="18"/>
        <v>15</v>
      </c>
      <c r="AB84" s="18">
        <f t="shared" si="18"/>
        <v>5517</v>
      </c>
      <c r="AC84" s="18">
        <f t="shared" si="18"/>
        <v>24531</v>
      </c>
      <c r="AD84" s="18">
        <f t="shared" si="18"/>
        <v>1658</v>
      </c>
      <c r="AE84" s="18">
        <f t="shared" si="18"/>
        <v>6769</v>
      </c>
      <c r="AF84" s="18"/>
      <c r="AG84" s="18"/>
      <c r="AH84" s="18"/>
      <c r="AI84" s="64"/>
      <c r="AJ84" s="64"/>
      <c r="AK84" s="64"/>
      <c r="AL84" s="64"/>
    </row>
    <row r="85" s="5" customFormat="1" ht="29" customHeight="1" spans="1:38">
      <c r="A85" s="18"/>
      <c r="B85" s="18"/>
      <c r="C85" s="18"/>
      <c r="D85" s="18"/>
      <c r="E85" s="18"/>
      <c r="F85" s="18"/>
      <c r="G85" s="18" t="s">
        <v>2008</v>
      </c>
      <c r="H85" s="20"/>
      <c r="I85" s="18"/>
      <c r="J85" s="18"/>
      <c r="K85" s="80">
        <f>SUM(K86:K94)</f>
        <v>9</v>
      </c>
      <c r="L85" s="80">
        <f>SUM(L86:L94)</f>
        <v>24.416</v>
      </c>
      <c r="M85" s="80"/>
      <c r="N85" s="80"/>
      <c r="O85" s="80"/>
      <c r="P85" s="80"/>
      <c r="Q85" s="80"/>
      <c r="R85" s="80"/>
      <c r="S85" s="82"/>
      <c r="T85" s="82">
        <f>SUM(T86:T94)</f>
        <v>343</v>
      </c>
      <c r="U85" s="80"/>
      <c r="V85" s="80"/>
      <c r="W85" s="80"/>
      <c r="X85" s="80"/>
      <c r="Y85" s="80"/>
      <c r="Z85" s="80">
        <f t="shared" ref="Z85:AC85" si="19">SUM(Z86:Z94)</f>
        <v>1</v>
      </c>
      <c r="AA85" s="80">
        <f t="shared" si="19"/>
        <v>8</v>
      </c>
      <c r="AB85" s="80"/>
      <c r="AC85" s="80">
        <f t="shared" si="19"/>
        <v>2557</v>
      </c>
      <c r="AD85" s="80"/>
      <c r="AE85" s="80"/>
      <c r="AF85" s="80"/>
      <c r="AG85" s="80"/>
      <c r="AH85" s="66"/>
      <c r="AI85" s="66"/>
      <c r="AJ85" s="66"/>
      <c r="AK85" s="66"/>
      <c r="AL85" s="83"/>
    </row>
    <row r="86" s="8" customFormat="1" ht="29" customHeight="1" spans="1:38">
      <c r="A86" s="19">
        <v>1</v>
      </c>
      <c r="B86" s="19" t="s">
        <v>1865</v>
      </c>
      <c r="C86" s="19" t="s">
        <v>1647</v>
      </c>
      <c r="D86" s="19" t="s">
        <v>63</v>
      </c>
      <c r="E86" s="19" t="s">
        <v>64</v>
      </c>
      <c r="F86" s="19" t="s">
        <v>1543</v>
      </c>
      <c r="G86" s="19" t="s">
        <v>65</v>
      </c>
      <c r="H86" s="19" t="s">
        <v>68</v>
      </c>
      <c r="I86" s="19" t="s">
        <v>51</v>
      </c>
      <c r="J86" s="19" t="s">
        <v>2009</v>
      </c>
      <c r="K86" s="19">
        <v>1</v>
      </c>
      <c r="L86" s="19">
        <v>2.349</v>
      </c>
      <c r="M86" s="19"/>
      <c r="N86" s="19"/>
      <c r="O86" s="19"/>
      <c r="P86" s="19"/>
      <c r="Q86" s="19"/>
      <c r="R86" s="19"/>
      <c r="S86" s="44"/>
      <c r="T86" s="44">
        <v>108</v>
      </c>
      <c r="U86" s="19"/>
      <c r="V86" s="19"/>
      <c r="W86" s="19"/>
      <c r="X86" s="19"/>
      <c r="Y86" s="19"/>
      <c r="Z86" s="19"/>
      <c r="AA86" s="19">
        <v>1</v>
      </c>
      <c r="AB86" s="19"/>
      <c r="AC86" s="19">
        <v>162</v>
      </c>
      <c r="AD86" s="19"/>
      <c r="AE86" s="19"/>
      <c r="AF86" s="19"/>
      <c r="AG86" s="19"/>
      <c r="AH86" s="27" t="s">
        <v>48</v>
      </c>
      <c r="AI86" s="19" t="s">
        <v>69</v>
      </c>
      <c r="AJ86" s="84"/>
      <c r="AK86" s="64"/>
      <c r="AL86" s="64"/>
    </row>
    <row r="87" s="8" customFormat="1" ht="29" customHeight="1" spans="1:38">
      <c r="A87" s="19">
        <v>2</v>
      </c>
      <c r="B87" s="19" t="s">
        <v>1865</v>
      </c>
      <c r="C87" s="19" t="s">
        <v>1647</v>
      </c>
      <c r="D87" s="19" t="s">
        <v>137</v>
      </c>
      <c r="E87" s="19" t="s">
        <v>138</v>
      </c>
      <c r="F87" s="19" t="s">
        <v>1543</v>
      </c>
      <c r="G87" s="19" t="s">
        <v>2010</v>
      </c>
      <c r="H87" s="19" t="s">
        <v>140</v>
      </c>
      <c r="I87" s="19" t="s">
        <v>51</v>
      </c>
      <c r="J87" s="19" t="s">
        <v>2009</v>
      </c>
      <c r="K87" s="19">
        <v>1</v>
      </c>
      <c r="L87" s="19">
        <v>5.5</v>
      </c>
      <c r="M87" s="19"/>
      <c r="N87" s="19"/>
      <c r="O87" s="19"/>
      <c r="P87" s="19"/>
      <c r="Q87" s="19"/>
      <c r="R87" s="25"/>
      <c r="S87" s="44"/>
      <c r="T87" s="44">
        <v>54</v>
      </c>
      <c r="U87" s="25"/>
      <c r="V87" s="70"/>
      <c r="W87" s="70"/>
      <c r="X87" s="70"/>
      <c r="Y87" s="70"/>
      <c r="Z87" s="19"/>
      <c r="AA87" s="19">
        <v>1</v>
      </c>
      <c r="AB87" s="34"/>
      <c r="AC87" s="34">
        <v>301</v>
      </c>
      <c r="AD87" s="34"/>
      <c r="AE87" s="19"/>
      <c r="AF87" s="25"/>
      <c r="AG87" s="25"/>
      <c r="AH87" s="27" t="s">
        <v>48</v>
      </c>
      <c r="AI87" s="22" t="s">
        <v>141</v>
      </c>
      <c r="AJ87" s="27"/>
      <c r="AK87" s="27"/>
      <c r="AL87" s="25"/>
    </row>
    <row r="88" s="8" customFormat="1" ht="29" customHeight="1" spans="1:38">
      <c r="A88" s="19">
        <v>3</v>
      </c>
      <c r="B88" s="19" t="s">
        <v>1865</v>
      </c>
      <c r="C88" s="19" t="s">
        <v>1647</v>
      </c>
      <c r="D88" s="19" t="s">
        <v>137</v>
      </c>
      <c r="E88" s="19" t="s">
        <v>138</v>
      </c>
      <c r="F88" s="19" t="s">
        <v>1543</v>
      </c>
      <c r="G88" s="19" t="s">
        <v>2011</v>
      </c>
      <c r="H88" s="19" t="s">
        <v>143</v>
      </c>
      <c r="I88" s="19" t="s">
        <v>51</v>
      </c>
      <c r="J88" s="19" t="s">
        <v>2009</v>
      </c>
      <c r="K88" s="19">
        <v>1</v>
      </c>
      <c r="L88" s="19">
        <v>5.568</v>
      </c>
      <c r="M88" s="19"/>
      <c r="N88" s="19"/>
      <c r="O88" s="19"/>
      <c r="P88" s="19"/>
      <c r="Q88" s="19"/>
      <c r="R88" s="25"/>
      <c r="S88" s="44"/>
      <c r="T88" s="44">
        <v>61</v>
      </c>
      <c r="U88" s="25"/>
      <c r="V88" s="70"/>
      <c r="W88" s="70"/>
      <c r="X88" s="70"/>
      <c r="Y88" s="70"/>
      <c r="Z88" s="19"/>
      <c r="AA88" s="19">
        <v>1</v>
      </c>
      <c r="AB88" s="34"/>
      <c r="AC88" s="34">
        <v>301</v>
      </c>
      <c r="AD88" s="19"/>
      <c r="AE88" s="19"/>
      <c r="AF88" s="25"/>
      <c r="AG88" s="25"/>
      <c r="AH88" s="27" t="s">
        <v>48</v>
      </c>
      <c r="AI88" s="22" t="s">
        <v>144</v>
      </c>
      <c r="AJ88" s="27"/>
      <c r="AK88" s="27"/>
      <c r="AL88" s="25"/>
    </row>
    <row r="89" s="8" customFormat="1" ht="29" customHeight="1" spans="1:38">
      <c r="A89" s="19">
        <v>4</v>
      </c>
      <c r="B89" s="19" t="s">
        <v>1865</v>
      </c>
      <c r="C89" s="19" t="s">
        <v>1647</v>
      </c>
      <c r="D89" s="19" t="s">
        <v>137</v>
      </c>
      <c r="E89" s="19" t="s">
        <v>138</v>
      </c>
      <c r="F89" s="19" t="s">
        <v>1543</v>
      </c>
      <c r="G89" s="19" t="s">
        <v>145</v>
      </c>
      <c r="H89" s="19" t="s">
        <v>146</v>
      </c>
      <c r="I89" s="19" t="s">
        <v>51</v>
      </c>
      <c r="J89" s="19" t="s">
        <v>2009</v>
      </c>
      <c r="K89" s="19">
        <v>1</v>
      </c>
      <c r="L89" s="19">
        <v>2.716</v>
      </c>
      <c r="M89" s="19"/>
      <c r="N89" s="19"/>
      <c r="O89" s="19"/>
      <c r="P89" s="19"/>
      <c r="Q89" s="19"/>
      <c r="R89" s="25"/>
      <c r="S89" s="44"/>
      <c r="T89" s="44">
        <v>17.6737</v>
      </c>
      <c r="U89" s="25"/>
      <c r="V89" s="70"/>
      <c r="W89" s="70"/>
      <c r="X89" s="70"/>
      <c r="Y89" s="70"/>
      <c r="Z89" s="19"/>
      <c r="AA89" s="19">
        <v>1</v>
      </c>
      <c r="AB89" s="34"/>
      <c r="AC89" s="34">
        <v>255</v>
      </c>
      <c r="AD89" s="19"/>
      <c r="AE89" s="19"/>
      <c r="AF89" s="25"/>
      <c r="AG89" s="25"/>
      <c r="AH89" s="27" t="s">
        <v>48</v>
      </c>
      <c r="AI89" s="22" t="s">
        <v>147</v>
      </c>
      <c r="AJ89" s="27"/>
      <c r="AK89" s="27"/>
      <c r="AL89" s="25"/>
    </row>
    <row r="90" s="8" customFormat="1" ht="29" customHeight="1" spans="1:38">
      <c r="A90" s="19">
        <v>5</v>
      </c>
      <c r="B90" s="19" t="s">
        <v>1865</v>
      </c>
      <c r="C90" s="19" t="s">
        <v>1647</v>
      </c>
      <c r="D90" s="19" t="s">
        <v>63</v>
      </c>
      <c r="E90" s="19" t="s">
        <v>115</v>
      </c>
      <c r="F90" s="19" t="s">
        <v>1543</v>
      </c>
      <c r="G90" s="19" t="s">
        <v>155</v>
      </c>
      <c r="H90" s="19" t="s">
        <v>156</v>
      </c>
      <c r="I90" s="19" t="s">
        <v>51</v>
      </c>
      <c r="J90" s="19" t="s">
        <v>2009</v>
      </c>
      <c r="K90" s="19">
        <v>1</v>
      </c>
      <c r="L90" s="19">
        <v>0.137</v>
      </c>
      <c r="M90" s="19"/>
      <c r="N90" s="19"/>
      <c r="O90" s="19"/>
      <c r="P90" s="19"/>
      <c r="Q90" s="19"/>
      <c r="R90" s="19"/>
      <c r="S90" s="44"/>
      <c r="T90" s="44">
        <v>18.57</v>
      </c>
      <c r="U90" s="19"/>
      <c r="V90" s="19"/>
      <c r="W90" s="19"/>
      <c r="X90" s="19"/>
      <c r="Y90" s="19"/>
      <c r="Z90" s="19"/>
      <c r="AA90" s="19">
        <v>1</v>
      </c>
      <c r="AB90" s="19"/>
      <c r="AC90" s="19">
        <v>146</v>
      </c>
      <c r="AD90" s="19"/>
      <c r="AE90" s="19"/>
      <c r="AF90" s="19"/>
      <c r="AG90" s="19"/>
      <c r="AH90" s="19" t="s">
        <v>48</v>
      </c>
      <c r="AI90" s="22" t="s">
        <v>2012</v>
      </c>
      <c r="AJ90" s="19"/>
      <c r="AK90" s="19"/>
      <c r="AL90" s="19"/>
    </row>
    <row r="91" s="8" customFormat="1" ht="29" customHeight="1" spans="1:38">
      <c r="A91" s="19">
        <v>6</v>
      </c>
      <c r="B91" s="19" t="s">
        <v>1865</v>
      </c>
      <c r="C91" s="19" t="s">
        <v>1647</v>
      </c>
      <c r="D91" s="19" t="s">
        <v>46</v>
      </c>
      <c r="E91" s="19" t="s">
        <v>162</v>
      </c>
      <c r="F91" s="19" t="s">
        <v>1543</v>
      </c>
      <c r="G91" s="19" t="s">
        <v>2013</v>
      </c>
      <c r="H91" s="19" t="s">
        <v>2014</v>
      </c>
      <c r="I91" s="19" t="s">
        <v>51</v>
      </c>
      <c r="J91" s="19" t="s">
        <v>2009</v>
      </c>
      <c r="K91" s="19">
        <v>1</v>
      </c>
      <c r="L91" s="19">
        <v>2.888</v>
      </c>
      <c r="M91" s="19"/>
      <c r="N91" s="19"/>
      <c r="O91" s="19"/>
      <c r="P91" s="19"/>
      <c r="Q91" s="19"/>
      <c r="R91" s="25"/>
      <c r="S91" s="44"/>
      <c r="T91" s="44">
        <v>30</v>
      </c>
      <c r="U91" s="25"/>
      <c r="V91" s="70"/>
      <c r="W91" s="70"/>
      <c r="X91" s="70"/>
      <c r="Y91" s="70"/>
      <c r="Z91" s="19"/>
      <c r="AA91" s="19">
        <v>1</v>
      </c>
      <c r="AB91" s="34"/>
      <c r="AC91" s="34">
        <v>298</v>
      </c>
      <c r="AD91" s="19"/>
      <c r="AE91" s="19"/>
      <c r="AF91" s="25"/>
      <c r="AG91" s="25"/>
      <c r="AH91" s="27" t="s">
        <v>48</v>
      </c>
      <c r="AI91" s="22" t="s">
        <v>2015</v>
      </c>
      <c r="AJ91" s="27"/>
      <c r="AK91" s="27"/>
      <c r="AL91" s="25"/>
    </row>
    <row r="92" s="8" customFormat="1" ht="29" customHeight="1" spans="1:38">
      <c r="A92" s="19">
        <v>7</v>
      </c>
      <c r="B92" s="19" t="s">
        <v>1865</v>
      </c>
      <c r="C92" s="19" t="s">
        <v>1647</v>
      </c>
      <c r="D92" s="19" t="s">
        <v>46</v>
      </c>
      <c r="E92" s="19" t="s">
        <v>166</v>
      </c>
      <c r="F92" s="19" t="s">
        <v>1543</v>
      </c>
      <c r="G92" s="19" t="s">
        <v>167</v>
      </c>
      <c r="H92" s="19" t="s">
        <v>168</v>
      </c>
      <c r="I92" s="19" t="s">
        <v>51</v>
      </c>
      <c r="J92" s="19" t="s">
        <v>2009</v>
      </c>
      <c r="K92" s="19">
        <v>1</v>
      </c>
      <c r="L92" s="19">
        <v>0.594</v>
      </c>
      <c r="M92" s="19"/>
      <c r="N92" s="19"/>
      <c r="O92" s="19"/>
      <c r="P92" s="19"/>
      <c r="Q92" s="19"/>
      <c r="R92" s="19"/>
      <c r="S92" s="44"/>
      <c r="T92" s="44">
        <v>10.7063</v>
      </c>
      <c r="U92" s="19"/>
      <c r="V92" s="19"/>
      <c r="W92" s="19"/>
      <c r="X92" s="19"/>
      <c r="Y92" s="19"/>
      <c r="Z92" s="19">
        <v>1</v>
      </c>
      <c r="AA92" s="19"/>
      <c r="AB92" s="19"/>
      <c r="AC92" s="19">
        <v>322</v>
      </c>
      <c r="AD92" s="19"/>
      <c r="AE92" s="19"/>
      <c r="AF92" s="19"/>
      <c r="AG92" s="19"/>
      <c r="AH92" s="19" t="s">
        <v>48</v>
      </c>
      <c r="AI92" s="22" t="s">
        <v>2016</v>
      </c>
      <c r="AJ92" s="27"/>
      <c r="AK92" s="27"/>
      <c r="AL92" s="25"/>
    </row>
    <row r="93" s="8" customFormat="1" ht="29" customHeight="1" spans="1:38">
      <c r="A93" s="19">
        <v>8</v>
      </c>
      <c r="B93" s="19" t="s">
        <v>1865</v>
      </c>
      <c r="C93" s="19" t="s">
        <v>1647</v>
      </c>
      <c r="D93" s="19" t="s">
        <v>137</v>
      </c>
      <c r="E93" s="19" t="s">
        <v>174</v>
      </c>
      <c r="F93" s="19" t="s">
        <v>1543</v>
      </c>
      <c r="G93" s="19" t="s">
        <v>175</v>
      </c>
      <c r="H93" s="19" t="s">
        <v>176</v>
      </c>
      <c r="I93" s="19" t="s">
        <v>51</v>
      </c>
      <c r="J93" s="19" t="s">
        <v>2009</v>
      </c>
      <c r="K93" s="19">
        <v>1</v>
      </c>
      <c r="L93" s="19">
        <v>2.315</v>
      </c>
      <c r="M93" s="19"/>
      <c r="N93" s="19"/>
      <c r="O93" s="19"/>
      <c r="P93" s="19"/>
      <c r="Q93" s="19"/>
      <c r="R93" s="25"/>
      <c r="S93" s="44"/>
      <c r="T93" s="44">
        <v>32.05</v>
      </c>
      <c r="U93" s="25"/>
      <c r="V93" s="70"/>
      <c r="W93" s="70"/>
      <c r="X93" s="70"/>
      <c r="Y93" s="70"/>
      <c r="Z93" s="19"/>
      <c r="AA93" s="19">
        <v>1</v>
      </c>
      <c r="AB93" s="34"/>
      <c r="AC93" s="34">
        <v>512</v>
      </c>
      <c r="AD93" s="19"/>
      <c r="AE93" s="19"/>
      <c r="AF93" s="25"/>
      <c r="AG93" s="25"/>
      <c r="AH93" s="27" t="s">
        <v>48</v>
      </c>
      <c r="AI93" s="22" t="s">
        <v>177</v>
      </c>
      <c r="AJ93" s="27"/>
      <c r="AK93" s="27"/>
      <c r="AL93" s="25"/>
    </row>
    <row r="94" s="8" customFormat="1" ht="29" customHeight="1" spans="1:38">
      <c r="A94" s="19">
        <v>9</v>
      </c>
      <c r="B94" s="19" t="s">
        <v>1865</v>
      </c>
      <c r="C94" s="19" t="s">
        <v>1647</v>
      </c>
      <c r="D94" s="19" t="s">
        <v>137</v>
      </c>
      <c r="E94" s="19" t="s">
        <v>210</v>
      </c>
      <c r="F94" s="19" t="s">
        <v>1543</v>
      </c>
      <c r="G94" s="19" t="s">
        <v>211</v>
      </c>
      <c r="H94" s="19" t="s">
        <v>2017</v>
      </c>
      <c r="I94" s="19" t="s">
        <v>51</v>
      </c>
      <c r="J94" s="19" t="s">
        <v>2009</v>
      </c>
      <c r="K94" s="19">
        <v>1</v>
      </c>
      <c r="L94" s="19">
        <v>2.349</v>
      </c>
      <c r="M94" s="19"/>
      <c r="N94" s="19"/>
      <c r="O94" s="19"/>
      <c r="P94" s="19"/>
      <c r="Q94" s="19"/>
      <c r="R94" s="25"/>
      <c r="S94" s="44"/>
      <c r="T94" s="44">
        <v>11</v>
      </c>
      <c r="U94" s="25"/>
      <c r="V94" s="70"/>
      <c r="W94" s="70"/>
      <c r="X94" s="70"/>
      <c r="Y94" s="70"/>
      <c r="Z94" s="19"/>
      <c r="AA94" s="19">
        <v>1</v>
      </c>
      <c r="AB94" s="34"/>
      <c r="AC94" s="34">
        <v>260</v>
      </c>
      <c r="AD94" s="19"/>
      <c r="AE94" s="19"/>
      <c r="AF94" s="25"/>
      <c r="AG94" s="25"/>
      <c r="AH94" s="19" t="s">
        <v>48</v>
      </c>
      <c r="AI94" s="22" t="s">
        <v>2018</v>
      </c>
      <c r="AJ94" s="27"/>
      <c r="AK94" s="27"/>
      <c r="AL94" s="25"/>
    </row>
    <row r="95" s="5" customFormat="1" ht="29" customHeight="1" spans="1:38">
      <c r="A95" s="18"/>
      <c r="B95" s="18"/>
      <c r="C95" s="18"/>
      <c r="D95" s="18"/>
      <c r="E95" s="18"/>
      <c r="F95" s="78"/>
      <c r="G95" s="18" t="s">
        <v>2019</v>
      </c>
      <c r="H95" s="20"/>
      <c r="I95" s="18"/>
      <c r="J95" s="18"/>
      <c r="K95" s="18">
        <f>SUM(K96:K111)</f>
        <v>16</v>
      </c>
      <c r="L95" s="18">
        <f>SUM(L96:L111)</f>
        <v>6344.822</v>
      </c>
      <c r="M95" s="18"/>
      <c r="N95" s="18"/>
      <c r="O95" s="18"/>
      <c r="P95" s="18"/>
      <c r="Q95" s="18"/>
      <c r="R95" s="18"/>
      <c r="S95" s="43"/>
      <c r="T95" s="43">
        <f>SUM(T96:T111)</f>
        <v>1900</v>
      </c>
      <c r="U95" s="18"/>
      <c r="V95" s="18"/>
      <c r="W95" s="18"/>
      <c r="X95" s="18"/>
      <c r="Y95" s="18"/>
      <c r="Z95" s="18"/>
      <c r="AA95" s="18"/>
      <c r="AB95" s="18"/>
      <c r="AC95" s="18"/>
      <c r="AD95" s="18"/>
      <c r="AE95" s="18"/>
      <c r="AF95" s="18"/>
      <c r="AG95" s="18"/>
      <c r="AH95" s="66"/>
      <c r="AI95" s="66"/>
      <c r="AJ95" s="66"/>
      <c r="AK95" s="66"/>
      <c r="AL95" s="18"/>
    </row>
    <row r="96" s="6" customFormat="1" ht="29" customHeight="1" spans="1:38">
      <c r="A96" s="19">
        <v>1</v>
      </c>
      <c r="B96" s="19" t="s">
        <v>1865</v>
      </c>
      <c r="C96" s="19" t="s">
        <v>1647</v>
      </c>
      <c r="D96" s="19" t="s">
        <v>83</v>
      </c>
      <c r="E96" s="19" t="s">
        <v>1469</v>
      </c>
      <c r="F96" s="19" t="s">
        <v>1543</v>
      </c>
      <c r="G96" s="26" t="s">
        <v>1740</v>
      </c>
      <c r="H96" s="22" t="s">
        <v>2020</v>
      </c>
      <c r="I96" s="19" t="s">
        <v>876</v>
      </c>
      <c r="J96" s="19" t="s">
        <v>455</v>
      </c>
      <c r="K96" s="19">
        <v>1</v>
      </c>
      <c r="L96" s="19">
        <v>1.34</v>
      </c>
      <c r="M96" s="34"/>
      <c r="N96" s="34"/>
      <c r="O96" s="34"/>
      <c r="P96" s="34"/>
      <c r="Q96" s="34"/>
      <c r="R96" s="25"/>
      <c r="S96" s="44"/>
      <c r="T96" s="44">
        <v>69.0394</v>
      </c>
      <c r="U96" s="45"/>
      <c r="V96" s="45"/>
      <c r="W96" s="45"/>
      <c r="X96" s="45"/>
      <c r="Y96" s="45"/>
      <c r="Z96" s="34"/>
      <c r="AA96" s="34">
        <v>1</v>
      </c>
      <c r="AB96" s="34">
        <v>136</v>
      </c>
      <c r="AC96" s="34">
        <v>549</v>
      </c>
      <c r="AD96" s="34">
        <v>65</v>
      </c>
      <c r="AE96" s="34">
        <v>261</v>
      </c>
      <c r="AF96" s="34"/>
      <c r="AG96" s="34"/>
      <c r="AH96" s="27" t="s">
        <v>66</v>
      </c>
      <c r="AI96" s="68" t="s">
        <v>2021</v>
      </c>
      <c r="AJ96" s="27"/>
      <c r="AK96" s="27"/>
      <c r="AL96" s="19"/>
    </row>
    <row r="97" s="6" customFormat="1" ht="29" customHeight="1" spans="1:38">
      <c r="A97" s="19">
        <v>2</v>
      </c>
      <c r="B97" s="19" t="s">
        <v>1865</v>
      </c>
      <c r="C97" s="19" t="s">
        <v>1647</v>
      </c>
      <c r="D97" s="19" t="s">
        <v>106</v>
      </c>
      <c r="E97" s="19" t="s">
        <v>559</v>
      </c>
      <c r="F97" s="19" t="s">
        <v>1543</v>
      </c>
      <c r="G97" s="26" t="s">
        <v>907</v>
      </c>
      <c r="H97" s="22" t="s">
        <v>2022</v>
      </c>
      <c r="I97" s="19" t="s">
        <v>2023</v>
      </c>
      <c r="J97" s="19" t="s">
        <v>455</v>
      </c>
      <c r="K97" s="19">
        <v>1</v>
      </c>
      <c r="L97" s="19">
        <v>2565.332</v>
      </c>
      <c r="M97" s="19"/>
      <c r="N97" s="19"/>
      <c r="O97" s="19"/>
      <c r="P97" s="19"/>
      <c r="Q97" s="19"/>
      <c r="R97" s="19"/>
      <c r="S97" s="44"/>
      <c r="T97" s="44">
        <v>158.2749</v>
      </c>
      <c r="U97" s="19"/>
      <c r="V97" s="19"/>
      <c r="W97" s="19"/>
      <c r="X97" s="19"/>
      <c r="Y97" s="19"/>
      <c r="Z97" s="19">
        <v>1</v>
      </c>
      <c r="AA97" s="19"/>
      <c r="AB97" s="19">
        <v>255</v>
      </c>
      <c r="AC97" s="19">
        <v>947</v>
      </c>
      <c r="AD97" s="19">
        <v>34</v>
      </c>
      <c r="AE97" s="19">
        <v>96</v>
      </c>
      <c r="AF97" s="19"/>
      <c r="AG97" s="19"/>
      <c r="AH97" s="27" t="s">
        <v>66</v>
      </c>
      <c r="AI97" s="68" t="s">
        <v>2024</v>
      </c>
      <c r="AJ97" s="27"/>
      <c r="AK97" s="27"/>
      <c r="AL97" s="19"/>
    </row>
    <row r="98" s="6" customFormat="1" ht="29" customHeight="1" spans="1:38">
      <c r="A98" s="19">
        <v>3</v>
      </c>
      <c r="B98" s="19" t="s">
        <v>1865</v>
      </c>
      <c r="C98" s="19" t="s">
        <v>1647</v>
      </c>
      <c r="D98" s="19" t="s">
        <v>106</v>
      </c>
      <c r="E98" s="19" t="s">
        <v>567</v>
      </c>
      <c r="F98" s="19" t="s">
        <v>1543</v>
      </c>
      <c r="G98" s="26" t="s">
        <v>1768</v>
      </c>
      <c r="H98" s="22" t="s">
        <v>1769</v>
      </c>
      <c r="I98" s="19" t="s">
        <v>51</v>
      </c>
      <c r="J98" s="19" t="s">
        <v>455</v>
      </c>
      <c r="K98" s="19">
        <v>1</v>
      </c>
      <c r="L98" s="19">
        <v>1.2</v>
      </c>
      <c r="M98" s="19"/>
      <c r="N98" s="19"/>
      <c r="O98" s="19"/>
      <c r="P98" s="19"/>
      <c r="Q98" s="19"/>
      <c r="R98" s="19"/>
      <c r="S98" s="44"/>
      <c r="T98" s="44">
        <v>47.0725</v>
      </c>
      <c r="U98" s="19"/>
      <c r="V98" s="19"/>
      <c r="W98" s="19"/>
      <c r="X98" s="19"/>
      <c r="Y98" s="19"/>
      <c r="Z98" s="19"/>
      <c r="AA98" s="19">
        <v>1</v>
      </c>
      <c r="AB98" s="19">
        <v>46</v>
      </c>
      <c r="AC98" s="19">
        <v>194</v>
      </c>
      <c r="AD98" s="19">
        <v>8</v>
      </c>
      <c r="AE98" s="19">
        <v>37</v>
      </c>
      <c r="AF98" s="19"/>
      <c r="AG98" s="19"/>
      <c r="AH98" s="27" t="s">
        <v>66</v>
      </c>
      <c r="AI98" s="22" t="s">
        <v>1770</v>
      </c>
      <c r="AJ98" s="27"/>
      <c r="AK98" s="27"/>
      <c r="AL98" s="19"/>
    </row>
    <row r="99" s="6" customFormat="1" ht="29" customHeight="1" spans="1:38">
      <c r="A99" s="19">
        <v>4</v>
      </c>
      <c r="B99" s="19" t="s">
        <v>1865</v>
      </c>
      <c r="C99" s="19" t="s">
        <v>1647</v>
      </c>
      <c r="D99" s="19" t="s">
        <v>310</v>
      </c>
      <c r="E99" s="19" t="s">
        <v>839</v>
      </c>
      <c r="F99" s="19" t="s">
        <v>1543</v>
      </c>
      <c r="G99" s="26" t="s">
        <v>840</v>
      </c>
      <c r="H99" s="22" t="s">
        <v>2025</v>
      </c>
      <c r="I99" s="19" t="s">
        <v>2026</v>
      </c>
      <c r="J99" s="19" t="s">
        <v>455</v>
      </c>
      <c r="K99" s="19">
        <v>1</v>
      </c>
      <c r="L99" s="19" t="s">
        <v>2027</v>
      </c>
      <c r="M99" s="19"/>
      <c r="N99" s="19"/>
      <c r="O99" s="19"/>
      <c r="P99" s="19"/>
      <c r="Q99" s="19"/>
      <c r="R99" s="19"/>
      <c r="S99" s="44"/>
      <c r="T99" s="44">
        <v>188.0305</v>
      </c>
      <c r="U99" s="19"/>
      <c r="V99" s="19"/>
      <c r="W99" s="19"/>
      <c r="X99" s="19"/>
      <c r="Y99" s="19"/>
      <c r="Z99" s="19">
        <v>1</v>
      </c>
      <c r="AA99" s="19"/>
      <c r="AB99" s="19">
        <v>23</v>
      </c>
      <c r="AC99" s="19">
        <v>122</v>
      </c>
      <c r="AD99" s="19">
        <v>7</v>
      </c>
      <c r="AE99" s="19">
        <v>25</v>
      </c>
      <c r="AF99" s="19"/>
      <c r="AG99" s="19"/>
      <c r="AH99" s="27" t="s">
        <v>66</v>
      </c>
      <c r="AI99" s="68" t="s">
        <v>2028</v>
      </c>
      <c r="AJ99" s="27"/>
      <c r="AK99" s="27"/>
      <c r="AL99" s="19"/>
    </row>
    <row r="100" s="6" customFormat="1" ht="29" customHeight="1" spans="1:38">
      <c r="A100" s="19">
        <v>5</v>
      </c>
      <c r="B100" s="19" t="s">
        <v>1865</v>
      </c>
      <c r="C100" s="19" t="s">
        <v>1647</v>
      </c>
      <c r="D100" s="19" t="s">
        <v>699</v>
      </c>
      <c r="E100" s="19" t="s">
        <v>700</v>
      </c>
      <c r="F100" s="19" t="s">
        <v>1543</v>
      </c>
      <c r="G100" s="26" t="s">
        <v>1771</v>
      </c>
      <c r="H100" s="22" t="s">
        <v>1772</v>
      </c>
      <c r="I100" s="19" t="s">
        <v>876</v>
      </c>
      <c r="J100" s="19" t="s">
        <v>455</v>
      </c>
      <c r="K100" s="19">
        <v>1</v>
      </c>
      <c r="L100" s="19">
        <v>1.309</v>
      </c>
      <c r="M100" s="19"/>
      <c r="N100" s="19"/>
      <c r="O100" s="19"/>
      <c r="P100" s="19"/>
      <c r="Q100" s="19"/>
      <c r="R100" s="19"/>
      <c r="S100" s="44"/>
      <c r="T100" s="44">
        <v>67.2155</v>
      </c>
      <c r="U100" s="19"/>
      <c r="V100" s="19"/>
      <c r="W100" s="19"/>
      <c r="X100" s="19"/>
      <c r="Y100" s="19"/>
      <c r="Z100" s="19">
        <v>1</v>
      </c>
      <c r="AA100" s="19"/>
      <c r="AB100" s="19">
        <v>89</v>
      </c>
      <c r="AC100" s="19">
        <v>337</v>
      </c>
      <c r="AD100" s="19">
        <v>8</v>
      </c>
      <c r="AE100" s="19">
        <v>32</v>
      </c>
      <c r="AF100" s="19"/>
      <c r="AG100" s="19"/>
      <c r="AH100" s="27" t="s">
        <v>66</v>
      </c>
      <c r="AI100" s="68" t="s">
        <v>1773</v>
      </c>
      <c r="AJ100" s="27"/>
      <c r="AK100" s="27"/>
      <c r="AL100" s="19"/>
    </row>
    <row r="101" s="6" customFormat="1" ht="29" customHeight="1" spans="1:38">
      <c r="A101" s="19">
        <v>6</v>
      </c>
      <c r="B101" s="19" t="s">
        <v>1865</v>
      </c>
      <c r="C101" s="19" t="s">
        <v>1647</v>
      </c>
      <c r="D101" s="19" t="s">
        <v>699</v>
      </c>
      <c r="E101" s="19" t="s">
        <v>1077</v>
      </c>
      <c r="F101" s="19" t="s">
        <v>1543</v>
      </c>
      <c r="G101" s="26" t="s">
        <v>1750</v>
      </c>
      <c r="H101" s="22" t="s">
        <v>1751</v>
      </c>
      <c r="I101" s="19" t="s">
        <v>876</v>
      </c>
      <c r="J101" s="19" t="s">
        <v>455</v>
      </c>
      <c r="K101" s="19">
        <v>1</v>
      </c>
      <c r="L101" s="19">
        <v>3.656</v>
      </c>
      <c r="M101" s="19"/>
      <c r="N101" s="19"/>
      <c r="O101" s="19"/>
      <c r="P101" s="19"/>
      <c r="Q101" s="19"/>
      <c r="R101" s="19"/>
      <c r="S101" s="44"/>
      <c r="T101" s="44">
        <v>157.8789</v>
      </c>
      <c r="U101" s="19"/>
      <c r="V101" s="19"/>
      <c r="W101" s="19"/>
      <c r="X101" s="19"/>
      <c r="Y101" s="19"/>
      <c r="Z101" s="19">
        <v>1</v>
      </c>
      <c r="AA101" s="19"/>
      <c r="AB101" s="19">
        <v>57</v>
      </c>
      <c r="AC101" s="19">
        <v>213</v>
      </c>
      <c r="AD101" s="19">
        <v>5</v>
      </c>
      <c r="AE101" s="19">
        <v>14</v>
      </c>
      <c r="AF101" s="19"/>
      <c r="AG101" s="19"/>
      <c r="AH101" s="27" t="s">
        <v>66</v>
      </c>
      <c r="AI101" s="68" t="s">
        <v>1752</v>
      </c>
      <c r="AJ101" s="27"/>
      <c r="AK101" s="27"/>
      <c r="AL101" s="19"/>
    </row>
    <row r="102" s="6" customFormat="1" ht="29" customHeight="1" spans="1:38">
      <c r="A102" s="19">
        <v>7</v>
      </c>
      <c r="B102" s="19" t="s">
        <v>1865</v>
      </c>
      <c r="C102" s="19" t="s">
        <v>1647</v>
      </c>
      <c r="D102" s="19" t="s">
        <v>132</v>
      </c>
      <c r="E102" s="19" t="s">
        <v>430</v>
      </c>
      <c r="F102" s="19" t="s">
        <v>1543</v>
      </c>
      <c r="G102" s="26" t="s">
        <v>1762</v>
      </c>
      <c r="H102" s="22" t="s">
        <v>1763</v>
      </c>
      <c r="I102" s="19" t="s">
        <v>876</v>
      </c>
      <c r="J102" s="19" t="s">
        <v>455</v>
      </c>
      <c r="K102" s="19">
        <v>1</v>
      </c>
      <c r="L102" s="19">
        <v>1.223</v>
      </c>
      <c r="M102" s="19"/>
      <c r="N102" s="19"/>
      <c r="O102" s="19"/>
      <c r="P102" s="19"/>
      <c r="Q102" s="19"/>
      <c r="R102" s="19"/>
      <c r="S102" s="44"/>
      <c r="T102" s="44">
        <v>58.2134</v>
      </c>
      <c r="U102" s="19"/>
      <c r="V102" s="19"/>
      <c r="W102" s="19"/>
      <c r="X102" s="19"/>
      <c r="Y102" s="19"/>
      <c r="Z102" s="19">
        <v>1</v>
      </c>
      <c r="AA102" s="19"/>
      <c r="AB102" s="19">
        <v>128</v>
      </c>
      <c r="AC102" s="19">
        <v>605</v>
      </c>
      <c r="AD102" s="19">
        <v>7</v>
      </c>
      <c r="AE102" s="19">
        <v>23</v>
      </c>
      <c r="AF102" s="19"/>
      <c r="AG102" s="19"/>
      <c r="AH102" s="27" t="s">
        <v>66</v>
      </c>
      <c r="AI102" s="68" t="s">
        <v>1764</v>
      </c>
      <c r="AJ102" s="27"/>
      <c r="AK102" s="27"/>
      <c r="AL102" s="19"/>
    </row>
    <row r="103" s="6" customFormat="1" ht="29" customHeight="1" spans="1:38">
      <c r="A103" s="19">
        <v>8</v>
      </c>
      <c r="B103" s="19" t="s">
        <v>1865</v>
      </c>
      <c r="C103" s="19" t="s">
        <v>1647</v>
      </c>
      <c r="D103" s="19" t="s">
        <v>132</v>
      </c>
      <c r="E103" s="19" t="s">
        <v>430</v>
      </c>
      <c r="F103" s="19" t="s">
        <v>1543</v>
      </c>
      <c r="G103" s="26" t="s">
        <v>1765</v>
      </c>
      <c r="H103" s="22" t="s">
        <v>1766</v>
      </c>
      <c r="I103" s="19" t="s">
        <v>876</v>
      </c>
      <c r="J103" s="19" t="s">
        <v>455</v>
      </c>
      <c r="K103" s="19">
        <v>1</v>
      </c>
      <c r="L103" s="19">
        <v>1.188</v>
      </c>
      <c r="M103" s="19"/>
      <c r="N103" s="19"/>
      <c r="O103" s="19"/>
      <c r="P103" s="19"/>
      <c r="Q103" s="19"/>
      <c r="R103" s="19"/>
      <c r="S103" s="44"/>
      <c r="T103" s="44">
        <v>55.1987</v>
      </c>
      <c r="U103" s="19"/>
      <c r="V103" s="19"/>
      <c r="W103" s="19"/>
      <c r="X103" s="19"/>
      <c r="Y103" s="19"/>
      <c r="Z103" s="19">
        <v>1</v>
      </c>
      <c r="AA103" s="19"/>
      <c r="AB103" s="19">
        <v>224</v>
      </c>
      <c r="AC103" s="19">
        <v>1002</v>
      </c>
      <c r="AD103" s="19">
        <v>13</v>
      </c>
      <c r="AE103" s="19">
        <v>36</v>
      </c>
      <c r="AF103" s="19"/>
      <c r="AG103" s="19"/>
      <c r="AH103" s="27" t="s">
        <v>66</v>
      </c>
      <c r="AI103" s="68" t="s">
        <v>1767</v>
      </c>
      <c r="AJ103" s="27"/>
      <c r="AK103" s="27"/>
      <c r="AL103" s="19"/>
    </row>
    <row r="104" s="6" customFormat="1" ht="29" customHeight="1" spans="1:38">
      <c r="A104" s="19">
        <v>9</v>
      </c>
      <c r="B104" s="19" t="s">
        <v>1865</v>
      </c>
      <c r="C104" s="19" t="s">
        <v>1647</v>
      </c>
      <c r="D104" s="19" t="s">
        <v>101</v>
      </c>
      <c r="E104" s="19" t="s">
        <v>632</v>
      </c>
      <c r="F104" s="19" t="s">
        <v>1543</v>
      </c>
      <c r="G104" s="26" t="s">
        <v>1756</v>
      </c>
      <c r="H104" s="22" t="s">
        <v>1757</v>
      </c>
      <c r="I104" s="19" t="s">
        <v>876</v>
      </c>
      <c r="J104" s="19" t="s">
        <v>455</v>
      </c>
      <c r="K104" s="19">
        <v>1</v>
      </c>
      <c r="L104" s="19">
        <v>0.959</v>
      </c>
      <c r="M104" s="19"/>
      <c r="N104" s="19"/>
      <c r="O104" s="19"/>
      <c r="P104" s="19"/>
      <c r="Q104" s="19"/>
      <c r="R104" s="19"/>
      <c r="S104" s="44"/>
      <c r="T104" s="44">
        <v>46.7624</v>
      </c>
      <c r="U104" s="19"/>
      <c r="V104" s="19"/>
      <c r="W104" s="19"/>
      <c r="X104" s="19"/>
      <c r="Y104" s="19"/>
      <c r="Z104" s="19">
        <v>1</v>
      </c>
      <c r="AA104" s="19"/>
      <c r="AB104" s="19"/>
      <c r="AC104" s="19"/>
      <c r="AD104" s="19">
        <v>6</v>
      </c>
      <c r="AE104" s="19">
        <v>17</v>
      </c>
      <c r="AF104" s="19"/>
      <c r="AG104" s="19"/>
      <c r="AH104" s="27" t="s">
        <v>66</v>
      </c>
      <c r="AI104" s="68" t="s">
        <v>1758</v>
      </c>
      <c r="AJ104" s="27"/>
      <c r="AK104" s="27"/>
      <c r="AL104" s="19"/>
    </row>
    <row r="105" s="6" customFormat="1" ht="29" customHeight="1" spans="1:38">
      <c r="A105" s="19">
        <v>10</v>
      </c>
      <c r="B105" s="19" t="s">
        <v>1865</v>
      </c>
      <c r="C105" s="19" t="s">
        <v>1647</v>
      </c>
      <c r="D105" s="19" t="s">
        <v>137</v>
      </c>
      <c r="E105" s="19" t="s">
        <v>1148</v>
      </c>
      <c r="F105" s="19" t="s">
        <v>1543</v>
      </c>
      <c r="G105" s="26" t="s">
        <v>1737</v>
      </c>
      <c r="H105" s="22" t="s">
        <v>1738</v>
      </c>
      <c r="I105" s="19" t="s">
        <v>876</v>
      </c>
      <c r="J105" s="19" t="s">
        <v>455</v>
      </c>
      <c r="K105" s="19">
        <v>1</v>
      </c>
      <c r="L105" s="19">
        <v>3.45</v>
      </c>
      <c r="M105" s="19"/>
      <c r="N105" s="19"/>
      <c r="O105" s="19"/>
      <c r="P105" s="19"/>
      <c r="Q105" s="19"/>
      <c r="R105" s="19"/>
      <c r="S105" s="44"/>
      <c r="T105" s="44">
        <v>176.9116</v>
      </c>
      <c r="U105" s="19"/>
      <c r="V105" s="19"/>
      <c r="W105" s="19"/>
      <c r="X105" s="19"/>
      <c r="Y105" s="19"/>
      <c r="Z105" s="19">
        <v>1</v>
      </c>
      <c r="AA105" s="19"/>
      <c r="AB105" s="19">
        <v>398</v>
      </c>
      <c r="AC105" s="19">
        <v>1764</v>
      </c>
      <c r="AD105" s="19">
        <v>76</v>
      </c>
      <c r="AE105" s="19">
        <v>279</v>
      </c>
      <c r="AF105" s="19"/>
      <c r="AG105" s="19"/>
      <c r="AH105" s="27" t="s">
        <v>66</v>
      </c>
      <c r="AI105" s="68" t="s">
        <v>1739</v>
      </c>
      <c r="AJ105" s="27"/>
      <c r="AK105" s="27"/>
      <c r="AL105" s="19"/>
    </row>
    <row r="106" s="6" customFormat="1" ht="29" customHeight="1" spans="1:38">
      <c r="A106" s="19">
        <v>11</v>
      </c>
      <c r="B106" s="19" t="s">
        <v>1865</v>
      </c>
      <c r="C106" s="19" t="s">
        <v>1647</v>
      </c>
      <c r="D106" s="19" t="s">
        <v>384</v>
      </c>
      <c r="E106" s="19" t="s">
        <v>655</v>
      </c>
      <c r="F106" s="19" t="s">
        <v>1543</v>
      </c>
      <c r="G106" s="26" t="s">
        <v>970</v>
      </c>
      <c r="H106" s="22" t="s">
        <v>2029</v>
      </c>
      <c r="I106" s="19" t="s">
        <v>876</v>
      </c>
      <c r="J106" s="19" t="s">
        <v>455</v>
      </c>
      <c r="K106" s="19">
        <v>1</v>
      </c>
      <c r="L106" s="19">
        <v>6.085</v>
      </c>
      <c r="M106" s="19"/>
      <c r="N106" s="19"/>
      <c r="O106" s="19"/>
      <c r="P106" s="19"/>
      <c r="Q106" s="19"/>
      <c r="R106" s="19"/>
      <c r="S106" s="44"/>
      <c r="T106" s="44">
        <v>274.6003</v>
      </c>
      <c r="U106" s="19"/>
      <c r="V106" s="19"/>
      <c r="W106" s="19"/>
      <c r="X106" s="19"/>
      <c r="Y106" s="19"/>
      <c r="Z106" s="19"/>
      <c r="AA106" s="19">
        <v>1</v>
      </c>
      <c r="AB106" s="19">
        <v>163</v>
      </c>
      <c r="AC106" s="19">
        <v>654</v>
      </c>
      <c r="AD106" s="19">
        <v>36</v>
      </c>
      <c r="AE106" s="19">
        <v>135</v>
      </c>
      <c r="AF106" s="19"/>
      <c r="AG106" s="19"/>
      <c r="AH106" s="27" t="s">
        <v>66</v>
      </c>
      <c r="AI106" s="68" t="s">
        <v>2030</v>
      </c>
      <c r="AJ106" s="27"/>
      <c r="AK106" s="27"/>
      <c r="AL106" s="19"/>
    </row>
    <row r="107" s="6" customFormat="1" ht="29" customHeight="1" spans="1:38">
      <c r="A107" s="19">
        <v>12</v>
      </c>
      <c r="B107" s="19" t="s">
        <v>1865</v>
      </c>
      <c r="C107" s="19" t="s">
        <v>1647</v>
      </c>
      <c r="D107" s="19" t="s">
        <v>70</v>
      </c>
      <c r="E107" s="19" t="s">
        <v>71</v>
      </c>
      <c r="F107" s="19" t="s">
        <v>1543</v>
      </c>
      <c r="G107" s="26" t="s">
        <v>1759</v>
      </c>
      <c r="H107" s="22" t="s">
        <v>2031</v>
      </c>
      <c r="I107" s="19" t="s">
        <v>2023</v>
      </c>
      <c r="J107" s="19" t="s">
        <v>455</v>
      </c>
      <c r="K107" s="19">
        <v>1</v>
      </c>
      <c r="L107" s="19">
        <v>237.371</v>
      </c>
      <c r="M107" s="19"/>
      <c r="N107" s="19"/>
      <c r="O107" s="19"/>
      <c r="P107" s="19"/>
      <c r="Q107" s="19"/>
      <c r="R107" s="19"/>
      <c r="S107" s="44"/>
      <c r="T107" s="44">
        <v>76.8644</v>
      </c>
      <c r="U107" s="19"/>
      <c r="V107" s="19"/>
      <c r="W107" s="19"/>
      <c r="X107" s="19"/>
      <c r="Y107" s="19"/>
      <c r="Z107" s="19">
        <v>1</v>
      </c>
      <c r="AA107" s="19"/>
      <c r="AB107" s="19">
        <v>98</v>
      </c>
      <c r="AC107" s="19">
        <v>405</v>
      </c>
      <c r="AD107" s="19">
        <v>11</v>
      </c>
      <c r="AE107" s="19">
        <v>46</v>
      </c>
      <c r="AF107" s="19"/>
      <c r="AG107" s="19"/>
      <c r="AH107" s="27" t="s">
        <v>66</v>
      </c>
      <c r="AI107" s="68" t="s">
        <v>2032</v>
      </c>
      <c r="AJ107" s="27"/>
      <c r="AK107" s="27"/>
      <c r="AL107" s="19"/>
    </row>
    <row r="108" s="6" customFormat="1" ht="29" customHeight="1" spans="1:38">
      <c r="A108" s="19">
        <v>13</v>
      </c>
      <c r="B108" s="19" t="s">
        <v>1865</v>
      </c>
      <c r="C108" s="19" t="s">
        <v>1647</v>
      </c>
      <c r="D108" s="19" t="s">
        <v>106</v>
      </c>
      <c r="E108" s="19" t="s">
        <v>1358</v>
      </c>
      <c r="F108" s="19" t="s">
        <v>1543</v>
      </c>
      <c r="G108" s="26" t="s">
        <v>1743</v>
      </c>
      <c r="H108" s="22" t="s">
        <v>1744</v>
      </c>
      <c r="I108" s="19" t="s">
        <v>876</v>
      </c>
      <c r="J108" s="19" t="s">
        <v>455</v>
      </c>
      <c r="K108" s="19">
        <v>1</v>
      </c>
      <c r="L108" s="19">
        <v>2.2</v>
      </c>
      <c r="M108" s="19"/>
      <c r="N108" s="19"/>
      <c r="O108" s="19"/>
      <c r="P108" s="19"/>
      <c r="Q108" s="19"/>
      <c r="R108" s="19"/>
      <c r="S108" s="44"/>
      <c r="T108" s="44">
        <v>128.033</v>
      </c>
      <c r="U108" s="19"/>
      <c r="V108" s="19"/>
      <c r="W108" s="19"/>
      <c r="X108" s="19"/>
      <c r="Y108" s="19"/>
      <c r="Z108" s="19">
        <v>1</v>
      </c>
      <c r="AA108" s="19"/>
      <c r="AB108" s="19">
        <v>82</v>
      </c>
      <c r="AC108" s="19">
        <v>349</v>
      </c>
      <c r="AD108" s="19">
        <v>8</v>
      </c>
      <c r="AE108" s="19">
        <v>29</v>
      </c>
      <c r="AF108" s="19"/>
      <c r="AG108" s="19"/>
      <c r="AH108" s="27" t="s">
        <v>66</v>
      </c>
      <c r="AI108" s="68" t="s">
        <v>1745</v>
      </c>
      <c r="AJ108" s="27"/>
      <c r="AK108" s="27"/>
      <c r="AL108" s="19"/>
    </row>
    <row r="109" s="6" customFormat="1" ht="29" customHeight="1" spans="1:38">
      <c r="A109" s="19">
        <v>14</v>
      </c>
      <c r="B109" s="19" t="s">
        <v>1865</v>
      </c>
      <c r="C109" s="19" t="s">
        <v>1647</v>
      </c>
      <c r="D109" s="19" t="s">
        <v>70</v>
      </c>
      <c r="E109" s="19" t="s">
        <v>75</v>
      </c>
      <c r="F109" s="19" t="s">
        <v>1543</v>
      </c>
      <c r="G109" s="26" t="s">
        <v>1734</v>
      </c>
      <c r="H109" s="22" t="s">
        <v>1735</v>
      </c>
      <c r="I109" s="19" t="s">
        <v>876</v>
      </c>
      <c r="J109" s="19" t="s">
        <v>455</v>
      </c>
      <c r="K109" s="19">
        <v>1</v>
      </c>
      <c r="L109" s="19">
        <v>2.537</v>
      </c>
      <c r="M109" s="19"/>
      <c r="N109" s="19"/>
      <c r="O109" s="19"/>
      <c r="P109" s="19"/>
      <c r="Q109" s="19"/>
      <c r="R109" s="19"/>
      <c r="S109" s="44"/>
      <c r="T109" s="44">
        <v>132.0636</v>
      </c>
      <c r="U109" s="19"/>
      <c r="V109" s="19"/>
      <c r="W109" s="19"/>
      <c r="X109" s="19"/>
      <c r="Y109" s="19"/>
      <c r="Z109" s="19">
        <v>1</v>
      </c>
      <c r="AA109" s="19"/>
      <c r="AB109" s="19">
        <v>52</v>
      </c>
      <c r="AC109" s="19">
        <v>214</v>
      </c>
      <c r="AD109" s="19">
        <v>1</v>
      </c>
      <c r="AE109" s="19">
        <v>5</v>
      </c>
      <c r="AF109" s="19"/>
      <c r="AG109" s="19"/>
      <c r="AH109" s="27" t="s">
        <v>66</v>
      </c>
      <c r="AI109" s="68" t="s">
        <v>1736</v>
      </c>
      <c r="AJ109" s="27"/>
      <c r="AK109" s="27"/>
      <c r="AL109" s="19"/>
    </row>
    <row r="110" s="6" customFormat="1" ht="29" customHeight="1" spans="1:38">
      <c r="A110" s="19">
        <v>15</v>
      </c>
      <c r="B110" s="19" t="s">
        <v>1865</v>
      </c>
      <c r="C110" s="19" t="s">
        <v>1647</v>
      </c>
      <c r="D110" s="19" t="s">
        <v>92</v>
      </c>
      <c r="E110" s="19" t="s">
        <v>2033</v>
      </c>
      <c r="F110" s="19" t="s">
        <v>1543</v>
      </c>
      <c r="G110" s="26" t="s">
        <v>2034</v>
      </c>
      <c r="H110" s="22" t="s">
        <v>1754</v>
      </c>
      <c r="I110" s="19" t="s">
        <v>51</v>
      </c>
      <c r="J110" s="19" t="s">
        <v>455</v>
      </c>
      <c r="K110" s="19">
        <v>1</v>
      </c>
      <c r="L110" s="19">
        <v>1.912</v>
      </c>
      <c r="M110" s="19"/>
      <c r="N110" s="19"/>
      <c r="O110" s="19"/>
      <c r="P110" s="19"/>
      <c r="Q110" s="19"/>
      <c r="R110" s="19"/>
      <c r="S110" s="44"/>
      <c r="T110" s="48">
        <v>94.964</v>
      </c>
      <c r="U110" s="19"/>
      <c r="V110" s="19"/>
      <c r="W110" s="19"/>
      <c r="X110" s="19"/>
      <c r="Y110" s="19"/>
      <c r="Z110" s="19">
        <v>1</v>
      </c>
      <c r="AA110" s="19"/>
      <c r="AB110" s="19">
        <v>26</v>
      </c>
      <c r="AC110" s="19">
        <v>132</v>
      </c>
      <c r="AD110" s="19">
        <v>2</v>
      </c>
      <c r="AE110" s="19">
        <v>9</v>
      </c>
      <c r="AF110" s="19"/>
      <c r="AG110" s="19"/>
      <c r="AH110" s="27" t="s">
        <v>66</v>
      </c>
      <c r="AI110" s="68" t="s">
        <v>1755</v>
      </c>
      <c r="AJ110" s="85"/>
      <c r="AK110" s="19"/>
      <c r="AL110" s="86"/>
    </row>
    <row r="111" s="6" customFormat="1" ht="29" customHeight="1" spans="1:38">
      <c r="A111" s="19">
        <v>16</v>
      </c>
      <c r="B111" s="19" t="s">
        <v>1865</v>
      </c>
      <c r="C111" s="19" t="s">
        <v>1647</v>
      </c>
      <c r="D111" s="19" t="s">
        <v>70</v>
      </c>
      <c r="E111" s="19" t="s">
        <v>800</v>
      </c>
      <c r="F111" s="19" t="s">
        <v>1543</v>
      </c>
      <c r="G111" s="26" t="s">
        <v>1799</v>
      </c>
      <c r="H111" s="22" t="s">
        <v>2035</v>
      </c>
      <c r="I111" s="19" t="s">
        <v>2023</v>
      </c>
      <c r="J111" s="19" t="s">
        <v>455</v>
      </c>
      <c r="K111" s="19">
        <v>1</v>
      </c>
      <c r="L111" s="19">
        <v>3515.06</v>
      </c>
      <c r="M111" s="19"/>
      <c r="N111" s="19"/>
      <c r="O111" s="19"/>
      <c r="P111" s="19"/>
      <c r="Q111" s="19"/>
      <c r="R111" s="19"/>
      <c r="S111" s="44"/>
      <c r="T111" s="44">
        <v>168.8769</v>
      </c>
      <c r="U111" s="19"/>
      <c r="V111" s="19"/>
      <c r="W111" s="19"/>
      <c r="X111" s="19"/>
      <c r="Y111" s="19"/>
      <c r="Z111" s="19"/>
      <c r="AA111" s="19">
        <v>1</v>
      </c>
      <c r="AB111" s="19">
        <v>100</v>
      </c>
      <c r="AC111" s="19">
        <v>278</v>
      </c>
      <c r="AD111" s="19">
        <v>49</v>
      </c>
      <c r="AE111" s="19">
        <v>175</v>
      </c>
      <c r="AF111" s="19"/>
      <c r="AG111" s="19"/>
      <c r="AH111" s="27" t="s">
        <v>66</v>
      </c>
      <c r="AI111" s="68" t="s">
        <v>2036</v>
      </c>
      <c r="AJ111" s="87"/>
      <c r="AK111" s="70"/>
      <c r="AL111" s="88"/>
    </row>
    <row r="112" s="5" customFormat="1" ht="29" customHeight="1" spans="1:38">
      <c r="A112" s="18"/>
      <c r="B112" s="18"/>
      <c r="C112" s="18"/>
      <c r="D112" s="18"/>
      <c r="E112" s="18"/>
      <c r="F112" s="19"/>
      <c r="G112" s="18" t="s">
        <v>2037</v>
      </c>
      <c r="H112" s="20"/>
      <c r="I112" s="18"/>
      <c r="J112" s="18"/>
      <c r="K112" s="18"/>
      <c r="L112" s="18"/>
      <c r="M112" s="18"/>
      <c r="N112" s="18"/>
      <c r="O112" s="18"/>
      <c r="P112" s="18"/>
      <c r="Q112" s="18"/>
      <c r="R112" s="18"/>
      <c r="S112" s="43"/>
      <c r="T112" s="43">
        <f>SUM(T113:T129)</f>
        <v>847</v>
      </c>
      <c r="U112" s="18"/>
      <c r="V112" s="18"/>
      <c r="W112" s="18"/>
      <c r="X112" s="18"/>
      <c r="Y112" s="18"/>
      <c r="Z112" s="18"/>
      <c r="AA112" s="18"/>
      <c r="AB112" s="18">
        <f t="shared" ref="AB112:AE112" si="20">SUM(AB113:AB129)</f>
        <v>2276</v>
      </c>
      <c r="AC112" s="18">
        <f t="shared" si="20"/>
        <v>8741</v>
      </c>
      <c r="AD112" s="18">
        <f t="shared" si="20"/>
        <v>390</v>
      </c>
      <c r="AE112" s="18">
        <f t="shared" si="20"/>
        <v>1610</v>
      </c>
      <c r="AF112" s="18"/>
      <c r="AG112" s="18"/>
      <c r="AH112" s="66"/>
      <c r="AI112" s="66"/>
      <c r="AJ112" s="66"/>
      <c r="AK112" s="66"/>
      <c r="AL112" s="18"/>
    </row>
    <row r="113" s="6" customFormat="1" ht="29" customHeight="1" spans="1:38">
      <c r="A113" s="79">
        <v>1</v>
      </c>
      <c r="B113" s="19" t="s">
        <v>1865</v>
      </c>
      <c r="C113" s="19" t="s">
        <v>1647</v>
      </c>
      <c r="D113" s="19" t="s">
        <v>83</v>
      </c>
      <c r="E113" s="19" t="s">
        <v>198</v>
      </c>
      <c r="F113" s="19" t="s">
        <v>1543</v>
      </c>
      <c r="G113" s="19" t="s">
        <v>1382</v>
      </c>
      <c r="H113" s="22" t="s">
        <v>1384</v>
      </c>
      <c r="I113" s="19" t="s">
        <v>51</v>
      </c>
      <c r="J113" s="19" t="s">
        <v>455</v>
      </c>
      <c r="K113" s="19"/>
      <c r="L113" s="19"/>
      <c r="M113" s="19"/>
      <c r="N113" s="19"/>
      <c r="O113" s="19"/>
      <c r="P113" s="19"/>
      <c r="Q113" s="19"/>
      <c r="R113" s="19"/>
      <c r="S113" s="44"/>
      <c r="T113" s="44">
        <v>19.6</v>
      </c>
      <c r="U113" s="19"/>
      <c r="V113" s="19"/>
      <c r="W113" s="19"/>
      <c r="X113" s="19"/>
      <c r="Y113" s="19"/>
      <c r="Z113" s="19"/>
      <c r="AA113" s="19"/>
      <c r="AB113" s="19">
        <v>80</v>
      </c>
      <c r="AC113" s="19">
        <v>310</v>
      </c>
      <c r="AD113" s="19">
        <v>10</v>
      </c>
      <c r="AE113" s="19">
        <v>57</v>
      </c>
      <c r="AF113" s="19"/>
      <c r="AG113" s="19"/>
      <c r="AH113" s="19" t="s">
        <v>66</v>
      </c>
      <c r="AI113" s="22" t="s">
        <v>1385</v>
      </c>
      <c r="AJ113" s="70"/>
      <c r="AK113" s="89"/>
      <c r="AL113" s="25"/>
    </row>
    <row r="114" s="6" customFormat="1" ht="29" customHeight="1" spans="1:38">
      <c r="A114" s="79">
        <v>2</v>
      </c>
      <c r="B114" s="19" t="s">
        <v>1865</v>
      </c>
      <c r="C114" s="19" t="s">
        <v>1647</v>
      </c>
      <c r="D114" s="19" t="s">
        <v>83</v>
      </c>
      <c r="E114" s="19" t="s">
        <v>300</v>
      </c>
      <c r="F114" s="19" t="s">
        <v>1543</v>
      </c>
      <c r="G114" s="19" t="s">
        <v>1386</v>
      </c>
      <c r="H114" s="22" t="s">
        <v>1387</v>
      </c>
      <c r="I114" s="19" t="s">
        <v>51</v>
      </c>
      <c r="J114" s="19" t="s">
        <v>455</v>
      </c>
      <c r="K114" s="19"/>
      <c r="L114" s="19"/>
      <c r="M114" s="19"/>
      <c r="N114" s="19"/>
      <c r="O114" s="19"/>
      <c r="P114" s="19"/>
      <c r="Q114" s="19"/>
      <c r="R114" s="19"/>
      <c r="S114" s="44"/>
      <c r="T114" s="44">
        <v>27.73</v>
      </c>
      <c r="U114" s="19"/>
      <c r="V114" s="19"/>
      <c r="W114" s="19"/>
      <c r="X114" s="19"/>
      <c r="Y114" s="19"/>
      <c r="Z114" s="19"/>
      <c r="AA114" s="19"/>
      <c r="AB114" s="19">
        <v>70</v>
      </c>
      <c r="AC114" s="19">
        <v>280</v>
      </c>
      <c r="AD114" s="19">
        <v>12</v>
      </c>
      <c r="AE114" s="19">
        <v>60</v>
      </c>
      <c r="AF114" s="19"/>
      <c r="AG114" s="19"/>
      <c r="AH114" s="19" t="s">
        <v>66</v>
      </c>
      <c r="AI114" s="22" t="s">
        <v>1388</v>
      </c>
      <c r="AJ114" s="70"/>
      <c r="AK114" s="89"/>
      <c r="AL114" s="25"/>
    </row>
    <row r="115" s="6" customFormat="1" ht="29" customHeight="1" spans="1:38">
      <c r="A115" s="79">
        <v>3</v>
      </c>
      <c r="B115" s="19" t="s">
        <v>1865</v>
      </c>
      <c r="C115" s="19" t="s">
        <v>1647</v>
      </c>
      <c r="D115" s="19" t="s">
        <v>310</v>
      </c>
      <c r="E115" s="19" t="s">
        <v>1038</v>
      </c>
      <c r="F115" s="19" t="s">
        <v>1543</v>
      </c>
      <c r="G115" s="19" t="s">
        <v>1389</v>
      </c>
      <c r="H115" s="22" t="s">
        <v>1390</v>
      </c>
      <c r="I115" s="19" t="s">
        <v>51</v>
      </c>
      <c r="J115" s="19" t="s">
        <v>455</v>
      </c>
      <c r="K115" s="19"/>
      <c r="L115" s="19"/>
      <c r="M115" s="19"/>
      <c r="N115" s="19"/>
      <c r="O115" s="19"/>
      <c r="P115" s="19"/>
      <c r="Q115" s="19"/>
      <c r="R115" s="19"/>
      <c r="S115" s="44"/>
      <c r="T115" s="44">
        <v>42.05</v>
      </c>
      <c r="U115" s="19"/>
      <c r="V115" s="19"/>
      <c r="W115" s="19"/>
      <c r="X115" s="19"/>
      <c r="Y115" s="19"/>
      <c r="Z115" s="19"/>
      <c r="AA115" s="19"/>
      <c r="AB115" s="19">
        <v>621</v>
      </c>
      <c r="AC115" s="19">
        <v>2252</v>
      </c>
      <c r="AD115" s="19">
        <v>145</v>
      </c>
      <c r="AE115" s="19">
        <v>556</v>
      </c>
      <c r="AF115" s="19"/>
      <c r="AG115" s="19"/>
      <c r="AH115" s="19" t="s">
        <v>66</v>
      </c>
      <c r="AI115" s="22" t="s">
        <v>1391</v>
      </c>
      <c r="AJ115" s="70"/>
      <c r="AK115" s="89"/>
      <c r="AL115" s="25"/>
    </row>
    <row r="116" s="6" customFormat="1" ht="29" customHeight="1" spans="1:38">
      <c r="A116" s="79">
        <v>4</v>
      </c>
      <c r="B116" s="19" t="s">
        <v>1865</v>
      </c>
      <c r="C116" s="19" t="s">
        <v>1647</v>
      </c>
      <c r="D116" s="19" t="s">
        <v>189</v>
      </c>
      <c r="E116" s="19" t="s">
        <v>206</v>
      </c>
      <c r="F116" s="19" t="s">
        <v>1543</v>
      </c>
      <c r="G116" s="19" t="s">
        <v>1392</v>
      </c>
      <c r="H116" s="22" t="s">
        <v>1393</v>
      </c>
      <c r="I116" s="19" t="s">
        <v>51</v>
      </c>
      <c r="J116" s="19" t="s">
        <v>455</v>
      </c>
      <c r="K116" s="19"/>
      <c r="L116" s="19"/>
      <c r="M116" s="19"/>
      <c r="N116" s="19"/>
      <c r="O116" s="19"/>
      <c r="P116" s="19"/>
      <c r="Q116" s="19"/>
      <c r="R116" s="19"/>
      <c r="S116" s="44"/>
      <c r="T116" s="44">
        <v>75.56</v>
      </c>
      <c r="U116" s="19"/>
      <c r="V116" s="19"/>
      <c r="W116" s="19"/>
      <c r="X116" s="19"/>
      <c r="Y116" s="19"/>
      <c r="Z116" s="19"/>
      <c r="AA116" s="19"/>
      <c r="AB116" s="19">
        <v>28</v>
      </c>
      <c r="AC116" s="19">
        <v>128</v>
      </c>
      <c r="AD116" s="19">
        <v>2</v>
      </c>
      <c r="AE116" s="19">
        <v>6</v>
      </c>
      <c r="AF116" s="19"/>
      <c r="AG116" s="19"/>
      <c r="AH116" s="19" t="s">
        <v>66</v>
      </c>
      <c r="AI116" s="22" t="s">
        <v>1394</v>
      </c>
      <c r="AJ116" s="70"/>
      <c r="AK116" s="89"/>
      <c r="AL116" s="25"/>
    </row>
    <row r="117" s="6" customFormat="1" ht="29" customHeight="1" spans="1:38">
      <c r="A117" s="79">
        <v>5</v>
      </c>
      <c r="B117" s="19" t="s">
        <v>1865</v>
      </c>
      <c r="C117" s="19" t="s">
        <v>1647</v>
      </c>
      <c r="D117" s="19" t="s">
        <v>46</v>
      </c>
      <c r="E117" s="19" t="s">
        <v>79</v>
      </c>
      <c r="F117" s="19" t="s">
        <v>1543</v>
      </c>
      <c r="G117" s="19" t="s">
        <v>1395</v>
      </c>
      <c r="H117" s="22" t="s">
        <v>1396</v>
      </c>
      <c r="I117" s="19" t="s">
        <v>51</v>
      </c>
      <c r="J117" s="19" t="s">
        <v>455</v>
      </c>
      <c r="K117" s="19"/>
      <c r="L117" s="19"/>
      <c r="M117" s="19"/>
      <c r="N117" s="19"/>
      <c r="O117" s="19"/>
      <c r="P117" s="19"/>
      <c r="Q117" s="19"/>
      <c r="R117" s="19"/>
      <c r="S117" s="44"/>
      <c r="T117" s="44">
        <v>53.49</v>
      </c>
      <c r="U117" s="19"/>
      <c r="V117" s="19"/>
      <c r="W117" s="19"/>
      <c r="X117" s="19"/>
      <c r="Y117" s="19"/>
      <c r="Z117" s="19"/>
      <c r="AA117" s="19"/>
      <c r="AB117" s="19">
        <v>47</v>
      </c>
      <c r="AC117" s="19">
        <v>197</v>
      </c>
      <c r="AD117" s="19">
        <v>5</v>
      </c>
      <c r="AE117" s="19">
        <v>26</v>
      </c>
      <c r="AF117" s="19"/>
      <c r="AG117" s="19"/>
      <c r="AH117" s="19" t="s">
        <v>66</v>
      </c>
      <c r="AI117" s="22" t="s">
        <v>1397</v>
      </c>
      <c r="AJ117" s="70"/>
      <c r="AK117" s="89"/>
      <c r="AL117" s="25"/>
    </row>
    <row r="118" s="6" customFormat="1" ht="29" customHeight="1" spans="1:38">
      <c r="A118" s="79">
        <v>6</v>
      </c>
      <c r="B118" s="19" t="s">
        <v>1865</v>
      </c>
      <c r="C118" s="19" t="s">
        <v>1647</v>
      </c>
      <c r="D118" s="19" t="s">
        <v>106</v>
      </c>
      <c r="E118" s="19" t="s">
        <v>567</v>
      </c>
      <c r="F118" s="19" t="s">
        <v>1543</v>
      </c>
      <c r="G118" s="19" t="s">
        <v>1398</v>
      </c>
      <c r="H118" s="22" t="s">
        <v>1399</v>
      </c>
      <c r="I118" s="19" t="s">
        <v>51</v>
      </c>
      <c r="J118" s="19" t="s">
        <v>455</v>
      </c>
      <c r="K118" s="19"/>
      <c r="L118" s="19"/>
      <c r="M118" s="19"/>
      <c r="N118" s="19"/>
      <c r="O118" s="19"/>
      <c r="P118" s="19"/>
      <c r="Q118" s="19"/>
      <c r="R118" s="19"/>
      <c r="S118" s="44"/>
      <c r="T118" s="44">
        <v>24.14</v>
      </c>
      <c r="U118" s="19"/>
      <c r="V118" s="19"/>
      <c r="W118" s="19"/>
      <c r="X118" s="19"/>
      <c r="Y118" s="19"/>
      <c r="Z118" s="19"/>
      <c r="AA118" s="19"/>
      <c r="AB118" s="19">
        <v>127</v>
      </c>
      <c r="AC118" s="19">
        <v>560</v>
      </c>
      <c r="AD118" s="19">
        <v>29</v>
      </c>
      <c r="AE118" s="19">
        <v>114</v>
      </c>
      <c r="AF118" s="19"/>
      <c r="AG118" s="19"/>
      <c r="AH118" s="19" t="s">
        <v>66</v>
      </c>
      <c r="AI118" s="22" t="s">
        <v>1400</v>
      </c>
      <c r="AJ118" s="70"/>
      <c r="AK118" s="89"/>
      <c r="AL118" s="25"/>
    </row>
    <row r="119" s="6" customFormat="1" ht="29" customHeight="1" spans="1:38">
      <c r="A119" s="79">
        <v>7</v>
      </c>
      <c r="B119" s="19" t="s">
        <v>1865</v>
      </c>
      <c r="C119" s="19" t="s">
        <v>1647</v>
      </c>
      <c r="D119" s="19" t="s">
        <v>132</v>
      </c>
      <c r="E119" s="19" t="s">
        <v>870</v>
      </c>
      <c r="F119" s="19" t="s">
        <v>1543</v>
      </c>
      <c r="G119" s="19" t="s">
        <v>1401</v>
      </c>
      <c r="H119" s="22" t="s">
        <v>1402</v>
      </c>
      <c r="I119" s="19" t="s">
        <v>51</v>
      </c>
      <c r="J119" s="19" t="s">
        <v>455</v>
      </c>
      <c r="K119" s="19"/>
      <c r="L119" s="19"/>
      <c r="M119" s="19"/>
      <c r="N119" s="19"/>
      <c r="O119" s="19"/>
      <c r="P119" s="19"/>
      <c r="Q119" s="19"/>
      <c r="R119" s="19"/>
      <c r="S119" s="44"/>
      <c r="T119" s="44">
        <v>45.67</v>
      </c>
      <c r="U119" s="19"/>
      <c r="V119" s="19"/>
      <c r="W119" s="19"/>
      <c r="X119" s="19"/>
      <c r="Y119" s="19"/>
      <c r="Z119" s="19"/>
      <c r="AA119" s="19"/>
      <c r="AB119" s="19">
        <v>67</v>
      </c>
      <c r="AC119" s="19">
        <v>269</v>
      </c>
      <c r="AD119" s="19">
        <v>3</v>
      </c>
      <c r="AE119" s="19">
        <v>8</v>
      </c>
      <c r="AF119" s="19"/>
      <c r="AG119" s="19"/>
      <c r="AH119" s="19" t="s">
        <v>66</v>
      </c>
      <c r="AI119" s="22" t="s">
        <v>1403</v>
      </c>
      <c r="AJ119" s="70"/>
      <c r="AK119" s="89"/>
      <c r="AL119" s="25"/>
    </row>
    <row r="120" s="6" customFormat="1" ht="29" customHeight="1" spans="1:38">
      <c r="A120" s="79">
        <v>8</v>
      </c>
      <c r="B120" s="19" t="s">
        <v>1865</v>
      </c>
      <c r="C120" s="19" t="s">
        <v>1647</v>
      </c>
      <c r="D120" s="19" t="s">
        <v>699</v>
      </c>
      <c r="E120" s="19" t="s">
        <v>1090</v>
      </c>
      <c r="F120" s="19" t="s">
        <v>1543</v>
      </c>
      <c r="G120" s="19" t="s">
        <v>1404</v>
      </c>
      <c r="H120" s="22" t="s">
        <v>1405</v>
      </c>
      <c r="I120" s="19" t="s">
        <v>51</v>
      </c>
      <c r="J120" s="19" t="s">
        <v>455</v>
      </c>
      <c r="K120" s="19"/>
      <c r="L120" s="19"/>
      <c r="M120" s="19"/>
      <c r="N120" s="19"/>
      <c r="O120" s="19"/>
      <c r="P120" s="19"/>
      <c r="Q120" s="19"/>
      <c r="R120" s="19"/>
      <c r="S120" s="44"/>
      <c r="T120" s="44">
        <v>60.58</v>
      </c>
      <c r="U120" s="19"/>
      <c r="V120" s="19"/>
      <c r="W120" s="19"/>
      <c r="X120" s="19"/>
      <c r="Y120" s="19"/>
      <c r="Z120" s="19"/>
      <c r="AA120" s="19"/>
      <c r="AB120" s="19">
        <v>130</v>
      </c>
      <c r="AC120" s="19">
        <v>470</v>
      </c>
      <c r="AD120" s="19">
        <v>10</v>
      </c>
      <c r="AE120" s="19">
        <v>36</v>
      </c>
      <c r="AF120" s="19"/>
      <c r="AG120" s="19"/>
      <c r="AH120" s="19" t="s">
        <v>66</v>
      </c>
      <c r="AI120" s="22" t="s">
        <v>1406</v>
      </c>
      <c r="AJ120" s="70"/>
      <c r="AK120" s="89"/>
      <c r="AL120" s="25"/>
    </row>
    <row r="121" s="6" customFormat="1" ht="29" customHeight="1" spans="1:38">
      <c r="A121" s="79">
        <v>9</v>
      </c>
      <c r="B121" s="19" t="s">
        <v>1865</v>
      </c>
      <c r="C121" s="19" t="s">
        <v>1647</v>
      </c>
      <c r="D121" s="19" t="s">
        <v>132</v>
      </c>
      <c r="E121" s="19" t="s">
        <v>430</v>
      </c>
      <c r="F121" s="19" t="s">
        <v>1543</v>
      </c>
      <c r="G121" s="19" t="s">
        <v>1407</v>
      </c>
      <c r="H121" s="22" t="s">
        <v>1408</v>
      </c>
      <c r="I121" s="19" t="s">
        <v>51</v>
      </c>
      <c r="J121" s="19" t="s">
        <v>455</v>
      </c>
      <c r="K121" s="19"/>
      <c r="L121" s="19"/>
      <c r="M121" s="19"/>
      <c r="N121" s="19"/>
      <c r="O121" s="19"/>
      <c r="P121" s="19"/>
      <c r="Q121" s="19"/>
      <c r="R121" s="19"/>
      <c r="S121" s="44"/>
      <c r="T121" s="44">
        <v>87.69</v>
      </c>
      <c r="U121" s="19"/>
      <c r="V121" s="19"/>
      <c r="W121" s="19"/>
      <c r="X121" s="19"/>
      <c r="Y121" s="19"/>
      <c r="Z121" s="19"/>
      <c r="AA121" s="19"/>
      <c r="AB121" s="19">
        <v>210</v>
      </c>
      <c r="AC121" s="19">
        <v>702</v>
      </c>
      <c r="AD121" s="19">
        <v>20</v>
      </c>
      <c r="AE121" s="19">
        <v>78</v>
      </c>
      <c r="AF121" s="19"/>
      <c r="AG121" s="19"/>
      <c r="AH121" s="19" t="s">
        <v>66</v>
      </c>
      <c r="AI121" s="22" t="s">
        <v>1409</v>
      </c>
      <c r="AJ121" s="70"/>
      <c r="AK121" s="89"/>
      <c r="AL121" s="25"/>
    </row>
    <row r="122" s="6" customFormat="1" ht="29" customHeight="1" spans="1:38">
      <c r="A122" s="79">
        <v>10</v>
      </c>
      <c r="B122" s="19" t="s">
        <v>1865</v>
      </c>
      <c r="C122" s="19" t="s">
        <v>1647</v>
      </c>
      <c r="D122" s="19" t="s">
        <v>189</v>
      </c>
      <c r="E122" s="19" t="s">
        <v>217</v>
      </c>
      <c r="F122" s="19" t="s">
        <v>1543</v>
      </c>
      <c r="G122" s="19" t="s">
        <v>1410</v>
      </c>
      <c r="H122" s="22" t="s">
        <v>1411</v>
      </c>
      <c r="I122" s="19" t="s">
        <v>51</v>
      </c>
      <c r="J122" s="19" t="s">
        <v>455</v>
      </c>
      <c r="K122" s="19"/>
      <c r="L122" s="19"/>
      <c r="M122" s="19"/>
      <c r="N122" s="19"/>
      <c r="O122" s="19"/>
      <c r="P122" s="19"/>
      <c r="Q122" s="19"/>
      <c r="R122" s="19"/>
      <c r="S122" s="44"/>
      <c r="T122" s="44">
        <v>37.48</v>
      </c>
      <c r="U122" s="19"/>
      <c r="V122" s="19"/>
      <c r="W122" s="19"/>
      <c r="X122" s="19"/>
      <c r="Y122" s="19"/>
      <c r="Z122" s="19"/>
      <c r="AA122" s="19"/>
      <c r="AB122" s="19">
        <v>150</v>
      </c>
      <c r="AC122" s="19">
        <v>500</v>
      </c>
      <c r="AD122" s="19">
        <v>28</v>
      </c>
      <c r="AE122" s="19">
        <v>101</v>
      </c>
      <c r="AF122" s="19"/>
      <c r="AG122" s="19"/>
      <c r="AH122" s="19" t="s">
        <v>66</v>
      </c>
      <c r="AI122" s="22" t="s">
        <v>1412</v>
      </c>
      <c r="AJ122" s="70"/>
      <c r="AK122" s="89"/>
      <c r="AL122" s="25"/>
    </row>
    <row r="123" s="6" customFormat="1" ht="29" customHeight="1" spans="1:38">
      <c r="A123" s="79">
        <v>11</v>
      </c>
      <c r="B123" s="19" t="s">
        <v>1865</v>
      </c>
      <c r="C123" s="19" t="s">
        <v>1647</v>
      </c>
      <c r="D123" s="19" t="s">
        <v>83</v>
      </c>
      <c r="E123" s="19" t="s">
        <v>84</v>
      </c>
      <c r="F123" s="19" t="s">
        <v>1543</v>
      </c>
      <c r="G123" s="19" t="s">
        <v>1413</v>
      </c>
      <c r="H123" s="22" t="s">
        <v>1414</v>
      </c>
      <c r="I123" s="19" t="s">
        <v>51</v>
      </c>
      <c r="J123" s="19" t="s">
        <v>455</v>
      </c>
      <c r="K123" s="19"/>
      <c r="L123" s="19"/>
      <c r="M123" s="19"/>
      <c r="N123" s="19"/>
      <c r="O123" s="19"/>
      <c r="P123" s="19"/>
      <c r="Q123" s="19"/>
      <c r="R123" s="19"/>
      <c r="S123" s="44"/>
      <c r="T123" s="44">
        <v>69.78</v>
      </c>
      <c r="U123" s="19"/>
      <c r="V123" s="19"/>
      <c r="W123" s="19"/>
      <c r="X123" s="19"/>
      <c r="Y123" s="19"/>
      <c r="Z123" s="19"/>
      <c r="AA123" s="19"/>
      <c r="AB123" s="19">
        <v>87</v>
      </c>
      <c r="AC123" s="19">
        <v>310</v>
      </c>
      <c r="AD123" s="19">
        <v>15</v>
      </c>
      <c r="AE123" s="19">
        <v>53</v>
      </c>
      <c r="AF123" s="19"/>
      <c r="AG123" s="19"/>
      <c r="AH123" s="19" t="s">
        <v>66</v>
      </c>
      <c r="AI123" s="22" t="s">
        <v>1415</v>
      </c>
      <c r="AJ123" s="70"/>
      <c r="AK123" s="89"/>
      <c r="AL123" s="25"/>
    </row>
    <row r="124" s="6" customFormat="1" ht="29" customHeight="1" spans="1:38">
      <c r="A124" s="79">
        <v>12</v>
      </c>
      <c r="B124" s="19" t="s">
        <v>1865</v>
      </c>
      <c r="C124" s="19" t="s">
        <v>1647</v>
      </c>
      <c r="D124" s="19" t="s">
        <v>92</v>
      </c>
      <c r="E124" s="19" t="s">
        <v>363</v>
      </c>
      <c r="F124" s="19" t="s">
        <v>1543</v>
      </c>
      <c r="G124" s="19" t="s">
        <v>1416</v>
      </c>
      <c r="H124" s="22" t="s">
        <v>1417</v>
      </c>
      <c r="I124" s="19" t="s">
        <v>51</v>
      </c>
      <c r="J124" s="19" t="s">
        <v>455</v>
      </c>
      <c r="K124" s="19"/>
      <c r="L124" s="19"/>
      <c r="M124" s="19"/>
      <c r="N124" s="19"/>
      <c r="O124" s="19"/>
      <c r="P124" s="19"/>
      <c r="Q124" s="19"/>
      <c r="R124" s="19"/>
      <c r="S124" s="44"/>
      <c r="T124" s="44">
        <v>57.06</v>
      </c>
      <c r="U124" s="19"/>
      <c r="V124" s="19"/>
      <c r="W124" s="19"/>
      <c r="X124" s="19"/>
      <c r="Y124" s="19"/>
      <c r="Z124" s="19"/>
      <c r="AA124" s="19"/>
      <c r="AB124" s="19">
        <v>60</v>
      </c>
      <c r="AC124" s="19">
        <v>220</v>
      </c>
      <c r="AD124" s="19">
        <v>7</v>
      </c>
      <c r="AE124" s="19">
        <v>24</v>
      </c>
      <c r="AF124" s="19"/>
      <c r="AG124" s="19"/>
      <c r="AH124" s="19" t="s">
        <v>66</v>
      </c>
      <c r="AI124" s="22" t="s">
        <v>1418</v>
      </c>
      <c r="AJ124" s="70"/>
      <c r="AK124" s="89"/>
      <c r="AL124" s="25"/>
    </row>
    <row r="125" s="6" customFormat="1" ht="29" customHeight="1" spans="1:38">
      <c r="A125" s="79">
        <v>13</v>
      </c>
      <c r="B125" s="19" t="s">
        <v>1865</v>
      </c>
      <c r="C125" s="19" t="s">
        <v>1647</v>
      </c>
      <c r="D125" s="19" t="s">
        <v>426</v>
      </c>
      <c r="E125" s="19" t="s">
        <v>926</v>
      </c>
      <c r="F125" s="19" t="s">
        <v>1543</v>
      </c>
      <c r="G125" s="19" t="s">
        <v>1419</v>
      </c>
      <c r="H125" s="22" t="s">
        <v>1420</v>
      </c>
      <c r="I125" s="19" t="s">
        <v>51</v>
      </c>
      <c r="J125" s="19" t="s">
        <v>455</v>
      </c>
      <c r="K125" s="19"/>
      <c r="L125" s="19"/>
      <c r="M125" s="19"/>
      <c r="N125" s="19"/>
      <c r="O125" s="19"/>
      <c r="P125" s="19"/>
      <c r="Q125" s="19"/>
      <c r="R125" s="19"/>
      <c r="S125" s="44"/>
      <c r="T125" s="44">
        <v>13.16</v>
      </c>
      <c r="U125" s="19"/>
      <c r="V125" s="19"/>
      <c r="W125" s="19"/>
      <c r="X125" s="19"/>
      <c r="Y125" s="19"/>
      <c r="Z125" s="19"/>
      <c r="AA125" s="19"/>
      <c r="AB125" s="19">
        <v>40</v>
      </c>
      <c r="AC125" s="19">
        <v>186</v>
      </c>
      <c r="AD125" s="19">
        <v>5</v>
      </c>
      <c r="AE125" s="19">
        <v>27</v>
      </c>
      <c r="AF125" s="19"/>
      <c r="AG125" s="19"/>
      <c r="AH125" s="19" t="s">
        <v>66</v>
      </c>
      <c r="AI125" s="22" t="s">
        <v>1421</v>
      </c>
      <c r="AJ125" s="70"/>
      <c r="AK125" s="89"/>
      <c r="AL125" s="25"/>
    </row>
    <row r="126" s="6" customFormat="1" ht="29" customHeight="1" spans="1:38">
      <c r="A126" s="79">
        <v>14</v>
      </c>
      <c r="B126" s="19" t="s">
        <v>1865</v>
      </c>
      <c r="C126" s="19" t="s">
        <v>1647</v>
      </c>
      <c r="D126" s="19" t="s">
        <v>132</v>
      </c>
      <c r="E126" s="19" t="s">
        <v>133</v>
      </c>
      <c r="F126" s="19" t="s">
        <v>1543</v>
      </c>
      <c r="G126" s="19" t="s">
        <v>1422</v>
      </c>
      <c r="H126" s="22" t="s">
        <v>1423</v>
      </c>
      <c r="I126" s="19" t="s">
        <v>51</v>
      </c>
      <c r="J126" s="19" t="s">
        <v>455</v>
      </c>
      <c r="K126" s="19"/>
      <c r="L126" s="19"/>
      <c r="M126" s="19"/>
      <c r="N126" s="19"/>
      <c r="O126" s="19"/>
      <c r="P126" s="19"/>
      <c r="Q126" s="19"/>
      <c r="R126" s="19"/>
      <c r="S126" s="44"/>
      <c r="T126" s="44">
        <v>73.37</v>
      </c>
      <c r="U126" s="19"/>
      <c r="V126" s="19"/>
      <c r="W126" s="19"/>
      <c r="X126" s="19"/>
      <c r="Y126" s="19"/>
      <c r="Z126" s="19"/>
      <c r="AA126" s="19"/>
      <c r="AB126" s="19">
        <v>95</v>
      </c>
      <c r="AC126" s="19">
        <v>325</v>
      </c>
      <c r="AD126" s="19">
        <v>15</v>
      </c>
      <c r="AE126" s="19">
        <v>40</v>
      </c>
      <c r="AF126" s="19"/>
      <c r="AG126" s="19"/>
      <c r="AH126" s="19" t="s">
        <v>66</v>
      </c>
      <c r="AI126" s="22" t="s">
        <v>1424</v>
      </c>
      <c r="AJ126" s="70"/>
      <c r="AK126" s="89"/>
      <c r="AL126" s="25"/>
    </row>
    <row r="127" s="6" customFormat="1" ht="29" customHeight="1" spans="1:38">
      <c r="A127" s="79">
        <v>15</v>
      </c>
      <c r="B127" s="19" t="s">
        <v>1865</v>
      </c>
      <c r="C127" s="19" t="s">
        <v>1647</v>
      </c>
      <c r="D127" s="19" t="s">
        <v>83</v>
      </c>
      <c r="E127" s="19" t="s">
        <v>1425</v>
      </c>
      <c r="F127" s="19" t="s">
        <v>1543</v>
      </c>
      <c r="G127" s="19" t="s">
        <v>1426</v>
      </c>
      <c r="H127" s="22" t="s">
        <v>1427</v>
      </c>
      <c r="I127" s="19" t="s">
        <v>51</v>
      </c>
      <c r="J127" s="19" t="s">
        <v>455</v>
      </c>
      <c r="K127" s="19"/>
      <c r="L127" s="19"/>
      <c r="M127" s="19"/>
      <c r="N127" s="19"/>
      <c r="O127" s="19"/>
      <c r="P127" s="19"/>
      <c r="Q127" s="19"/>
      <c r="R127" s="19"/>
      <c r="S127" s="44"/>
      <c r="T127" s="44">
        <v>67.24</v>
      </c>
      <c r="U127" s="19"/>
      <c r="V127" s="19"/>
      <c r="W127" s="19"/>
      <c r="X127" s="19"/>
      <c r="Y127" s="19"/>
      <c r="Z127" s="19"/>
      <c r="AA127" s="19"/>
      <c r="AB127" s="19">
        <v>135</v>
      </c>
      <c r="AC127" s="19">
        <v>530</v>
      </c>
      <c r="AD127" s="19">
        <v>51</v>
      </c>
      <c r="AE127" s="19">
        <v>290</v>
      </c>
      <c r="AF127" s="19"/>
      <c r="AG127" s="19"/>
      <c r="AH127" s="19" t="s">
        <v>66</v>
      </c>
      <c r="AI127" s="22" t="s">
        <v>1428</v>
      </c>
      <c r="AJ127" s="70"/>
      <c r="AK127" s="89"/>
      <c r="AL127" s="25"/>
    </row>
    <row r="128" s="6" customFormat="1" ht="29" customHeight="1" spans="1:38">
      <c r="A128" s="79">
        <v>16</v>
      </c>
      <c r="B128" s="19" t="s">
        <v>1865</v>
      </c>
      <c r="C128" s="19" t="s">
        <v>1647</v>
      </c>
      <c r="D128" s="19" t="s">
        <v>137</v>
      </c>
      <c r="E128" s="19" t="s">
        <v>227</v>
      </c>
      <c r="F128" s="19" t="s">
        <v>1543</v>
      </c>
      <c r="G128" s="19" t="s">
        <v>1429</v>
      </c>
      <c r="H128" s="22" t="s">
        <v>1430</v>
      </c>
      <c r="I128" s="19" t="s">
        <v>51</v>
      </c>
      <c r="J128" s="19" t="s">
        <v>455</v>
      </c>
      <c r="K128" s="19"/>
      <c r="L128" s="19"/>
      <c r="M128" s="19"/>
      <c r="N128" s="19"/>
      <c r="O128" s="19"/>
      <c r="P128" s="19"/>
      <c r="Q128" s="19"/>
      <c r="R128" s="19"/>
      <c r="S128" s="44"/>
      <c r="T128" s="44">
        <v>30.5</v>
      </c>
      <c r="U128" s="19"/>
      <c r="V128" s="19"/>
      <c r="W128" s="19"/>
      <c r="X128" s="19"/>
      <c r="Y128" s="19"/>
      <c r="Z128" s="19"/>
      <c r="AA128" s="19"/>
      <c r="AB128" s="19">
        <v>179</v>
      </c>
      <c r="AC128" s="19">
        <v>892</v>
      </c>
      <c r="AD128" s="19">
        <v>15</v>
      </c>
      <c r="AE128" s="19">
        <v>62</v>
      </c>
      <c r="AF128" s="19"/>
      <c r="AG128" s="19"/>
      <c r="AH128" s="19" t="s">
        <v>66</v>
      </c>
      <c r="AI128" s="22" t="s">
        <v>1431</v>
      </c>
      <c r="AJ128" s="70"/>
      <c r="AK128" s="89"/>
      <c r="AL128" s="25"/>
    </row>
    <row r="129" s="6" customFormat="1" ht="29" customHeight="1" spans="1:38">
      <c r="A129" s="79">
        <v>17</v>
      </c>
      <c r="B129" s="19" t="s">
        <v>1865</v>
      </c>
      <c r="C129" s="19" t="s">
        <v>1647</v>
      </c>
      <c r="D129" s="19" t="s">
        <v>132</v>
      </c>
      <c r="E129" s="19" t="s">
        <v>170</v>
      </c>
      <c r="F129" s="19" t="s">
        <v>1543</v>
      </c>
      <c r="G129" s="19" t="s">
        <v>1432</v>
      </c>
      <c r="H129" s="22" t="s">
        <v>1433</v>
      </c>
      <c r="I129" s="19" t="s">
        <v>51</v>
      </c>
      <c r="J129" s="19" t="s">
        <v>455</v>
      </c>
      <c r="K129" s="19"/>
      <c r="L129" s="19"/>
      <c r="M129" s="19"/>
      <c r="N129" s="19"/>
      <c r="O129" s="19"/>
      <c r="P129" s="19"/>
      <c r="Q129" s="19"/>
      <c r="R129" s="19"/>
      <c r="S129" s="44"/>
      <c r="T129" s="44">
        <v>61.9</v>
      </c>
      <c r="U129" s="19"/>
      <c r="V129" s="19"/>
      <c r="W129" s="19"/>
      <c r="X129" s="19"/>
      <c r="Y129" s="19"/>
      <c r="Z129" s="19"/>
      <c r="AA129" s="19"/>
      <c r="AB129" s="19">
        <v>150</v>
      </c>
      <c r="AC129" s="19">
        <v>610</v>
      </c>
      <c r="AD129" s="19">
        <v>18</v>
      </c>
      <c r="AE129" s="19">
        <v>72</v>
      </c>
      <c r="AF129" s="19"/>
      <c r="AG129" s="19"/>
      <c r="AH129" s="19" t="s">
        <v>66</v>
      </c>
      <c r="AI129" s="22" t="s">
        <v>1434</v>
      </c>
      <c r="AJ129" s="70"/>
      <c r="AK129" s="89"/>
      <c r="AL129" s="25"/>
    </row>
    <row r="130" s="5" customFormat="1" ht="29" customHeight="1" spans="1:38">
      <c r="A130" s="18"/>
      <c r="B130" s="18"/>
      <c r="C130" s="18"/>
      <c r="D130" s="18"/>
      <c r="E130" s="18"/>
      <c r="F130" s="19"/>
      <c r="G130" s="18" t="s">
        <v>2038</v>
      </c>
      <c r="H130" s="20"/>
      <c r="I130" s="18"/>
      <c r="J130" s="18"/>
      <c r="K130" s="18">
        <f>SUM(K131:K137)</f>
        <v>7</v>
      </c>
      <c r="L130" s="18">
        <f>SUM(L131:L137)</f>
        <v>22.25</v>
      </c>
      <c r="M130" s="18"/>
      <c r="N130" s="18"/>
      <c r="O130" s="18"/>
      <c r="P130" s="18"/>
      <c r="Q130" s="18"/>
      <c r="R130" s="18"/>
      <c r="S130" s="43">
        <f>SUM(S131:S137)</f>
        <v>384</v>
      </c>
      <c r="T130" s="43"/>
      <c r="U130" s="18"/>
      <c r="V130" s="18"/>
      <c r="W130" s="18"/>
      <c r="X130" s="18"/>
      <c r="Y130" s="18"/>
      <c r="Z130" s="18">
        <f t="shared" ref="Z130:AE130" si="21">SUM(Z131:Z137)</f>
        <v>0</v>
      </c>
      <c r="AA130" s="18">
        <f t="shared" si="21"/>
        <v>5</v>
      </c>
      <c r="AB130" s="18">
        <f t="shared" si="21"/>
        <v>2496</v>
      </c>
      <c r="AC130" s="18">
        <f t="shared" si="21"/>
        <v>10332</v>
      </c>
      <c r="AD130" s="18">
        <f t="shared" si="21"/>
        <v>986</v>
      </c>
      <c r="AE130" s="18">
        <f t="shared" si="21"/>
        <v>3982</v>
      </c>
      <c r="AF130" s="80"/>
      <c r="AG130" s="80"/>
      <c r="AH130" s="66"/>
      <c r="AI130" s="66"/>
      <c r="AJ130" s="66"/>
      <c r="AK130" s="66"/>
      <c r="AL130" s="18"/>
    </row>
    <row r="131" s="6" customFormat="1" ht="29" customHeight="1" spans="1:38">
      <c r="A131" s="19">
        <v>1</v>
      </c>
      <c r="B131" s="19" t="s">
        <v>1865</v>
      </c>
      <c r="C131" s="19" t="s">
        <v>1647</v>
      </c>
      <c r="D131" s="19" t="s">
        <v>1123</v>
      </c>
      <c r="E131" s="19" t="s">
        <v>115</v>
      </c>
      <c r="F131" s="19" t="s">
        <v>1543</v>
      </c>
      <c r="G131" s="22" t="s">
        <v>1523</v>
      </c>
      <c r="H131" s="22" t="s">
        <v>1524</v>
      </c>
      <c r="I131" s="19" t="s">
        <v>51</v>
      </c>
      <c r="J131" s="19" t="s">
        <v>1946</v>
      </c>
      <c r="K131" s="19">
        <v>1</v>
      </c>
      <c r="L131" s="19">
        <v>6</v>
      </c>
      <c r="M131" s="34"/>
      <c r="N131" s="34"/>
      <c r="O131" s="34"/>
      <c r="P131" s="34"/>
      <c r="Q131" s="34"/>
      <c r="R131" s="25"/>
      <c r="S131" s="44">
        <v>70</v>
      </c>
      <c r="T131" s="46"/>
      <c r="U131" s="45"/>
      <c r="V131" s="45"/>
      <c r="W131" s="45"/>
      <c r="X131" s="45"/>
      <c r="Y131" s="45"/>
      <c r="Z131" s="34"/>
      <c r="AA131" s="34"/>
      <c r="AB131" s="94">
        <v>450</v>
      </c>
      <c r="AC131" s="94">
        <v>1767</v>
      </c>
      <c r="AD131" s="34">
        <v>87</v>
      </c>
      <c r="AE131" s="34">
        <v>316</v>
      </c>
      <c r="AF131" s="34"/>
      <c r="AG131" s="34"/>
      <c r="AH131" s="27" t="s">
        <v>66</v>
      </c>
      <c r="AI131" s="68" t="s">
        <v>2039</v>
      </c>
      <c r="AJ131" s="27"/>
      <c r="AK131" s="27"/>
      <c r="AL131" s="19"/>
    </row>
    <row r="132" s="6" customFormat="1" ht="29" customHeight="1" spans="1:38">
      <c r="A132" s="19">
        <v>2</v>
      </c>
      <c r="B132" s="19" t="s">
        <v>1865</v>
      </c>
      <c r="C132" s="19" t="s">
        <v>1647</v>
      </c>
      <c r="D132" s="19" t="s">
        <v>1123</v>
      </c>
      <c r="E132" s="19" t="s">
        <v>111</v>
      </c>
      <c r="F132" s="19" t="s">
        <v>1543</v>
      </c>
      <c r="G132" s="22" t="s">
        <v>1528</v>
      </c>
      <c r="H132" s="22" t="s">
        <v>1529</v>
      </c>
      <c r="I132" s="19" t="s">
        <v>51</v>
      </c>
      <c r="J132" s="19" t="s">
        <v>1946</v>
      </c>
      <c r="K132" s="25">
        <v>1</v>
      </c>
      <c r="L132" s="25">
        <v>10</v>
      </c>
      <c r="M132" s="70"/>
      <c r="N132" s="70"/>
      <c r="O132" s="70"/>
      <c r="P132" s="70"/>
      <c r="Q132" s="70"/>
      <c r="R132" s="70"/>
      <c r="S132" s="44">
        <v>30</v>
      </c>
      <c r="T132" s="48"/>
      <c r="U132" s="91"/>
      <c r="V132" s="91"/>
      <c r="W132" s="91"/>
      <c r="X132" s="91"/>
      <c r="Y132" s="91"/>
      <c r="Z132" s="70"/>
      <c r="AA132" s="70"/>
      <c r="AB132" s="94">
        <v>422</v>
      </c>
      <c r="AC132" s="94">
        <v>1689</v>
      </c>
      <c r="AD132" s="34">
        <v>246</v>
      </c>
      <c r="AE132" s="34">
        <v>943</v>
      </c>
      <c r="AF132" s="70"/>
      <c r="AG132" s="70"/>
      <c r="AH132" s="27" t="s">
        <v>66</v>
      </c>
      <c r="AI132" s="22" t="s">
        <v>2040</v>
      </c>
      <c r="AJ132" s="70"/>
      <c r="AK132" s="70"/>
      <c r="AL132" s="70"/>
    </row>
    <row r="133" s="6" customFormat="1" ht="29" customHeight="1" spans="1:38">
      <c r="A133" s="19">
        <v>3</v>
      </c>
      <c r="B133" s="19" t="s">
        <v>1865</v>
      </c>
      <c r="C133" s="19" t="s">
        <v>1647</v>
      </c>
      <c r="D133" s="33" t="s">
        <v>310</v>
      </c>
      <c r="E133" s="19" t="s">
        <v>1049</v>
      </c>
      <c r="F133" s="19" t="s">
        <v>1543</v>
      </c>
      <c r="G133" s="33" t="s">
        <v>1573</v>
      </c>
      <c r="H133" s="22" t="s">
        <v>1574</v>
      </c>
      <c r="I133" s="19" t="s">
        <v>51</v>
      </c>
      <c r="J133" s="19" t="s">
        <v>1946</v>
      </c>
      <c r="K133" s="19">
        <v>1</v>
      </c>
      <c r="L133" s="19">
        <v>2.1</v>
      </c>
      <c r="M133" s="19"/>
      <c r="N133" s="19"/>
      <c r="O133" s="19"/>
      <c r="P133" s="19"/>
      <c r="Q133" s="19"/>
      <c r="R133" s="19"/>
      <c r="S133" s="44">
        <v>58</v>
      </c>
      <c r="T133" s="44"/>
      <c r="U133" s="33"/>
      <c r="V133" s="33"/>
      <c r="W133" s="33"/>
      <c r="X133" s="33"/>
      <c r="Y133" s="33"/>
      <c r="Z133" s="19"/>
      <c r="AA133" s="19">
        <v>1</v>
      </c>
      <c r="AB133" s="19">
        <v>147</v>
      </c>
      <c r="AC133" s="19">
        <v>590</v>
      </c>
      <c r="AD133" s="19">
        <v>65</v>
      </c>
      <c r="AE133" s="19">
        <v>267</v>
      </c>
      <c r="AF133" s="19"/>
      <c r="AG133" s="19"/>
      <c r="AH133" s="27" t="s">
        <v>66</v>
      </c>
      <c r="AI133" s="22" t="s">
        <v>2041</v>
      </c>
      <c r="AJ133" s="70"/>
      <c r="AK133" s="70"/>
      <c r="AL133" s="70"/>
    </row>
    <row r="134" s="6" customFormat="1" ht="29" customHeight="1" spans="1:38">
      <c r="A134" s="19">
        <v>4</v>
      </c>
      <c r="B134" s="19" t="s">
        <v>1865</v>
      </c>
      <c r="C134" s="19" t="s">
        <v>1647</v>
      </c>
      <c r="D134" s="24" t="s">
        <v>384</v>
      </c>
      <c r="E134" s="24" t="s">
        <v>1561</v>
      </c>
      <c r="F134" s="19" t="s">
        <v>1543</v>
      </c>
      <c r="G134" s="22" t="s">
        <v>1562</v>
      </c>
      <c r="H134" s="72" t="s">
        <v>1559</v>
      </c>
      <c r="I134" s="19" t="s">
        <v>51</v>
      </c>
      <c r="J134" s="19" t="s">
        <v>1946</v>
      </c>
      <c r="K134" s="19">
        <v>1</v>
      </c>
      <c r="L134" s="19">
        <v>1</v>
      </c>
      <c r="M134" s="19"/>
      <c r="N134" s="19"/>
      <c r="O134" s="19"/>
      <c r="P134" s="19"/>
      <c r="Q134" s="19"/>
      <c r="R134" s="19"/>
      <c r="S134" s="44">
        <v>56</v>
      </c>
      <c r="T134" s="46"/>
      <c r="U134" s="45"/>
      <c r="V134" s="33"/>
      <c r="W134" s="33"/>
      <c r="X134" s="33"/>
      <c r="Y134" s="50"/>
      <c r="Z134" s="34"/>
      <c r="AA134" s="34">
        <v>1</v>
      </c>
      <c r="AB134" s="24">
        <v>194</v>
      </c>
      <c r="AC134" s="24">
        <v>923</v>
      </c>
      <c r="AD134" s="24">
        <v>132</v>
      </c>
      <c r="AE134" s="24">
        <v>553</v>
      </c>
      <c r="AF134" s="34"/>
      <c r="AG134" s="34"/>
      <c r="AH134" s="27" t="s">
        <v>66</v>
      </c>
      <c r="AI134" s="72" t="s">
        <v>2042</v>
      </c>
      <c r="AJ134" s="19"/>
      <c r="AK134" s="19"/>
      <c r="AL134" s="19"/>
    </row>
    <row r="135" s="6" customFormat="1" ht="29" customHeight="1" spans="1:38">
      <c r="A135" s="19">
        <v>5</v>
      </c>
      <c r="B135" s="19" t="s">
        <v>1865</v>
      </c>
      <c r="C135" s="19" t="s">
        <v>1647</v>
      </c>
      <c r="D135" s="19" t="s">
        <v>189</v>
      </c>
      <c r="E135" s="19" t="s">
        <v>217</v>
      </c>
      <c r="F135" s="19" t="s">
        <v>1543</v>
      </c>
      <c r="G135" s="19" t="s">
        <v>1539</v>
      </c>
      <c r="H135" s="22" t="s">
        <v>1540</v>
      </c>
      <c r="I135" s="19" t="s">
        <v>51</v>
      </c>
      <c r="J135" s="19" t="s">
        <v>1946</v>
      </c>
      <c r="K135" s="19">
        <v>1</v>
      </c>
      <c r="L135" s="19">
        <v>0.8</v>
      </c>
      <c r="M135" s="19"/>
      <c r="N135" s="19"/>
      <c r="O135" s="19"/>
      <c r="P135" s="19"/>
      <c r="Q135" s="19"/>
      <c r="R135" s="19"/>
      <c r="S135" s="44">
        <v>48</v>
      </c>
      <c r="T135" s="44"/>
      <c r="U135" s="33"/>
      <c r="V135" s="33"/>
      <c r="W135" s="33"/>
      <c r="X135" s="33"/>
      <c r="Y135" s="33"/>
      <c r="Z135" s="19"/>
      <c r="AA135" s="19">
        <v>1</v>
      </c>
      <c r="AB135" s="24">
        <v>81</v>
      </c>
      <c r="AC135" s="24">
        <v>321</v>
      </c>
      <c r="AD135" s="24">
        <v>14</v>
      </c>
      <c r="AE135" s="24">
        <v>62</v>
      </c>
      <c r="AF135" s="19"/>
      <c r="AG135" s="19"/>
      <c r="AH135" s="27" t="s">
        <v>66</v>
      </c>
      <c r="AI135" s="72" t="s">
        <v>2043</v>
      </c>
      <c r="AJ135" s="73"/>
      <c r="AK135" s="73"/>
      <c r="AL135" s="73"/>
    </row>
    <row r="136" s="6" customFormat="1" ht="29" customHeight="1" spans="1:38">
      <c r="A136" s="19">
        <v>6</v>
      </c>
      <c r="B136" s="19" t="s">
        <v>1865</v>
      </c>
      <c r="C136" s="19" t="s">
        <v>1647</v>
      </c>
      <c r="D136" s="24" t="s">
        <v>101</v>
      </c>
      <c r="E136" s="24" t="s">
        <v>636</v>
      </c>
      <c r="F136" s="19" t="s">
        <v>1543</v>
      </c>
      <c r="G136" s="22" t="s">
        <v>1547</v>
      </c>
      <c r="H136" s="22" t="s">
        <v>1548</v>
      </c>
      <c r="I136" s="19" t="s">
        <v>51</v>
      </c>
      <c r="J136" s="19" t="s">
        <v>1946</v>
      </c>
      <c r="K136" s="21">
        <v>1</v>
      </c>
      <c r="L136" s="19">
        <v>1.15</v>
      </c>
      <c r="M136" s="19"/>
      <c r="N136" s="19"/>
      <c r="O136" s="19"/>
      <c r="P136" s="19"/>
      <c r="Q136" s="19"/>
      <c r="R136" s="19"/>
      <c r="S136" s="47">
        <v>61</v>
      </c>
      <c r="T136" s="44"/>
      <c r="U136" s="33"/>
      <c r="V136" s="33"/>
      <c r="W136" s="33"/>
      <c r="X136" s="33"/>
      <c r="Y136" s="33"/>
      <c r="Z136" s="19"/>
      <c r="AA136" s="19">
        <v>1</v>
      </c>
      <c r="AB136" s="24">
        <v>568</v>
      </c>
      <c r="AC136" s="24">
        <v>2300</v>
      </c>
      <c r="AD136" s="24">
        <v>172</v>
      </c>
      <c r="AE136" s="24">
        <v>664</v>
      </c>
      <c r="AF136" s="19"/>
      <c r="AG136" s="19"/>
      <c r="AH136" s="27" t="s">
        <v>66</v>
      </c>
      <c r="AI136" s="72" t="s">
        <v>2044</v>
      </c>
      <c r="AJ136" s="73"/>
      <c r="AK136" s="27"/>
      <c r="AL136" s="73"/>
    </row>
    <row r="137" s="6" customFormat="1" ht="29" customHeight="1" spans="1:38">
      <c r="A137" s="19">
        <v>7</v>
      </c>
      <c r="B137" s="19" t="s">
        <v>1865</v>
      </c>
      <c r="C137" s="19" t="s">
        <v>1647</v>
      </c>
      <c r="D137" s="24" t="s">
        <v>426</v>
      </c>
      <c r="E137" s="24" t="s">
        <v>926</v>
      </c>
      <c r="F137" s="19" t="s">
        <v>1543</v>
      </c>
      <c r="G137" s="22" t="s">
        <v>1550</v>
      </c>
      <c r="H137" s="72" t="s">
        <v>1551</v>
      </c>
      <c r="I137" s="19" t="s">
        <v>51</v>
      </c>
      <c r="J137" s="19" t="s">
        <v>1946</v>
      </c>
      <c r="K137" s="19">
        <v>1</v>
      </c>
      <c r="L137" s="19">
        <v>1.2</v>
      </c>
      <c r="M137" s="19"/>
      <c r="N137" s="19"/>
      <c r="O137" s="19"/>
      <c r="P137" s="19"/>
      <c r="Q137" s="19"/>
      <c r="R137" s="19"/>
      <c r="S137" s="47">
        <v>61</v>
      </c>
      <c r="T137" s="44"/>
      <c r="U137" s="33"/>
      <c r="V137" s="33"/>
      <c r="W137" s="33"/>
      <c r="X137" s="33"/>
      <c r="Y137" s="33"/>
      <c r="Z137" s="19"/>
      <c r="AA137" s="19">
        <v>1</v>
      </c>
      <c r="AB137" s="24">
        <v>634</v>
      </c>
      <c r="AC137" s="24">
        <v>2742</v>
      </c>
      <c r="AD137" s="24">
        <v>270</v>
      </c>
      <c r="AE137" s="24">
        <v>1177</v>
      </c>
      <c r="AF137" s="19"/>
      <c r="AG137" s="19"/>
      <c r="AH137" s="27" t="s">
        <v>66</v>
      </c>
      <c r="AI137" s="72" t="s">
        <v>2045</v>
      </c>
      <c r="AJ137" s="73"/>
      <c r="AK137" s="27"/>
      <c r="AL137" s="73"/>
    </row>
    <row r="138" s="5" customFormat="1" ht="29" customHeight="1" spans="1:38">
      <c r="A138" s="18"/>
      <c r="B138" s="18"/>
      <c r="C138" s="18"/>
      <c r="D138" s="18"/>
      <c r="E138" s="18"/>
      <c r="F138" s="18"/>
      <c r="G138" s="18" t="s">
        <v>2046</v>
      </c>
      <c r="H138" s="20"/>
      <c r="I138" s="18"/>
      <c r="J138" s="18"/>
      <c r="K138" s="18">
        <f>SUM(K139)</f>
        <v>4</v>
      </c>
      <c r="L138" s="18">
        <f>SUM(L139)</f>
        <v>5.562</v>
      </c>
      <c r="M138" s="18"/>
      <c r="N138" s="18"/>
      <c r="O138" s="18"/>
      <c r="P138" s="18"/>
      <c r="Q138" s="18"/>
      <c r="R138" s="18"/>
      <c r="S138" s="43">
        <f>SUM(S139)</f>
        <v>333</v>
      </c>
      <c r="T138" s="43"/>
      <c r="U138" s="18"/>
      <c r="V138" s="18"/>
      <c r="W138" s="18"/>
      <c r="X138" s="18"/>
      <c r="Y138" s="18"/>
      <c r="Z138" s="18"/>
      <c r="AA138" s="18">
        <f t="shared" ref="AA138:AG138" si="22">SUM(AA139)</f>
        <v>1</v>
      </c>
      <c r="AB138" s="18">
        <f t="shared" si="22"/>
        <v>597</v>
      </c>
      <c r="AC138" s="18">
        <f t="shared" si="22"/>
        <v>2445</v>
      </c>
      <c r="AD138" s="18">
        <f t="shared" si="22"/>
        <v>277</v>
      </c>
      <c r="AE138" s="18">
        <f t="shared" si="22"/>
        <v>1157</v>
      </c>
      <c r="AF138" s="18">
        <f t="shared" si="22"/>
        <v>14</v>
      </c>
      <c r="AG138" s="18">
        <f t="shared" si="22"/>
        <v>59</v>
      </c>
      <c r="AH138" s="27"/>
      <c r="AI138" s="97"/>
      <c r="AJ138" s="66"/>
      <c r="AK138" s="66"/>
      <c r="AL138" s="18"/>
    </row>
    <row r="139" s="6" customFormat="1" ht="29" customHeight="1" spans="1:38">
      <c r="A139" s="19">
        <v>1</v>
      </c>
      <c r="B139" s="19" t="s">
        <v>1865</v>
      </c>
      <c r="C139" s="19" t="s">
        <v>1647</v>
      </c>
      <c r="D139" s="19" t="s">
        <v>83</v>
      </c>
      <c r="E139" s="19" t="s">
        <v>1469</v>
      </c>
      <c r="F139" s="19" t="s">
        <v>1543</v>
      </c>
      <c r="G139" s="19" t="s">
        <v>1470</v>
      </c>
      <c r="H139" s="22" t="s">
        <v>2047</v>
      </c>
      <c r="I139" s="19" t="s">
        <v>2048</v>
      </c>
      <c r="J139" s="19" t="s">
        <v>2049</v>
      </c>
      <c r="K139" s="19">
        <v>4</v>
      </c>
      <c r="L139" s="19">
        <v>5.562</v>
      </c>
      <c r="M139" s="34"/>
      <c r="N139" s="34"/>
      <c r="O139" s="34"/>
      <c r="P139" s="34"/>
      <c r="Q139" s="34"/>
      <c r="R139" s="25"/>
      <c r="S139" s="44">
        <v>333</v>
      </c>
      <c r="T139" s="46"/>
      <c r="U139" s="45"/>
      <c r="V139" s="45"/>
      <c r="W139" s="45"/>
      <c r="X139" s="45"/>
      <c r="Y139" s="45"/>
      <c r="Z139" s="34"/>
      <c r="AA139" s="34">
        <v>1</v>
      </c>
      <c r="AB139" s="34">
        <v>597</v>
      </c>
      <c r="AC139" s="34">
        <v>2445</v>
      </c>
      <c r="AD139" s="34">
        <v>277</v>
      </c>
      <c r="AE139" s="34">
        <v>1157</v>
      </c>
      <c r="AF139" s="34">
        <v>14</v>
      </c>
      <c r="AG139" s="34">
        <v>59</v>
      </c>
      <c r="AH139" s="27" t="s">
        <v>66</v>
      </c>
      <c r="AI139" s="68" t="s">
        <v>2050</v>
      </c>
      <c r="AJ139" s="27"/>
      <c r="AK139" s="27"/>
      <c r="AL139" s="19"/>
    </row>
    <row r="140" s="5" customFormat="1" ht="29" customHeight="1" spans="1:38">
      <c r="A140" s="18"/>
      <c r="B140" s="18"/>
      <c r="C140" s="18"/>
      <c r="D140" s="18"/>
      <c r="E140" s="18"/>
      <c r="F140" s="18"/>
      <c r="G140" s="18" t="s">
        <v>2051</v>
      </c>
      <c r="H140" s="20"/>
      <c r="I140" s="18"/>
      <c r="J140" s="18"/>
      <c r="K140" s="18">
        <f>SUM(K141)</f>
        <v>1</v>
      </c>
      <c r="L140" s="18">
        <f>SUM(L141)</f>
        <v>0.535</v>
      </c>
      <c r="M140" s="18"/>
      <c r="N140" s="18"/>
      <c r="O140" s="18"/>
      <c r="P140" s="18"/>
      <c r="Q140" s="18"/>
      <c r="R140" s="18"/>
      <c r="S140" s="43">
        <f t="shared" ref="S140:X140" si="23">SUM(S141)</f>
        <v>30</v>
      </c>
      <c r="T140" s="43"/>
      <c r="U140" s="18"/>
      <c r="V140" s="18">
        <f t="shared" si="23"/>
        <v>2.25</v>
      </c>
      <c r="W140" s="18">
        <f t="shared" si="23"/>
        <v>0</v>
      </c>
      <c r="X140" s="18">
        <f t="shared" si="23"/>
        <v>0</v>
      </c>
      <c r="Y140" s="18"/>
      <c r="Z140" s="18"/>
      <c r="AA140" s="18">
        <f t="shared" ref="AA140:AE140" si="24">SUM(AA141)</f>
        <v>1</v>
      </c>
      <c r="AB140" s="18">
        <f t="shared" si="24"/>
        <v>148</v>
      </c>
      <c r="AC140" s="18">
        <f t="shared" si="24"/>
        <v>456</v>
      </c>
      <c r="AD140" s="18">
        <f t="shared" si="24"/>
        <v>5</v>
      </c>
      <c r="AE140" s="18">
        <f t="shared" si="24"/>
        <v>20</v>
      </c>
      <c r="AF140" s="18"/>
      <c r="AG140" s="18"/>
      <c r="AH140" s="18"/>
      <c r="AI140" s="66"/>
      <c r="AJ140" s="66"/>
      <c r="AK140" s="66"/>
      <c r="AL140" s="18"/>
    </row>
    <row r="141" s="6" customFormat="1" ht="29" customHeight="1" spans="1:38">
      <c r="A141" s="19">
        <v>1</v>
      </c>
      <c r="B141" s="19" t="s">
        <v>1865</v>
      </c>
      <c r="C141" s="19" t="s">
        <v>1647</v>
      </c>
      <c r="D141" s="19" t="s">
        <v>46</v>
      </c>
      <c r="E141" s="19"/>
      <c r="F141" s="19" t="s">
        <v>1543</v>
      </c>
      <c r="G141" s="19" t="s">
        <v>59</v>
      </c>
      <c r="H141" s="22" t="s">
        <v>61</v>
      </c>
      <c r="I141" s="19" t="s">
        <v>51</v>
      </c>
      <c r="J141" s="19" t="s">
        <v>1960</v>
      </c>
      <c r="K141" s="19">
        <v>1</v>
      </c>
      <c r="L141" s="19">
        <v>0.535</v>
      </c>
      <c r="M141" s="34"/>
      <c r="N141" s="34"/>
      <c r="O141" s="34"/>
      <c r="P141" s="34"/>
      <c r="Q141" s="34"/>
      <c r="R141" s="25"/>
      <c r="S141" s="44">
        <v>30</v>
      </c>
      <c r="T141" s="46"/>
      <c r="U141" s="45"/>
      <c r="V141" s="45">
        <v>2.25</v>
      </c>
      <c r="W141" s="45"/>
      <c r="X141" s="45"/>
      <c r="Y141" s="45"/>
      <c r="Z141" s="34"/>
      <c r="AA141" s="34">
        <v>1</v>
      </c>
      <c r="AB141" s="34">
        <v>148</v>
      </c>
      <c r="AC141" s="34">
        <v>456</v>
      </c>
      <c r="AD141" s="34">
        <v>5</v>
      </c>
      <c r="AE141" s="34">
        <v>20</v>
      </c>
      <c r="AF141" s="34"/>
      <c r="AG141" s="34"/>
      <c r="AH141" s="27" t="s">
        <v>66</v>
      </c>
      <c r="AI141" s="68" t="s">
        <v>2052</v>
      </c>
      <c r="AJ141" s="27"/>
      <c r="AK141" s="27"/>
      <c r="AL141" s="19"/>
    </row>
    <row r="142" s="5" customFormat="1" ht="29" customHeight="1" spans="1:38">
      <c r="A142" s="18" t="s">
        <v>2053</v>
      </c>
      <c r="B142" s="18" t="s">
        <v>1865</v>
      </c>
      <c r="C142" s="18" t="s">
        <v>1647</v>
      </c>
      <c r="D142" s="18"/>
      <c r="E142" s="18"/>
      <c r="F142" s="18"/>
      <c r="G142" s="18" t="s">
        <v>2054</v>
      </c>
      <c r="H142" s="20"/>
      <c r="I142" s="18"/>
      <c r="J142" s="18"/>
      <c r="K142" s="18"/>
      <c r="L142" s="18"/>
      <c r="M142" s="18"/>
      <c r="N142" s="18"/>
      <c r="O142" s="18"/>
      <c r="P142" s="18"/>
      <c r="Q142" s="18"/>
      <c r="R142" s="18"/>
      <c r="S142" s="43" t="e">
        <f>S143+S165+S167+S169+S171+S173</f>
        <v>#REF!</v>
      </c>
      <c r="T142" s="43">
        <f>T143+T165+T167+T169+T171+T173</f>
        <v>1189</v>
      </c>
      <c r="U142" s="18"/>
      <c r="V142" s="18"/>
      <c r="W142" s="18"/>
      <c r="X142" s="18"/>
      <c r="Y142" s="18"/>
      <c r="Z142" s="18">
        <f t="shared" ref="Z142:AG142" si="25">Z143+Z165+Z167+Z169+Z171+Z173</f>
        <v>333</v>
      </c>
      <c r="AA142" s="18">
        <f t="shared" si="25"/>
        <v>460</v>
      </c>
      <c r="AB142" s="18">
        <f t="shared" si="25"/>
        <v>65562</v>
      </c>
      <c r="AC142" s="18">
        <f t="shared" si="25"/>
        <v>192665</v>
      </c>
      <c r="AD142" s="18">
        <f t="shared" si="25"/>
        <v>65648</v>
      </c>
      <c r="AE142" s="18">
        <f t="shared" si="25"/>
        <v>192110</v>
      </c>
      <c r="AF142" s="18">
        <f t="shared" si="25"/>
        <v>2121</v>
      </c>
      <c r="AG142" s="18">
        <f t="shared" si="25"/>
        <v>2885</v>
      </c>
      <c r="AH142" s="66"/>
      <c r="AI142" s="66"/>
      <c r="AJ142" s="66"/>
      <c r="AK142" s="66"/>
      <c r="AL142" s="18"/>
    </row>
    <row r="143" s="5" customFormat="1" ht="29" customHeight="1" spans="1:38">
      <c r="A143" s="18"/>
      <c r="B143" s="18"/>
      <c r="C143" s="18"/>
      <c r="D143" s="18"/>
      <c r="E143" s="18"/>
      <c r="F143" s="18"/>
      <c r="G143" s="18" t="s">
        <v>2055</v>
      </c>
      <c r="H143" s="20"/>
      <c r="I143" s="18"/>
      <c r="J143" s="18"/>
      <c r="K143" s="18"/>
      <c r="L143" s="18"/>
      <c r="M143" s="80"/>
      <c r="N143" s="80"/>
      <c r="O143" s="80"/>
      <c r="P143" s="80"/>
      <c r="Q143" s="80"/>
      <c r="R143" s="83"/>
      <c r="S143" s="43" t="e">
        <f>SUM(S144:S164)</f>
        <v>#REF!</v>
      </c>
      <c r="T143" s="43">
        <f>SUM(T144:T164)</f>
        <v>432</v>
      </c>
      <c r="U143" s="92"/>
      <c r="V143" s="92"/>
      <c r="W143" s="92"/>
      <c r="X143" s="92"/>
      <c r="Y143" s="92"/>
      <c r="Z143" s="92">
        <f t="shared" ref="Z143:AG143" si="26">SUM(Z144:Z164)</f>
        <v>83</v>
      </c>
      <c r="AA143" s="92">
        <f t="shared" si="26"/>
        <v>115</v>
      </c>
      <c r="AB143" s="92">
        <f t="shared" si="26"/>
        <v>5710</v>
      </c>
      <c r="AC143" s="92">
        <f t="shared" si="26"/>
        <v>6265</v>
      </c>
      <c r="AD143" s="92">
        <f t="shared" si="26"/>
        <v>6053</v>
      </c>
      <c r="AE143" s="92">
        <f t="shared" si="26"/>
        <v>6053</v>
      </c>
      <c r="AF143" s="92">
        <f t="shared" si="26"/>
        <v>179</v>
      </c>
      <c r="AG143" s="92">
        <f t="shared" si="26"/>
        <v>179</v>
      </c>
      <c r="AH143" s="66"/>
      <c r="AI143" s="66"/>
      <c r="AJ143" s="66"/>
      <c r="AK143" s="66"/>
      <c r="AL143" s="18"/>
    </row>
    <row r="144" s="6" customFormat="1" ht="29" customHeight="1" spans="1:38">
      <c r="A144" s="19">
        <v>1</v>
      </c>
      <c r="B144" s="19" t="s">
        <v>1865</v>
      </c>
      <c r="C144" s="19" t="s">
        <v>1647</v>
      </c>
      <c r="D144" s="90" t="s">
        <v>456</v>
      </c>
      <c r="E144" s="70" t="s">
        <v>2056</v>
      </c>
      <c r="F144" s="19" t="s">
        <v>2057</v>
      </c>
      <c r="G144" s="19" t="s">
        <v>479</v>
      </c>
      <c r="H144" s="19" t="s">
        <v>2058</v>
      </c>
      <c r="I144" s="19" t="s">
        <v>51</v>
      </c>
      <c r="J144" s="19" t="s">
        <v>2059</v>
      </c>
      <c r="K144" s="19"/>
      <c r="L144" s="19"/>
      <c r="M144" s="34"/>
      <c r="N144" s="34"/>
      <c r="O144" s="34"/>
      <c r="P144" s="34"/>
      <c r="Q144" s="34"/>
      <c r="R144" s="25"/>
      <c r="S144" s="44">
        <v>476.19</v>
      </c>
      <c r="T144" s="46"/>
      <c r="U144" s="45"/>
      <c r="V144" s="45"/>
      <c r="W144" s="45"/>
      <c r="X144" s="45"/>
      <c r="Y144" s="45"/>
      <c r="Z144" s="34"/>
      <c r="AA144" s="34"/>
      <c r="AB144" s="34"/>
      <c r="AC144" s="25">
        <v>555</v>
      </c>
      <c r="AD144" s="25">
        <v>555</v>
      </c>
      <c r="AE144" s="25">
        <v>555</v>
      </c>
      <c r="AF144" s="25"/>
      <c r="AG144" s="25"/>
      <c r="AH144" s="73" t="s">
        <v>2057</v>
      </c>
      <c r="AI144" s="22" t="s">
        <v>2060</v>
      </c>
      <c r="AJ144" s="27"/>
      <c r="AK144" s="27"/>
      <c r="AL144" s="19"/>
    </row>
    <row r="145" s="6" customFormat="1" ht="29" customHeight="1" spans="1:38">
      <c r="A145" s="19">
        <v>2</v>
      </c>
      <c r="B145" s="19" t="s">
        <v>1865</v>
      </c>
      <c r="C145" s="19" t="s">
        <v>1647</v>
      </c>
      <c r="D145" s="34" t="s">
        <v>92</v>
      </c>
      <c r="E145" s="70" t="s">
        <v>2056</v>
      </c>
      <c r="F145" s="19" t="s">
        <v>2057</v>
      </c>
      <c r="G145" s="19" t="s">
        <v>479</v>
      </c>
      <c r="H145" s="19" t="s">
        <v>2061</v>
      </c>
      <c r="I145" s="19" t="s">
        <v>51</v>
      </c>
      <c r="J145" s="19" t="s">
        <v>2062</v>
      </c>
      <c r="K145" s="19"/>
      <c r="L145" s="19"/>
      <c r="M145" s="34"/>
      <c r="N145" s="34"/>
      <c r="O145" s="34"/>
      <c r="P145" s="34"/>
      <c r="Q145" s="34"/>
      <c r="R145" s="25"/>
      <c r="S145" s="48" t="e">
        <f>VLOOKUP(D145,#REF!,7,0)</f>
        <v>#REF!</v>
      </c>
      <c r="T145" s="46"/>
      <c r="U145" s="45"/>
      <c r="V145" s="45"/>
      <c r="W145" s="45"/>
      <c r="X145" s="45"/>
      <c r="Y145" s="45"/>
      <c r="Z145" s="25">
        <v>6</v>
      </c>
      <c r="AA145" s="34">
        <v>7</v>
      </c>
      <c r="AB145" s="25">
        <v>424</v>
      </c>
      <c r="AC145" s="25">
        <v>424</v>
      </c>
      <c r="AD145" s="25">
        <v>421</v>
      </c>
      <c r="AE145" s="25">
        <v>421</v>
      </c>
      <c r="AF145" s="25"/>
      <c r="AG145" s="25"/>
      <c r="AH145" s="73" t="s">
        <v>2057</v>
      </c>
      <c r="AI145" s="22" t="s">
        <v>2063</v>
      </c>
      <c r="AJ145" s="27"/>
      <c r="AK145" s="27"/>
      <c r="AL145" s="19"/>
    </row>
    <row r="146" s="6" customFormat="1" ht="29" customHeight="1" spans="1:38">
      <c r="A146" s="19">
        <v>3</v>
      </c>
      <c r="B146" s="19" t="s">
        <v>1865</v>
      </c>
      <c r="C146" s="19" t="s">
        <v>1647</v>
      </c>
      <c r="D146" s="34" t="s">
        <v>83</v>
      </c>
      <c r="E146" s="70" t="s">
        <v>2056</v>
      </c>
      <c r="F146" s="19" t="s">
        <v>2057</v>
      </c>
      <c r="G146" s="19" t="s">
        <v>479</v>
      </c>
      <c r="H146" s="19" t="s">
        <v>2064</v>
      </c>
      <c r="I146" s="19" t="s">
        <v>51</v>
      </c>
      <c r="J146" s="19" t="s">
        <v>2062</v>
      </c>
      <c r="K146" s="19"/>
      <c r="L146" s="19"/>
      <c r="M146" s="34"/>
      <c r="N146" s="34"/>
      <c r="O146" s="34"/>
      <c r="P146" s="34"/>
      <c r="Q146" s="34"/>
      <c r="R146" s="25"/>
      <c r="S146" s="48" t="e">
        <f>VLOOKUP(D146,#REF!,7,0)</f>
        <v>#REF!</v>
      </c>
      <c r="T146" s="46"/>
      <c r="U146" s="45"/>
      <c r="V146" s="45"/>
      <c r="W146" s="45"/>
      <c r="X146" s="45"/>
      <c r="Y146" s="45"/>
      <c r="Z146" s="25">
        <v>4</v>
      </c>
      <c r="AA146" s="34">
        <v>9</v>
      </c>
      <c r="AB146" s="25">
        <v>450</v>
      </c>
      <c r="AC146" s="25">
        <v>450</v>
      </c>
      <c r="AD146" s="25">
        <v>429</v>
      </c>
      <c r="AE146" s="25">
        <v>429</v>
      </c>
      <c r="AF146" s="25"/>
      <c r="AG146" s="25"/>
      <c r="AH146" s="73" t="s">
        <v>2057</v>
      </c>
      <c r="AI146" s="22" t="s">
        <v>2065</v>
      </c>
      <c r="AJ146" s="27"/>
      <c r="AK146" s="27"/>
      <c r="AL146" s="19"/>
    </row>
    <row r="147" s="6" customFormat="1" ht="29" customHeight="1" spans="1:38">
      <c r="A147" s="19">
        <v>4</v>
      </c>
      <c r="B147" s="19" t="s">
        <v>1865</v>
      </c>
      <c r="C147" s="19" t="s">
        <v>1647</v>
      </c>
      <c r="D147" s="34" t="s">
        <v>426</v>
      </c>
      <c r="E147" s="70" t="s">
        <v>2056</v>
      </c>
      <c r="F147" s="19" t="s">
        <v>2057</v>
      </c>
      <c r="G147" s="19" t="s">
        <v>479</v>
      </c>
      <c r="H147" s="19" t="s">
        <v>2066</v>
      </c>
      <c r="I147" s="19" t="s">
        <v>51</v>
      </c>
      <c r="J147" s="19" t="s">
        <v>2062</v>
      </c>
      <c r="K147" s="19"/>
      <c r="L147" s="19"/>
      <c r="M147" s="34"/>
      <c r="N147" s="34"/>
      <c r="O147" s="34"/>
      <c r="P147" s="34"/>
      <c r="Q147" s="34"/>
      <c r="R147" s="25"/>
      <c r="S147" s="48" t="e">
        <f>VLOOKUP(D147,#REF!,7,0)</f>
        <v>#REF!</v>
      </c>
      <c r="T147" s="46"/>
      <c r="U147" s="45"/>
      <c r="V147" s="45"/>
      <c r="W147" s="45"/>
      <c r="X147" s="45"/>
      <c r="Y147" s="45"/>
      <c r="Z147" s="25">
        <v>1</v>
      </c>
      <c r="AA147" s="34">
        <v>12</v>
      </c>
      <c r="AB147" s="25">
        <v>544</v>
      </c>
      <c r="AC147" s="25">
        <v>544</v>
      </c>
      <c r="AD147" s="25">
        <v>529</v>
      </c>
      <c r="AE147" s="25">
        <v>529</v>
      </c>
      <c r="AF147" s="25"/>
      <c r="AG147" s="25"/>
      <c r="AH147" s="73" t="s">
        <v>2057</v>
      </c>
      <c r="AI147" s="22" t="s">
        <v>2067</v>
      </c>
      <c r="AJ147" s="27"/>
      <c r="AK147" s="27"/>
      <c r="AL147" s="19"/>
    </row>
    <row r="148" s="6" customFormat="1" ht="29" customHeight="1" spans="1:38">
      <c r="A148" s="19">
        <v>5</v>
      </c>
      <c r="B148" s="19" t="s">
        <v>1865</v>
      </c>
      <c r="C148" s="19" t="s">
        <v>1647</v>
      </c>
      <c r="D148" s="34" t="s">
        <v>384</v>
      </c>
      <c r="E148" s="70" t="s">
        <v>2056</v>
      </c>
      <c r="F148" s="19" t="s">
        <v>2057</v>
      </c>
      <c r="G148" s="19" t="s">
        <v>479</v>
      </c>
      <c r="H148" s="19" t="s">
        <v>2068</v>
      </c>
      <c r="I148" s="19" t="s">
        <v>51</v>
      </c>
      <c r="J148" s="19" t="s">
        <v>2062</v>
      </c>
      <c r="K148" s="19"/>
      <c r="L148" s="19"/>
      <c r="M148" s="34"/>
      <c r="N148" s="34"/>
      <c r="O148" s="34"/>
      <c r="P148" s="34"/>
      <c r="Q148" s="34"/>
      <c r="R148" s="25"/>
      <c r="S148" s="48" t="e">
        <f>VLOOKUP(D148,#REF!,7,0)</f>
        <v>#REF!</v>
      </c>
      <c r="T148" s="46"/>
      <c r="U148" s="45"/>
      <c r="V148" s="45"/>
      <c r="W148" s="45"/>
      <c r="X148" s="45"/>
      <c r="Y148" s="45"/>
      <c r="Z148" s="25">
        <v>5</v>
      </c>
      <c r="AA148" s="34">
        <v>5</v>
      </c>
      <c r="AB148" s="25">
        <v>386</v>
      </c>
      <c r="AC148" s="25">
        <v>386</v>
      </c>
      <c r="AD148" s="25">
        <v>380</v>
      </c>
      <c r="AE148" s="25">
        <v>380</v>
      </c>
      <c r="AF148" s="25"/>
      <c r="AG148" s="25"/>
      <c r="AH148" s="73" t="s">
        <v>2057</v>
      </c>
      <c r="AI148" s="22" t="s">
        <v>2069</v>
      </c>
      <c r="AJ148" s="27"/>
      <c r="AK148" s="27"/>
      <c r="AL148" s="19"/>
    </row>
    <row r="149" s="6" customFormat="1" ht="29" customHeight="1" spans="1:38">
      <c r="A149" s="19">
        <v>6</v>
      </c>
      <c r="B149" s="19" t="s">
        <v>1865</v>
      </c>
      <c r="C149" s="19" t="s">
        <v>1647</v>
      </c>
      <c r="D149" s="34" t="s">
        <v>238</v>
      </c>
      <c r="E149" s="70" t="s">
        <v>2056</v>
      </c>
      <c r="F149" s="19" t="s">
        <v>2057</v>
      </c>
      <c r="G149" s="19" t="s">
        <v>479</v>
      </c>
      <c r="H149" s="19" t="s">
        <v>2070</v>
      </c>
      <c r="I149" s="19" t="s">
        <v>51</v>
      </c>
      <c r="J149" s="19" t="s">
        <v>2062</v>
      </c>
      <c r="K149" s="19"/>
      <c r="L149" s="19"/>
      <c r="M149" s="34"/>
      <c r="N149" s="34"/>
      <c r="O149" s="34"/>
      <c r="P149" s="34"/>
      <c r="Q149" s="34"/>
      <c r="R149" s="25"/>
      <c r="S149" s="48" t="e">
        <f>VLOOKUP(D149,#REF!,7,0)</f>
        <v>#REF!</v>
      </c>
      <c r="T149" s="46"/>
      <c r="U149" s="45"/>
      <c r="V149" s="45"/>
      <c r="W149" s="45"/>
      <c r="X149" s="45"/>
      <c r="Y149" s="45"/>
      <c r="Z149" s="25">
        <v>1</v>
      </c>
      <c r="AA149" s="34">
        <v>7</v>
      </c>
      <c r="AB149" s="25">
        <v>254</v>
      </c>
      <c r="AC149" s="25">
        <v>254</v>
      </c>
      <c r="AD149" s="25">
        <v>239</v>
      </c>
      <c r="AE149" s="25">
        <v>239</v>
      </c>
      <c r="AF149" s="25"/>
      <c r="AG149" s="25"/>
      <c r="AH149" s="73" t="s">
        <v>2057</v>
      </c>
      <c r="AI149" s="22" t="s">
        <v>2071</v>
      </c>
      <c r="AJ149" s="27"/>
      <c r="AK149" s="27"/>
      <c r="AL149" s="19"/>
    </row>
    <row r="150" s="6" customFormat="1" ht="29" customHeight="1" spans="1:38">
      <c r="A150" s="19">
        <v>7</v>
      </c>
      <c r="B150" s="19" t="s">
        <v>1865</v>
      </c>
      <c r="C150" s="19" t="s">
        <v>1647</v>
      </c>
      <c r="D150" s="34" t="s">
        <v>433</v>
      </c>
      <c r="E150" s="70" t="s">
        <v>2056</v>
      </c>
      <c r="F150" s="19" t="s">
        <v>2057</v>
      </c>
      <c r="G150" s="19" t="s">
        <v>479</v>
      </c>
      <c r="H150" s="19" t="s">
        <v>2072</v>
      </c>
      <c r="I150" s="19" t="s">
        <v>51</v>
      </c>
      <c r="J150" s="19" t="s">
        <v>2062</v>
      </c>
      <c r="K150" s="19"/>
      <c r="L150" s="19"/>
      <c r="M150" s="34"/>
      <c r="N150" s="34"/>
      <c r="O150" s="34"/>
      <c r="P150" s="34"/>
      <c r="Q150" s="34"/>
      <c r="R150" s="25"/>
      <c r="S150" s="48" t="e">
        <f>VLOOKUP(D150,#REF!,7,0)</f>
        <v>#REF!</v>
      </c>
      <c r="T150" s="46"/>
      <c r="U150" s="45"/>
      <c r="V150" s="45"/>
      <c r="W150" s="45"/>
      <c r="X150" s="45"/>
      <c r="Y150" s="45"/>
      <c r="Z150" s="25">
        <v>0</v>
      </c>
      <c r="AA150" s="34">
        <v>7</v>
      </c>
      <c r="AB150" s="25">
        <v>218</v>
      </c>
      <c r="AC150" s="25">
        <v>218</v>
      </c>
      <c r="AD150" s="25">
        <v>207</v>
      </c>
      <c r="AE150" s="25">
        <v>207</v>
      </c>
      <c r="AF150" s="25"/>
      <c r="AG150" s="25"/>
      <c r="AH150" s="73" t="s">
        <v>2057</v>
      </c>
      <c r="AI150" s="22" t="s">
        <v>2073</v>
      </c>
      <c r="AJ150" s="27"/>
      <c r="AK150" s="27"/>
      <c r="AL150" s="19"/>
    </row>
    <row r="151" s="6" customFormat="1" ht="29" customHeight="1" spans="1:38">
      <c r="A151" s="19">
        <v>8</v>
      </c>
      <c r="B151" s="19" t="s">
        <v>1865</v>
      </c>
      <c r="C151" s="19" t="s">
        <v>1647</v>
      </c>
      <c r="D151" s="34" t="s">
        <v>353</v>
      </c>
      <c r="E151" s="70" t="s">
        <v>2056</v>
      </c>
      <c r="F151" s="19" t="s">
        <v>2057</v>
      </c>
      <c r="G151" s="19" t="s">
        <v>479</v>
      </c>
      <c r="H151" s="19" t="s">
        <v>2074</v>
      </c>
      <c r="I151" s="19" t="s">
        <v>51</v>
      </c>
      <c r="J151" s="19" t="s">
        <v>2062</v>
      </c>
      <c r="K151" s="19"/>
      <c r="L151" s="19"/>
      <c r="M151" s="34"/>
      <c r="N151" s="34"/>
      <c r="O151" s="34"/>
      <c r="P151" s="34"/>
      <c r="Q151" s="34"/>
      <c r="R151" s="25"/>
      <c r="S151" s="48" t="e">
        <f>VLOOKUP(D151,#REF!,7,0)</f>
        <v>#REF!</v>
      </c>
      <c r="T151" s="46"/>
      <c r="U151" s="45"/>
      <c r="V151" s="45"/>
      <c r="W151" s="45"/>
      <c r="X151" s="45"/>
      <c r="Y151" s="45"/>
      <c r="Z151" s="25">
        <v>1</v>
      </c>
      <c r="AA151" s="34">
        <v>11</v>
      </c>
      <c r="AB151" s="25">
        <v>523</v>
      </c>
      <c r="AC151" s="25">
        <v>523</v>
      </c>
      <c r="AD151" s="25">
        <v>510</v>
      </c>
      <c r="AE151" s="25">
        <v>510</v>
      </c>
      <c r="AF151" s="25"/>
      <c r="AG151" s="25"/>
      <c r="AH151" s="73" t="s">
        <v>2057</v>
      </c>
      <c r="AI151" s="22" t="s">
        <v>2075</v>
      </c>
      <c r="AJ151" s="27"/>
      <c r="AK151" s="27"/>
      <c r="AL151" s="19"/>
    </row>
    <row r="152" s="6" customFormat="1" ht="29" customHeight="1" spans="1:38">
      <c r="A152" s="19">
        <v>9</v>
      </c>
      <c r="B152" s="19" t="s">
        <v>1865</v>
      </c>
      <c r="C152" s="19" t="s">
        <v>1647</v>
      </c>
      <c r="D152" s="34" t="s">
        <v>279</v>
      </c>
      <c r="E152" s="70" t="s">
        <v>2056</v>
      </c>
      <c r="F152" s="19" t="s">
        <v>2057</v>
      </c>
      <c r="G152" s="19" t="s">
        <v>479</v>
      </c>
      <c r="H152" s="19" t="s">
        <v>2076</v>
      </c>
      <c r="I152" s="19" t="s">
        <v>51</v>
      </c>
      <c r="J152" s="19" t="s">
        <v>2062</v>
      </c>
      <c r="K152" s="19"/>
      <c r="L152" s="19"/>
      <c r="M152" s="34"/>
      <c r="N152" s="34"/>
      <c r="O152" s="34"/>
      <c r="P152" s="34"/>
      <c r="Q152" s="34"/>
      <c r="R152" s="25"/>
      <c r="S152" s="48" t="e">
        <f>VLOOKUP(D152,#REF!,7,0)</f>
        <v>#REF!</v>
      </c>
      <c r="T152" s="46"/>
      <c r="U152" s="45"/>
      <c r="V152" s="45"/>
      <c r="W152" s="45"/>
      <c r="X152" s="45"/>
      <c r="Y152" s="45"/>
      <c r="Z152" s="25">
        <v>0</v>
      </c>
      <c r="AA152" s="34">
        <v>11</v>
      </c>
      <c r="AB152" s="25">
        <v>489</v>
      </c>
      <c r="AC152" s="25">
        <v>489</v>
      </c>
      <c r="AD152" s="25">
        <v>478</v>
      </c>
      <c r="AE152" s="25">
        <v>478</v>
      </c>
      <c r="AF152" s="25"/>
      <c r="AG152" s="25"/>
      <c r="AH152" s="73" t="s">
        <v>2057</v>
      </c>
      <c r="AI152" s="22" t="s">
        <v>2077</v>
      </c>
      <c r="AJ152" s="27"/>
      <c r="AK152" s="27"/>
      <c r="AL152" s="19"/>
    </row>
    <row r="153" s="6" customFormat="1" ht="29" customHeight="1" spans="1:38">
      <c r="A153" s="19">
        <v>10</v>
      </c>
      <c r="B153" s="19" t="s">
        <v>1865</v>
      </c>
      <c r="C153" s="19" t="s">
        <v>1647</v>
      </c>
      <c r="D153" s="34" t="s">
        <v>1553</v>
      </c>
      <c r="E153" s="70" t="s">
        <v>2056</v>
      </c>
      <c r="F153" s="19" t="s">
        <v>2057</v>
      </c>
      <c r="G153" s="19" t="s">
        <v>479</v>
      </c>
      <c r="H153" s="19" t="s">
        <v>2078</v>
      </c>
      <c r="I153" s="19" t="s">
        <v>51</v>
      </c>
      <c r="J153" s="19" t="s">
        <v>2062</v>
      </c>
      <c r="K153" s="19"/>
      <c r="L153" s="19"/>
      <c r="M153" s="34"/>
      <c r="N153" s="34"/>
      <c r="O153" s="34"/>
      <c r="P153" s="34"/>
      <c r="Q153" s="34"/>
      <c r="R153" s="25"/>
      <c r="S153" s="48" t="e">
        <f>VLOOKUP(D153,#REF!,7,0)</f>
        <v>#REF!</v>
      </c>
      <c r="T153" s="46"/>
      <c r="U153" s="45"/>
      <c r="V153" s="45"/>
      <c r="W153" s="45"/>
      <c r="X153" s="45"/>
      <c r="Y153" s="45"/>
      <c r="Z153" s="25">
        <v>5</v>
      </c>
      <c r="AA153" s="34">
        <v>6</v>
      </c>
      <c r="AB153" s="25">
        <v>139</v>
      </c>
      <c r="AC153" s="25">
        <v>139</v>
      </c>
      <c r="AD153" s="25">
        <v>130</v>
      </c>
      <c r="AE153" s="25">
        <v>130</v>
      </c>
      <c r="AF153" s="25"/>
      <c r="AG153" s="25"/>
      <c r="AH153" s="73" t="s">
        <v>2057</v>
      </c>
      <c r="AI153" s="22" t="s">
        <v>2079</v>
      </c>
      <c r="AJ153" s="27"/>
      <c r="AK153" s="27"/>
      <c r="AL153" s="19"/>
    </row>
    <row r="154" s="6" customFormat="1" ht="29" customHeight="1" spans="1:38">
      <c r="A154" s="19">
        <v>11</v>
      </c>
      <c r="B154" s="19" t="s">
        <v>1865</v>
      </c>
      <c r="C154" s="19" t="s">
        <v>1647</v>
      </c>
      <c r="D154" s="34" t="s">
        <v>699</v>
      </c>
      <c r="E154" s="70" t="s">
        <v>2056</v>
      </c>
      <c r="F154" s="19" t="s">
        <v>2057</v>
      </c>
      <c r="G154" s="19" t="s">
        <v>479</v>
      </c>
      <c r="H154" s="19" t="s">
        <v>2080</v>
      </c>
      <c r="I154" s="19" t="s">
        <v>51</v>
      </c>
      <c r="J154" s="19" t="s">
        <v>2062</v>
      </c>
      <c r="K154" s="19"/>
      <c r="L154" s="19"/>
      <c r="M154" s="34"/>
      <c r="N154" s="34"/>
      <c r="O154" s="34"/>
      <c r="P154" s="34"/>
      <c r="Q154" s="34"/>
      <c r="R154" s="25"/>
      <c r="S154" s="48" t="e">
        <f>VLOOKUP(D154,#REF!,7,0)</f>
        <v>#REF!</v>
      </c>
      <c r="T154" s="46"/>
      <c r="U154" s="45"/>
      <c r="V154" s="45"/>
      <c r="W154" s="45"/>
      <c r="X154" s="45"/>
      <c r="Y154" s="45"/>
      <c r="Z154" s="25">
        <v>8</v>
      </c>
      <c r="AA154" s="34">
        <v>1</v>
      </c>
      <c r="AB154" s="25">
        <v>117</v>
      </c>
      <c r="AC154" s="25">
        <v>117</v>
      </c>
      <c r="AD154" s="25">
        <v>117</v>
      </c>
      <c r="AE154" s="25">
        <v>117</v>
      </c>
      <c r="AF154" s="25"/>
      <c r="AG154" s="25"/>
      <c r="AH154" s="73" t="s">
        <v>2057</v>
      </c>
      <c r="AI154" s="22" t="s">
        <v>2081</v>
      </c>
      <c r="AJ154" s="27"/>
      <c r="AK154" s="27"/>
      <c r="AL154" s="19"/>
    </row>
    <row r="155" s="6" customFormat="1" ht="29" customHeight="1" spans="1:38">
      <c r="A155" s="19">
        <v>12</v>
      </c>
      <c r="B155" s="19" t="s">
        <v>1865</v>
      </c>
      <c r="C155" s="19" t="s">
        <v>1647</v>
      </c>
      <c r="D155" s="34" t="s">
        <v>599</v>
      </c>
      <c r="E155" s="70" t="s">
        <v>2056</v>
      </c>
      <c r="F155" s="19" t="s">
        <v>2057</v>
      </c>
      <c r="G155" s="19" t="s">
        <v>479</v>
      </c>
      <c r="H155" s="19" t="s">
        <v>2082</v>
      </c>
      <c r="I155" s="19" t="s">
        <v>51</v>
      </c>
      <c r="J155" s="19" t="s">
        <v>2062</v>
      </c>
      <c r="K155" s="19"/>
      <c r="L155" s="19"/>
      <c r="M155" s="34"/>
      <c r="N155" s="34"/>
      <c r="O155" s="34"/>
      <c r="P155" s="34"/>
      <c r="Q155" s="34"/>
      <c r="R155" s="25"/>
      <c r="S155" s="48" t="e">
        <f>VLOOKUP(D155,#REF!,7,0)</f>
        <v>#REF!</v>
      </c>
      <c r="T155" s="46"/>
      <c r="U155" s="45"/>
      <c r="V155" s="45"/>
      <c r="W155" s="45"/>
      <c r="X155" s="45"/>
      <c r="Y155" s="45"/>
      <c r="Z155" s="25">
        <v>1</v>
      </c>
      <c r="AA155" s="34">
        <v>7</v>
      </c>
      <c r="AB155" s="25">
        <v>346</v>
      </c>
      <c r="AC155" s="25">
        <v>346</v>
      </c>
      <c r="AD155" s="25">
        <v>338</v>
      </c>
      <c r="AE155" s="25">
        <v>338</v>
      </c>
      <c r="AF155" s="25"/>
      <c r="AG155" s="25"/>
      <c r="AH155" s="73" t="s">
        <v>2057</v>
      </c>
      <c r="AI155" s="22" t="s">
        <v>2083</v>
      </c>
      <c r="AJ155" s="27"/>
      <c r="AK155" s="27"/>
      <c r="AL155" s="19"/>
    </row>
    <row r="156" s="6" customFormat="1" ht="29" customHeight="1" spans="1:38">
      <c r="A156" s="19">
        <v>13</v>
      </c>
      <c r="B156" s="19" t="s">
        <v>1865</v>
      </c>
      <c r="C156" s="19" t="s">
        <v>1647</v>
      </c>
      <c r="D156" s="34" t="s">
        <v>46</v>
      </c>
      <c r="E156" s="70" t="s">
        <v>2056</v>
      </c>
      <c r="F156" s="19" t="s">
        <v>2057</v>
      </c>
      <c r="G156" s="19" t="s">
        <v>479</v>
      </c>
      <c r="H156" s="19" t="s">
        <v>2084</v>
      </c>
      <c r="I156" s="19" t="s">
        <v>51</v>
      </c>
      <c r="J156" s="19" t="s">
        <v>2062</v>
      </c>
      <c r="K156" s="19"/>
      <c r="L156" s="19"/>
      <c r="M156" s="34"/>
      <c r="N156" s="34"/>
      <c r="O156" s="34"/>
      <c r="P156" s="34"/>
      <c r="Q156" s="34"/>
      <c r="R156" s="25"/>
      <c r="S156" s="48" t="e">
        <f>VLOOKUP(D156,#REF!,7,0)</f>
        <v>#REF!</v>
      </c>
      <c r="T156" s="46"/>
      <c r="U156" s="45"/>
      <c r="V156" s="45"/>
      <c r="W156" s="45"/>
      <c r="X156" s="45"/>
      <c r="Y156" s="45"/>
      <c r="Z156" s="25">
        <v>8</v>
      </c>
      <c r="AA156" s="34">
        <v>2</v>
      </c>
      <c r="AB156" s="25">
        <v>125</v>
      </c>
      <c r="AC156" s="25">
        <v>125</v>
      </c>
      <c r="AD156" s="25">
        <v>124</v>
      </c>
      <c r="AE156" s="25">
        <v>124</v>
      </c>
      <c r="AF156" s="25"/>
      <c r="AG156" s="25"/>
      <c r="AH156" s="73" t="s">
        <v>2057</v>
      </c>
      <c r="AI156" s="22" t="s">
        <v>2085</v>
      </c>
      <c r="AJ156" s="27"/>
      <c r="AK156" s="27"/>
      <c r="AL156" s="19"/>
    </row>
    <row r="157" s="6" customFormat="1" ht="29" customHeight="1" spans="1:38">
      <c r="A157" s="19">
        <v>14</v>
      </c>
      <c r="B157" s="19" t="s">
        <v>1865</v>
      </c>
      <c r="C157" s="19" t="s">
        <v>1647</v>
      </c>
      <c r="D157" s="34" t="s">
        <v>246</v>
      </c>
      <c r="E157" s="70" t="s">
        <v>2056</v>
      </c>
      <c r="F157" s="19" t="s">
        <v>2057</v>
      </c>
      <c r="G157" s="19" t="s">
        <v>479</v>
      </c>
      <c r="H157" s="19" t="s">
        <v>2086</v>
      </c>
      <c r="I157" s="19" t="s">
        <v>51</v>
      </c>
      <c r="J157" s="19" t="s">
        <v>2062</v>
      </c>
      <c r="K157" s="19"/>
      <c r="L157" s="19"/>
      <c r="M157" s="34"/>
      <c r="N157" s="34"/>
      <c r="O157" s="34"/>
      <c r="P157" s="34"/>
      <c r="Q157" s="34"/>
      <c r="R157" s="25"/>
      <c r="S157" s="48" t="e">
        <f>VLOOKUP(D157,#REF!,7,0)</f>
        <v>#REF!</v>
      </c>
      <c r="T157" s="46"/>
      <c r="U157" s="45"/>
      <c r="V157" s="45"/>
      <c r="W157" s="45"/>
      <c r="X157" s="45"/>
      <c r="Y157" s="45"/>
      <c r="Z157" s="25">
        <v>1</v>
      </c>
      <c r="AA157" s="34">
        <v>6</v>
      </c>
      <c r="AB157" s="25">
        <v>233</v>
      </c>
      <c r="AC157" s="25">
        <v>233</v>
      </c>
      <c r="AD157" s="25">
        <v>227</v>
      </c>
      <c r="AE157" s="25">
        <v>227</v>
      </c>
      <c r="AF157" s="25"/>
      <c r="AG157" s="25"/>
      <c r="AH157" s="73" t="s">
        <v>2057</v>
      </c>
      <c r="AI157" s="22" t="s">
        <v>2087</v>
      </c>
      <c r="AJ157" s="27"/>
      <c r="AK157" s="27"/>
      <c r="AL157" s="19"/>
    </row>
    <row r="158" s="6" customFormat="1" ht="29" customHeight="1" spans="1:38">
      <c r="A158" s="19">
        <v>15</v>
      </c>
      <c r="B158" s="19" t="s">
        <v>1865</v>
      </c>
      <c r="C158" s="19" t="s">
        <v>1647</v>
      </c>
      <c r="D158" s="34" t="s">
        <v>132</v>
      </c>
      <c r="E158" s="70" t="s">
        <v>2056</v>
      </c>
      <c r="F158" s="19" t="s">
        <v>2057</v>
      </c>
      <c r="G158" s="19" t="s">
        <v>479</v>
      </c>
      <c r="H158" s="19" t="s">
        <v>2088</v>
      </c>
      <c r="I158" s="19" t="s">
        <v>51</v>
      </c>
      <c r="J158" s="19" t="s">
        <v>2062</v>
      </c>
      <c r="K158" s="19"/>
      <c r="L158" s="19"/>
      <c r="M158" s="34"/>
      <c r="N158" s="34"/>
      <c r="O158" s="34"/>
      <c r="P158" s="34"/>
      <c r="Q158" s="34"/>
      <c r="R158" s="25"/>
      <c r="S158" s="48" t="e">
        <f>VLOOKUP(D158,#REF!,7,0)</f>
        <v>#REF!</v>
      </c>
      <c r="T158" s="46">
        <v>432</v>
      </c>
      <c r="U158" s="45"/>
      <c r="V158" s="45"/>
      <c r="W158" s="45"/>
      <c r="X158" s="45"/>
      <c r="Y158" s="45"/>
      <c r="Z158" s="25">
        <v>13</v>
      </c>
      <c r="AA158" s="34">
        <v>2</v>
      </c>
      <c r="AB158" s="25">
        <v>488</v>
      </c>
      <c r="AC158" s="25">
        <v>488</v>
      </c>
      <c r="AD158" s="25">
        <v>476</v>
      </c>
      <c r="AE158" s="25">
        <v>476</v>
      </c>
      <c r="AF158" s="25">
        <v>179</v>
      </c>
      <c r="AG158" s="25">
        <v>179</v>
      </c>
      <c r="AH158" s="73" t="s">
        <v>2057</v>
      </c>
      <c r="AI158" s="22" t="s">
        <v>2089</v>
      </c>
      <c r="AJ158" s="27"/>
      <c r="AK158" s="27"/>
      <c r="AL158" s="19"/>
    </row>
    <row r="159" s="6" customFormat="1" ht="29" customHeight="1" spans="1:38">
      <c r="A159" s="19">
        <v>16</v>
      </c>
      <c r="B159" s="19" t="s">
        <v>1865</v>
      </c>
      <c r="C159" s="19" t="s">
        <v>1647</v>
      </c>
      <c r="D159" s="34" t="s">
        <v>106</v>
      </c>
      <c r="E159" s="70" t="s">
        <v>2056</v>
      </c>
      <c r="F159" s="19" t="s">
        <v>2057</v>
      </c>
      <c r="G159" s="19" t="s">
        <v>479</v>
      </c>
      <c r="H159" s="19" t="s">
        <v>2090</v>
      </c>
      <c r="I159" s="19" t="s">
        <v>51</v>
      </c>
      <c r="J159" s="19" t="s">
        <v>2062</v>
      </c>
      <c r="K159" s="19"/>
      <c r="L159" s="19"/>
      <c r="M159" s="34"/>
      <c r="N159" s="34"/>
      <c r="O159" s="34"/>
      <c r="P159" s="34"/>
      <c r="Q159" s="34"/>
      <c r="R159" s="25"/>
      <c r="S159" s="48" t="e">
        <f>VLOOKUP(D159,#REF!,7,0)</f>
        <v>#REF!</v>
      </c>
      <c r="T159" s="46"/>
      <c r="U159" s="45"/>
      <c r="V159" s="45"/>
      <c r="W159" s="45"/>
      <c r="X159" s="45"/>
      <c r="Y159" s="45"/>
      <c r="Z159" s="25">
        <v>6</v>
      </c>
      <c r="AA159" s="34">
        <v>4</v>
      </c>
      <c r="AB159" s="25">
        <v>120</v>
      </c>
      <c r="AC159" s="25">
        <v>120</v>
      </c>
      <c r="AD159" s="25">
        <v>106</v>
      </c>
      <c r="AE159" s="25">
        <v>106</v>
      </c>
      <c r="AF159" s="25"/>
      <c r="AG159" s="25"/>
      <c r="AH159" s="73" t="s">
        <v>2057</v>
      </c>
      <c r="AI159" s="22" t="s">
        <v>2091</v>
      </c>
      <c r="AJ159" s="27"/>
      <c r="AK159" s="27"/>
      <c r="AL159" s="19"/>
    </row>
    <row r="160" s="6" customFormat="1" ht="29" customHeight="1" spans="1:38">
      <c r="A160" s="19">
        <v>17</v>
      </c>
      <c r="B160" s="19" t="s">
        <v>1865</v>
      </c>
      <c r="C160" s="19" t="s">
        <v>1647</v>
      </c>
      <c r="D160" s="34" t="s">
        <v>70</v>
      </c>
      <c r="E160" s="70" t="s">
        <v>2056</v>
      </c>
      <c r="F160" s="19" t="s">
        <v>2057</v>
      </c>
      <c r="G160" s="19" t="s">
        <v>479</v>
      </c>
      <c r="H160" s="19" t="s">
        <v>2084</v>
      </c>
      <c r="I160" s="19" t="s">
        <v>51</v>
      </c>
      <c r="J160" s="19" t="s">
        <v>2062</v>
      </c>
      <c r="K160" s="19"/>
      <c r="L160" s="19"/>
      <c r="M160" s="34"/>
      <c r="N160" s="34"/>
      <c r="O160" s="34"/>
      <c r="P160" s="34"/>
      <c r="Q160" s="34"/>
      <c r="R160" s="25"/>
      <c r="S160" s="48" t="e">
        <f>VLOOKUP(D160,#REF!,7,0)</f>
        <v>#REF!</v>
      </c>
      <c r="T160" s="46"/>
      <c r="U160" s="45"/>
      <c r="V160" s="45"/>
      <c r="W160" s="45"/>
      <c r="X160" s="45"/>
      <c r="Y160" s="45"/>
      <c r="Z160" s="25">
        <v>7</v>
      </c>
      <c r="AA160" s="34">
        <v>3</v>
      </c>
      <c r="AB160" s="25">
        <v>125</v>
      </c>
      <c r="AC160" s="25">
        <v>125</v>
      </c>
      <c r="AD160" s="25">
        <v>115</v>
      </c>
      <c r="AE160" s="25">
        <v>115</v>
      </c>
      <c r="AF160" s="25"/>
      <c r="AG160" s="25"/>
      <c r="AH160" s="73" t="s">
        <v>2057</v>
      </c>
      <c r="AI160" s="22" t="s">
        <v>2085</v>
      </c>
      <c r="AJ160" s="27"/>
      <c r="AK160" s="27"/>
      <c r="AL160" s="19"/>
    </row>
    <row r="161" s="6" customFormat="1" ht="29" customHeight="1" spans="1:38">
      <c r="A161" s="19">
        <v>18</v>
      </c>
      <c r="B161" s="19" t="s">
        <v>1865</v>
      </c>
      <c r="C161" s="19" t="s">
        <v>1647</v>
      </c>
      <c r="D161" s="34" t="s">
        <v>1123</v>
      </c>
      <c r="E161" s="70" t="s">
        <v>2056</v>
      </c>
      <c r="F161" s="19" t="s">
        <v>2057</v>
      </c>
      <c r="G161" s="19" t="s">
        <v>479</v>
      </c>
      <c r="H161" s="19" t="s">
        <v>2092</v>
      </c>
      <c r="I161" s="19" t="s">
        <v>51</v>
      </c>
      <c r="J161" s="19" t="s">
        <v>2062</v>
      </c>
      <c r="K161" s="19"/>
      <c r="L161" s="19"/>
      <c r="M161" s="34"/>
      <c r="N161" s="34"/>
      <c r="O161" s="34"/>
      <c r="P161" s="34"/>
      <c r="Q161" s="34"/>
      <c r="R161" s="25"/>
      <c r="S161" s="48" t="e">
        <f>VLOOKUP(D161,#REF!,7,0)</f>
        <v>#REF!</v>
      </c>
      <c r="T161" s="46"/>
      <c r="U161" s="45"/>
      <c r="V161" s="45"/>
      <c r="W161" s="45"/>
      <c r="X161" s="45"/>
      <c r="Y161" s="45"/>
      <c r="Z161" s="25">
        <v>1</v>
      </c>
      <c r="AA161" s="34">
        <v>5</v>
      </c>
      <c r="AB161" s="25">
        <v>189</v>
      </c>
      <c r="AC161" s="25">
        <v>189</v>
      </c>
      <c r="AD161" s="25">
        <v>172</v>
      </c>
      <c r="AE161" s="25">
        <v>172</v>
      </c>
      <c r="AF161" s="25"/>
      <c r="AG161" s="25"/>
      <c r="AH161" s="73" t="s">
        <v>2057</v>
      </c>
      <c r="AI161" s="22" t="s">
        <v>2093</v>
      </c>
      <c r="AJ161" s="27"/>
      <c r="AK161" s="27"/>
      <c r="AL161" s="19"/>
    </row>
    <row r="162" s="6" customFormat="1" ht="29" customHeight="1" spans="1:38">
      <c r="A162" s="19">
        <v>19</v>
      </c>
      <c r="B162" s="19" t="s">
        <v>1865</v>
      </c>
      <c r="C162" s="19" t="s">
        <v>1647</v>
      </c>
      <c r="D162" s="34" t="s">
        <v>189</v>
      </c>
      <c r="E162" s="70" t="s">
        <v>2056</v>
      </c>
      <c r="F162" s="19" t="s">
        <v>2057</v>
      </c>
      <c r="G162" s="19" t="s">
        <v>479</v>
      </c>
      <c r="H162" s="19" t="s">
        <v>2094</v>
      </c>
      <c r="I162" s="19" t="s">
        <v>51</v>
      </c>
      <c r="J162" s="19" t="s">
        <v>2062</v>
      </c>
      <c r="K162" s="19"/>
      <c r="L162" s="19"/>
      <c r="M162" s="34"/>
      <c r="N162" s="34"/>
      <c r="O162" s="34"/>
      <c r="P162" s="34"/>
      <c r="Q162" s="34"/>
      <c r="R162" s="25"/>
      <c r="S162" s="48" t="e">
        <f>VLOOKUP(D162,#REF!,7,0)</f>
        <v>#REF!</v>
      </c>
      <c r="T162" s="46"/>
      <c r="U162" s="45"/>
      <c r="V162" s="45"/>
      <c r="W162" s="45"/>
      <c r="X162" s="45"/>
      <c r="Y162" s="45"/>
      <c r="Z162" s="25">
        <v>4</v>
      </c>
      <c r="AA162" s="34">
        <v>5</v>
      </c>
      <c r="AB162" s="25">
        <v>177</v>
      </c>
      <c r="AC162" s="25">
        <v>177</v>
      </c>
      <c r="AD162" s="25">
        <v>166</v>
      </c>
      <c r="AE162" s="25">
        <v>166</v>
      </c>
      <c r="AF162" s="25"/>
      <c r="AG162" s="25"/>
      <c r="AH162" s="73" t="s">
        <v>2057</v>
      </c>
      <c r="AI162" s="22" t="s">
        <v>2095</v>
      </c>
      <c r="AJ162" s="27"/>
      <c r="AK162" s="27"/>
      <c r="AL162" s="19"/>
    </row>
    <row r="163" s="6" customFormat="1" ht="29" customHeight="1" spans="1:38">
      <c r="A163" s="19">
        <v>20</v>
      </c>
      <c r="B163" s="19" t="s">
        <v>1865</v>
      </c>
      <c r="C163" s="19" t="s">
        <v>1647</v>
      </c>
      <c r="D163" s="34" t="s">
        <v>310</v>
      </c>
      <c r="E163" s="70" t="s">
        <v>2056</v>
      </c>
      <c r="F163" s="19" t="s">
        <v>2057</v>
      </c>
      <c r="G163" s="19" t="s">
        <v>479</v>
      </c>
      <c r="H163" s="19" t="s">
        <v>2096</v>
      </c>
      <c r="I163" s="19" t="s">
        <v>51</v>
      </c>
      <c r="J163" s="19" t="s">
        <v>2062</v>
      </c>
      <c r="K163" s="19"/>
      <c r="L163" s="19"/>
      <c r="M163" s="34"/>
      <c r="N163" s="34"/>
      <c r="O163" s="34"/>
      <c r="P163" s="34"/>
      <c r="Q163" s="34"/>
      <c r="R163" s="25"/>
      <c r="S163" s="48">
        <v>206.206</v>
      </c>
      <c r="T163" s="46"/>
      <c r="U163" s="45"/>
      <c r="V163" s="45"/>
      <c r="W163" s="45"/>
      <c r="X163" s="45"/>
      <c r="Y163" s="45"/>
      <c r="Z163" s="25">
        <v>4</v>
      </c>
      <c r="AA163" s="34">
        <v>4</v>
      </c>
      <c r="AB163" s="25">
        <v>219</v>
      </c>
      <c r="AC163" s="25">
        <v>219</v>
      </c>
      <c r="AD163" s="25">
        <v>201</v>
      </c>
      <c r="AE163" s="25">
        <v>201</v>
      </c>
      <c r="AF163" s="25"/>
      <c r="AG163" s="25"/>
      <c r="AH163" s="73" t="s">
        <v>2057</v>
      </c>
      <c r="AI163" s="22" t="s">
        <v>2097</v>
      </c>
      <c r="AJ163" s="27"/>
      <c r="AK163" s="27"/>
      <c r="AL163" s="19"/>
    </row>
    <row r="164" s="6" customFormat="1" ht="29" customHeight="1" spans="1:38">
      <c r="A164" s="19">
        <v>21</v>
      </c>
      <c r="B164" s="19" t="s">
        <v>1865</v>
      </c>
      <c r="C164" s="19" t="s">
        <v>1647</v>
      </c>
      <c r="D164" s="34" t="s">
        <v>101</v>
      </c>
      <c r="E164" s="70" t="s">
        <v>2056</v>
      </c>
      <c r="F164" s="19" t="s">
        <v>2057</v>
      </c>
      <c r="G164" s="19" t="s">
        <v>479</v>
      </c>
      <c r="H164" s="19" t="s">
        <v>2098</v>
      </c>
      <c r="I164" s="19" t="s">
        <v>51</v>
      </c>
      <c r="J164" s="19" t="s">
        <v>2062</v>
      </c>
      <c r="K164" s="19"/>
      <c r="L164" s="19"/>
      <c r="M164" s="34"/>
      <c r="N164" s="34"/>
      <c r="O164" s="34"/>
      <c r="P164" s="34"/>
      <c r="Q164" s="34"/>
      <c r="R164" s="25"/>
      <c r="S164" s="48" t="e">
        <f>VLOOKUP(D164,#REF!,7,0)</f>
        <v>#REF!</v>
      </c>
      <c r="T164" s="46"/>
      <c r="U164" s="45"/>
      <c r="V164" s="45"/>
      <c r="W164" s="45"/>
      <c r="X164" s="45"/>
      <c r="Y164" s="45"/>
      <c r="Z164" s="25">
        <v>7</v>
      </c>
      <c r="AA164" s="34">
        <v>1</v>
      </c>
      <c r="AB164" s="25">
        <v>144</v>
      </c>
      <c r="AC164" s="25">
        <v>144</v>
      </c>
      <c r="AD164" s="25">
        <v>133</v>
      </c>
      <c r="AE164" s="25">
        <v>133</v>
      </c>
      <c r="AF164" s="25"/>
      <c r="AG164" s="25"/>
      <c r="AH164" s="73" t="s">
        <v>2057</v>
      </c>
      <c r="AI164" s="22" t="s">
        <v>2099</v>
      </c>
      <c r="AJ164" s="27"/>
      <c r="AK164" s="27"/>
      <c r="AL164" s="19"/>
    </row>
    <row r="165" s="5" customFormat="1" ht="29" customHeight="1" spans="1:38">
      <c r="A165" s="18"/>
      <c r="B165" s="18"/>
      <c r="C165" s="18"/>
      <c r="D165" s="18"/>
      <c r="E165" s="18"/>
      <c r="F165" s="18"/>
      <c r="G165" s="18" t="s">
        <v>2100</v>
      </c>
      <c r="H165" s="20"/>
      <c r="I165" s="18"/>
      <c r="J165" s="18"/>
      <c r="K165" s="18"/>
      <c r="L165" s="18"/>
      <c r="M165" s="80"/>
      <c r="N165" s="80"/>
      <c r="O165" s="80"/>
      <c r="P165" s="80"/>
      <c r="Q165" s="80"/>
      <c r="R165" s="83"/>
      <c r="S165" s="43">
        <f>SUM(S166)</f>
        <v>955</v>
      </c>
      <c r="T165" s="43"/>
      <c r="U165" s="92"/>
      <c r="V165" s="92"/>
      <c r="W165" s="92"/>
      <c r="X165" s="92"/>
      <c r="Y165" s="92"/>
      <c r="Z165" s="92">
        <f t="shared" ref="Z165:AG165" si="27">SUM(Z166)</f>
        <v>83</v>
      </c>
      <c r="AA165" s="92">
        <f t="shared" si="27"/>
        <v>115</v>
      </c>
      <c r="AB165" s="92">
        <f t="shared" si="27"/>
        <v>6852</v>
      </c>
      <c r="AC165" s="92">
        <f t="shared" si="27"/>
        <v>7603</v>
      </c>
      <c r="AD165" s="92">
        <f t="shared" si="27"/>
        <v>6711</v>
      </c>
      <c r="AE165" s="92">
        <f t="shared" si="27"/>
        <v>7371</v>
      </c>
      <c r="AF165" s="92">
        <f t="shared" si="27"/>
        <v>603</v>
      </c>
      <c r="AG165" s="92">
        <f t="shared" si="27"/>
        <v>659</v>
      </c>
      <c r="AH165" s="66"/>
      <c r="AI165" s="66"/>
      <c r="AJ165" s="66"/>
      <c r="AK165" s="66"/>
      <c r="AL165" s="18"/>
    </row>
    <row r="166" s="6" customFormat="1" ht="29" customHeight="1" spans="1:38">
      <c r="A166" s="19">
        <v>1</v>
      </c>
      <c r="B166" s="19" t="s">
        <v>1865</v>
      </c>
      <c r="C166" s="19" t="s">
        <v>1647</v>
      </c>
      <c r="D166" s="19" t="s">
        <v>456</v>
      </c>
      <c r="E166" s="19" t="s">
        <v>2101</v>
      </c>
      <c r="F166" s="19" t="s">
        <v>2057</v>
      </c>
      <c r="G166" s="19" t="s">
        <v>466</v>
      </c>
      <c r="H166" s="19" t="s">
        <v>468</v>
      </c>
      <c r="I166" s="19" t="s">
        <v>51</v>
      </c>
      <c r="J166" s="19" t="s">
        <v>2062</v>
      </c>
      <c r="K166" s="19"/>
      <c r="L166" s="19"/>
      <c r="M166" s="19"/>
      <c r="N166" s="19"/>
      <c r="O166" s="19"/>
      <c r="P166" s="19"/>
      <c r="Q166" s="19"/>
      <c r="R166" s="19"/>
      <c r="S166" s="44">
        <v>955</v>
      </c>
      <c r="T166" s="44"/>
      <c r="U166" s="19"/>
      <c r="V166" s="19"/>
      <c r="W166" s="19"/>
      <c r="X166" s="19"/>
      <c r="Y166" s="19"/>
      <c r="Z166" s="19">
        <v>83</v>
      </c>
      <c r="AA166" s="19">
        <v>115</v>
      </c>
      <c r="AB166" s="19">
        <v>6852</v>
      </c>
      <c r="AC166" s="19">
        <v>7603</v>
      </c>
      <c r="AD166" s="19">
        <v>6711</v>
      </c>
      <c r="AE166" s="19">
        <v>7371</v>
      </c>
      <c r="AF166" s="19">
        <v>603</v>
      </c>
      <c r="AG166" s="19">
        <v>659</v>
      </c>
      <c r="AH166" s="19" t="s">
        <v>2057</v>
      </c>
      <c r="AI166" s="22" t="s">
        <v>2102</v>
      </c>
      <c r="AJ166" s="27"/>
      <c r="AK166" s="27"/>
      <c r="AL166" s="19"/>
    </row>
    <row r="167" s="5" customFormat="1" ht="29" customHeight="1" spans="1:38">
      <c r="A167" s="18"/>
      <c r="B167" s="18"/>
      <c r="C167" s="18"/>
      <c r="D167" s="18"/>
      <c r="E167" s="18"/>
      <c r="F167" s="18"/>
      <c r="G167" s="18" t="s">
        <v>2103</v>
      </c>
      <c r="H167" s="20"/>
      <c r="I167" s="18"/>
      <c r="J167" s="18"/>
      <c r="K167" s="18"/>
      <c r="L167" s="18"/>
      <c r="M167" s="80"/>
      <c r="N167" s="80"/>
      <c r="O167" s="80"/>
      <c r="P167" s="80"/>
      <c r="Q167" s="80"/>
      <c r="R167" s="83"/>
      <c r="S167" s="43">
        <f>SUM(S168)</f>
        <v>90</v>
      </c>
      <c r="T167" s="43">
        <f t="shared" ref="T167:T171" si="28">SUM(T168)</f>
        <v>28</v>
      </c>
      <c r="U167" s="92"/>
      <c r="V167" s="92"/>
      <c r="W167" s="92"/>
      <c r="X167" s="92"/>
      <c r="Y167" s="92"/>
      <c r="Z167" s="92">
        <f t="shared" ref="Z167:AG167" si="29">SUM(Z168)</f>
        <v>83</v>
      </c>
      <c r="AA167" s="92">
        <f t="shared" si="29"/>
        <v>115</v>
      </c>
      <c r="AB167" s="92">
        <f t="shared" si="29"/>
        <v>15140</v>
      </c>
      <c r="AC167" s="92">
        <f t="shared" si="29"/>
        <v>26157</v>
      </c>
      <c r="AD167" s="92">
        <f t="shared" si="29"/>
        <v>15024</v>
      </c>
      <c r="AE167" s="92">
        <f t="shared" si="29"/>
        <v>26046</v>
      </c>
      <c r="AF167" s="92">
        <f t="shared" si="29"/>
        <v>1339</v>
      </c>
      <c r="AG167" s="92">
        <f t="shared" si="29"/>
        <v>2047</v>
      </c>
      <c r="AH167" s="66"/>
      <c r="AI167" s="66"/>
      <c r="AJ167" s="66"/>
      <c r="AK167" s="66"/>
      <c r="AL167" s="18"/>
    </row>
    <row r="168" s="6" customFormat="1" ht="29" customHeight="1" spans="1:38">
      <c r="A168" s="19">
        <v>1</v>
      </c>
      <c r="B168" s="19" t="s">
        <v>1865</v>
      </c>
      <c r="C168" s="19" t="s">
        <v>1647</v>
      </c>
      <c r="D168" s="19" t="s">
        <v>456</v>
      </c>
      <c r="E168" s="19" t="s">
        <v>2101</v>
      </c>
      <c r="F168" s="19" t="s">
        <v>2057</v>
      </c>
      <c r="G168" s="19" t="s">
        <v>475</v>
      </c>
      <c r="H168" s="19" t="s">
        <v>477</v>
      </c>
      <c r="I168" s="19" t="s">
        <v>51</v>
      </c>
      <c r="J168" s="19" t="s">
        <v>2062</v>
      </c>
      <c r="K168" s="19"/>
      <c r="L168" s="19"/>
      <c r="M168" s="34"/>
      <c r="N168" s="34"/>
      <c r="O168" s="34"/>
      <c r="P168" s="34"/>
      <c r="Q168" s="34"/>
      <c r="R168" s="25"/>
      <c r="S168" s="44">
        <v>90</v>
      </c>
      <c r="T168" s="46">
        <v>28</v>
      </c>
      <c r="U168" s="45"/>
      <c r="V168" s="45"/>
      <c r="W168" s="45"/>
      <c r="X168" s="45"/>
      <c r="Y168" s="45"/>
      <c r="Z168" s="19">
        <v>83</v>
      </c>
      <c r="AA168" s="19">
        <v>115</v>
      </c>
      <c r="AB168" s="19">
        <v>15140</v>
      </c>
      <c r="AC168" s="33">
        <v>26157</v>
      </c>
      <c r="AD168" s="34">
        <v>15024</v>
      </c>
      <c r="AE168" s="34">
        <v>26046</v>
      </c>
      <c r="AF168" s="19">
        <v>1339</v>
      </c>
      <c r="AG168" s="19">
        <v>2047</v>
      </c>
      <c r="AH168" s="19" t="s">
        <v>2057</v>
      </c>
      <c r="AI168" s="71" t="s">
        <v>2104</v>
      </c>
      <c r="AJ168" s="27"/>
      <c r="AK168" s="27"/>
      <c r="AL168" s="19"/>
    </row>
    <row r="169" s="5" customFormat="1" ht="29" customHeight="1" spans="1:38">
      <c r="A169" s="18"/>
      <c r="B169" s="18"/>
      <c r="C169" s="18"/>
      <c r="D169" s="18"/>
      <c r="E169" s="18"/>
      <c r="F169" s="18"/>
      <c r="G169" s="18" t="s">
        <v>2105</v>
      </c>
      <c r="H169" s="20"/>
      <c r="I169" s="18"/>
      <c r="J169" s="18"/>
      <c r="K169" s="18"/>
      <c r="L169" s="18"/>
      <c r="M169" s="80"/>
      <c r="N169" s="80"/>
      <c r="O169" s="80"/>
      <c r="P169" s="80"/>
      <c r="Q169" s="80"/>
      <c r="R169" s="83"/>
      <c r="S169" s="43"/>
      <c r="T169" s="82">
        <f t="shared" si="28"/>
        <v>427</v>
      </c>
      <c r="U169" s="93"/>
      <c r="V169" s="93"/>
      <c r="W169" s="93"/>
      <c r="X169" s="93"/>
      <c r="Y169" s="93"/>
      <c r="Z169" s="93"/>
      <c r="AA169" s="93"/>
      <c r="AB169" s="93">
        <f t="shared" ref="AB169:AE169" si="30">SUM(AB170)</f>
        <v>18900</v>
      </c>
      <c r="AC169" s="93">
        <f t="shared" si="30"/>
        <v>76200</v>
      </c>
      <c r="AD169" s="93">
        <f t="shared" si="30"/>
        <v>18900</v>
      </c>
      <c r="AE169" s="93">
        <f t="shared" si="30"/>
        <v>76200</v>
      </c>
      <c r="AF169" s="80"/>
      <c r="AG169" s="80"/>
      <c r="AH169" s="66"/>
      <c r="AI169" s="66"/>
      <c r="AJ169" s="66"/>
      <c r="AK169" s="66"/>
      <c r="AL169" s="18"/>
    </row>
    <row r="170" s="6" customFormat="1" ht="29" customHeight="1" spans="1:38">
      <c r="A170" s="19">
        <v>1</v>
      </c>
      <c r="B170" s="19" t="s">
        <v>1865</v>
      </c>
      <c r="C170" s="19" t="s">
        <v>1647</v>
      </c>
      <c r="D170" s="19" t="s">
        <v>456</v>
      </c>
      <c r="E170" s="19" t="s">
        <v>2056</v>
      </c>
      <c r="F170" s="19" t="s">
        <v>2057</v>
      </c>
      <c r="G170" s="19" t="s">
        <v>1808</v>
      </c>
      <c r="H170" s="22" t="s">
        <v>2106</v>
      </c>
      <c r="I170" s="19" t="s">
        <v>51</v>
      </c>
      <c r="J170" s="19" t="s">
        <v>456</v>
      </c>
      <c r="K170" s="19"/>
      <c r="L170" s="19"/>
      <c r="M170" s="34"/>
      <c r="N170" s="34"/>
      <c r="O170" s="34"/>
      <c r="P170" s="34"/>
      <c r="Q170" s="34"/>
      <c r="R170" s="25"/>
      <c r="S170" s="44"/>
      <c r="T170" s="46">
        <v>427</v>
      </c>
      <c r="U170" s="45"/>
      <c r="V170" s="45"/>
      <c r="W170" s="45"/>
      <c r="X170" s="45"/>
      <c r="Y170" s="45"/>
      <c r="Z170" s="34"/>
      <c r="AA170" s="34"/>
      <c r="AB170" s="95">
        <v>18900</v>
      </c>
      <c r="AC170" s="96">
        <v>76200</v>
      </c>
      <c r="AD170" s="96">
        <v>18900</v>
      </c>
      <c r="AE170" s="96">
        <v>76200</v>
      </c>
      <c r="AF170" s="34"/>
      <c r="AG170" s="34"/>
      <c r="AH170" s="27" t="s">
        <v>2057</v>
      </c>
      <c r="AI170" s="68" t="s">
        <v>1809</v>
      </c>
      <c r="AJ170" s="27"/>
      <c r="AK170" s="27"/>
      <c r="AL170" s="19"/>
    </row>
    <row r="171" s="5" customFormat="1" ht="29" customHeight="1" spans="1:38">
      <c r="A171" s="18"/>
      <c r="B171" s="18"/>
      <c r="C171" s="18"/>
      <c r="D171" s="18"/>
      <c r="E171" s="18"/>
      <c r="F171" s="18"/>
      <c r="G171" s="18" t="s">
        <v>2107</v>
      </c>
      <c r="H171" s="20"/>
      <c r="I171" s="18"/>
      <c r="J171" s="18"/>
      <c r="K171" s="18"/>
      <c r="L171" s="18"/>
      <c r="M171" s="80"/>
      <c r="N171" s="80"/>
      <c r="O171" s="80"/>
      <c r="P171" s="80"/>
      <c r="Q171" s="80"/>
      <c r="R171" s="83"/>
      <c r="S171" s="43"/>
      <c r="T171" s="82">
        <f t="shared" si="28"/>
        <v>131</v>
      </c>
      <c r="U171" s="93"/>
      <c r="V171" s="93"/>
      <c r="W171" s="93"/>
      <c r="X171" s="93"/>
      <c r="Y171" s="93"/>
      <c r="Z171" s="93">
        <f t="shared" ref="Z171:AE171" si="31">SUM(Z172)</f>
        <v>84</v>
      </c>
      <c r="AA171" s="93">
        <f t="shared" si="31"/>
        <v>115</v>
      </c>
      <c r="AB171" s="93">
        <f t="shared" si="31"/>
        <v>60</v>
      </c>
      <c r="AC171" s="93">
        <f t="shared" si="31"/>
        <v>240</v>
      </c>
      <c r="AD171" s="93">
        <f t="shared" si="31"/>
        <v>60</v>
      </c>
      <c r="AE171" s="93">
        <f t="shared" si="31"/>
        <v>240</v>
      </c>
      <c r="AF171" s="80"/>
      <c r="AG171" s="80"/>
      <c r="AH171" s="66"/>
      <c r="AI171" s="66"/>
      <c r="AJ171" s="66"/>
      <c r="AK171" s="66"/>
      <c r="AL171" s="18"/>
    </row>
    <row r="172" s="6" customFormat="1" ht="29" customHeight="1" spans="1:38">
      <c r="A172" s="19">
        <v>1</v>
      </c>
      <c r="B172" s="19" t="s">
        <v>1865</v>
      </c>
      <c r="C172" s="19" t="s">
        <v>1647</v>
      </c>
      <c r="D172" s="19" t="s">
        <v>456</v>
      </c>
      <c r="E172" s="19"/>
      <c r="F172" s="22" t="s">
        <v>2057</v>
      </c>
      <c r="G172" s="19" t="s">
        <v>461</v>
      </c>
      <c r="H172" s="19" t="s">
        <v>462</v>
      </c>
      <c r="I172" s="19" t="s">
        <v>67</v>
      </c>
      <c r="J172" s="19" t="s">
        <v>455</v>
      </c>
      <c r="K172" s="19"/>
      <c r="L172" s="19"/>
      <c r="M172" s="34"/>
      <c r="N172" s="34"/>
      <c r="O172" s="34"/>
      <c r="P172" s="34"/>
      <c r="Q172" s="34"/>
      <c r="R172" s="25"/>
      <c r="S172" s="44"/>
      <c r="T172" s="46">
        <v>131</v>
      </c>
      <c r="U172" s="45"/>
      <c r="V172" s="45"/>
      <c r="W172" s="45"/>
      <c r="X172" s="45"/>
      <c r="Y172" s="45"/>
      <c r="Z172" s="19">
        <v>84</v>
      </c>
      <c r="AA172" s="19">
        <v>115</v>
      </c>
      <c r="AB172" s="19">
        <v>60</v>
      </c>
      <c r="AC172" s="19">
        <v>240</v>
      </c>
      <c r="AD172" s="19">
        <v>60</v>
      </c>
      <c r="AE172" s="19">
        <v>240</v>
      </c>
      <c r="AF172" s="19"/>
      <c r="AG172" s="19"/>
      <c r="AH172" s="27" t="s">
        <v>2057</v>
      </c>
      <c r="AI172" s="22" t="s">
        <v>2108</v>
      </c>
      <c r="AJ172" s="27"/>
      <c r="AK172" s="27"/>
      <c r="AL172" s="19"/>
    </row>
    <row r="173" s="5" customFormat="1" ht="29" customHeight="1" spans="1:38">
      <c r="A173" s="18"/>
      <c r="B173" s="18"/>
      <c r="C173" s="18"/>
      <c r="D173" s="18"/>
      <c r="E173" s="18"/>
      <c r="F173" s="18"/>
      <c r="G173" s="18" t="s">
        <v>2109</v>
      </c>
      <c r="H173" s="20"/>
      <c r="I173" s="18"/>
      <c r="J173" s="18"/>
      <c r="K173" s="18"/>
      <c r="L173" s="18"/>
      <c r="M173" s="80"/>
      <c r="N173" s="80"/>
      <c r="O173" s="80"/>
      <c r="P173" s="80"/>
      <c r="Q173" s="80"/>
      <c r="R173" s="83"/>
      <c r="S173" s="43">
        <f>SUM(S174)</f>
        <v>394</v>
      </c>
      <c r="T173" s="43">
        <f>SUM(T174)</f>
        <v>171</v>
      </c>
      <c r="U173" s="92"/>
      <c r="V173" s="92"/>
      <c r="W173" s="92"/>
      <c r="X173" s="92"/>
      <c r="Y173" s="92"/>
      <c r="Z173" s="92"/>
      <c r="AA173" s="92"/>
      <c r="AB173" s="92">
        <f t="shared" ref="AB173:AE173" si="32">SUM(AB174)</f>
        <v>18900</v>
      </c>
      <c r="AC173" s="92">
        <f t="shared" si="32"/>
        <v>76200</v>
      </c>
      <c r="AD173" s="92">
        <f t="shared" si="32"/>
        <v>18900</v>
      </c>
      <c r="AE173" s="92">
        <f t="shared" si="32"/>
        <v>76200</v>
      </c>
      <c r="AF173" s="80"/>
      <c r="AG173" s="80"/>
      <c r="AH173" s="66"/>
      <c r="AI173" s="66"/>
      <c r="AJ173" s="66"/>
      <c r="AK173" s="66"/>
      <c r="AL173" s="18"/>
    </row>
    <row r="174" s="6" customFormat="1" ht="29" customHeight="1" spans="1:38">
      <c r="A174" s="19">
        <v>1</v>
      </c>
      <c r="B174" s="19" t="s">
        <v>1865</v>
      </c>
      <c r="C174" s="19" t="s">
        <v>1647</v>
      </c>
      <c r="D174" s="19" t="s">
        <v>456</v>
      </c>
      <c r="E174" s="19" t="s">
        <v>2056</v>
      </c>
      <c r="F174" s="19" t="s">
        <v>2057</v>
      </c>
      <c r="G174" s="19" t="s">
        <v>1029</v>
      </c>
      <c r="H174" s="22" t="s">
        <v>2110</v>
      </c>
      <c r="I174" s="19" t="s">
        <v>51</v>
      </c>
      <c r="J174" s="19" t="s">
        <v>2111</v>
      </c>
      <c r="K174" s="19"/>
      <c r="L174" s="19"/>
      <c r="M174" s="34"/>
      <c r="N174" s="34"/>
      <c r="O174" s="34"/>
      <c r="P174" s="34"/>
      <c r="Q174" s="34"/>
      <c r="R174" s="25"/>
      <c r="S174" s="44">
        <v>394</v>
      </c>
      <c r="T174" s="46">
        <v>171</v>
      </c>
      <c r="U174" s="45"/>
      <c r="V174" s="45"/>
      <c r="W174" s="45"/>
      <c r="X174" s="45"/>
      <c r="Y174" s="45"/>
      <c r="Z174" s="34"/>
      <c r="AA174" s="34"/>
      <c r="AB174" s="95">
        <v>18900</v>
      </c>
      <c r="AC174" s="96">
        <v>76200</v>
      </c>
      <c r="AD174" s="96">
        <v>18900</v>
      </c>
      <c r="AE174" s="96">
        <v>76200</v>
      </c>
      <c r="AF174" s="34"/>
      <c r="AG174" s="34"/>
      <c r="AH174" s="27" t="s">
        <v>2057</v>
      </c>
      <c r="AI174" s="68" t="s">
        <v>2112</v>
      </c>
      <c r="AJ174" s="27"/>
      <c r="AK174" s="27"/>
      <c r="AL174" s="19"/>
    </row>
  </sheetData>
  <mergeCells count="42">
    <mergeCell ref="A1:AL1"/>
    <mergeCell ref="A2:AL2"/>
    <mergeCell ref="A3:AL3"/>
    <mergeCell ref="F4:J4"/>
    <mergeCell ref="K4:R4"/>
    <mergeCell ref="S4:Y4"/>
    <mergeCell ref="Z4:AG4"/>
    <mergeCell ref="AJ4:AK4"/>
    <mergeCell ref="Z5:AA5"/>
    <mergeCell ref="AB5:AC5"/>
    <mergeCell ref="AD5:AE5"/>
    <mergeCell ref="AF5:AG5"/>
    <mergeCell ref="A4:A6"/>
    <mergeCell ref="B4:B6"/>
    <mergeCell ref="C4:C6"/>
    <mergeCell ref="D4:D6"/>
    <mergeCell ref="E4:E6"/>
    <mergeCell ref="F5:F6"/>
    <mergeCell ref="G5:G6"/>
    <mergeCell ref="H5:H6"/>
    <mergeCell ref="I5:I6"/>
    <mergeCell ref="J5:J6"/>
    <mergeCell ref="K5:K6"/>
    <mergeCell ref="L5:L6"/>
    <mergeCell ref="M5:M6"/>
    <mergeCell ref="N5:N6"/>
    <mergeCell ref="O5:O6"/>
    <mergeCell ref="P5:P6"/>
    <mergeCell ref="Q5:Q6"/>
    <mergeCell ref="R5:R6"/>
    <mergeCell ref="S5:S6"/>
    <mergeCell ref="T5:T6"/>
    <mergeCell ref="U5:U6"/>
    <mergeCell ref="V5:V6"/>
    <mergeCell ref="W5:W6"/>
    <mergeCell ref="X5:X6"/>
    <mergeCell ref="Y5:Y6"/>
    <mergeCell ref="AH4:AH6"/>
    <mergeCell ref="AI4:AI6"/>
    <mergeCell ref="AJ5:AJ6"/>
    <mergeCell ref="AK5:AK6"/>
    <mergeCell ref="AL4:AL6"/>
  </mergeCells>
  <conditionalFormatting sqref="G86">
    <cfRule type="duplicateValues" dxfId="0" priority="1"/>
  </conditionalFormatting>
  <conditionalFormatting sqref="G2 G4:G6">
    <cfRule type="duplicateValues" dxfId="0" priority="2"/>
  </conditionalFormatting>
  <dataValidations count="1">
    <dataValidation type="list" allowBlank="1" showInputMessage="1" showErrorMessage="1" error="请按下拉箭头选择" sqref="I38 I166 I168 I31:I36 I144:I164">
      <formula1>"新建,继建"</formula1>
    </dataValidation>
  </dataValidations>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2025-09-16T07:51:00Z</dcterms:created>
  <dcterms:modified xsi:type="dcterms:W3CDTF">2026-04-24T07:47:21Z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27E2AD9C9DBC4C74B7D68E77C68E0588</vt:lpwstr>
  </property>
  <property fmtid="{D5CDD505-2E9C-101B-9397-08002B2CF9AE}" pid="3" name="KSOProductBuildVer">
    <vt:lpwstr>2052-11.8.2.11734</vt:lpwstr>
  </property>
</Properties>
</file>