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772"/>
  </bookViews>
  <sheets>
    <sheet name="汇总表" sheetId="9" r:id="rId1"/>
  </sheets>
  <definedNames>
    <definedName name="_xlnm.Print_Titles" localSheetId="0">汇总表!$3:$4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<sst xmlns="http://schemas.openxmlformats.org/spreadsheetml/2006/main" count="475" uniqueCount="256">
  <si>
    <t>糖料蔗机械化作业(机械耕作）补贴结算明细表</t>
  </si>
  <si>
    <t xml:space="preserve">填报单位（盖章）：融水苗族自治县农业机械化服务中心                                                                   填报时间： 2023年10月11日                                                                                                                                                       </t>
  </si>
  <si>
    <t>序号</t>
  </si>
  <si>
    <t>姓名       （组织名称）</t>
  </si>
  <si>
    <t>1.2米以下行距</t>
  </si>
  <si>
    <t>1.2米及以上行距</t>
  </si>
  <si>
    <t>面积小计（亩）</t>
  </si>
  <si>
    <t>补贴金额小计（元）</t>
  </si>
  <si>
    <t>已补贴面积（亩）</t>
  </si>
  <si>
    <t>已补贴金额（元）</t>
  </si>
  <si>
    <t>本批次应补贴面积（亩）</t>
  </si>
  <si>
    <t>本批次应补金额小计（元）</t>
  </si>
  <si>
    <t>详细地址</t>
  </si>
  <si>
    <t>身份证号
（统一社会信用代码）</t>
  </si>
  <si>
    <t>面积（亩）</t>
  </si>
  <si>
    <t>补贴标准（元/亩）</t>
  </si>
  <si>
    <t>补贴金额  (元)</t>
  </si>
  <si>
    <t>梁明刚</t>
  </si>
  <si>
    <t>东华村</t>
  </si>
  <si>
    <t>452229********1418</t>
  </si>
  <si>
    <t>周建全</t>
  </si>
  <si>
    <t>452229********0615</t>
  </si>
  <si>
    <t>陈治刚</t>
  </si>
  <si>
    <t>东良村</t>
  </si>
  <si>
    <t>452229********0618</t>
  </si>
  <si>
    <t>龚福恒</t>
  </si>
  <si>
    <t>452229********1014</t>
  </si>
  <si>
    <t>龚福兰</t>
  </si>
  <si>
    <t>贾老玉</t>
  </si>
  <si>
    <t>黎远兰</t>
  </si>
  <si>
    <t>梁进康</t>
  </si>
  <si>
    <t>陆承安</t>
  </si>
  <si>
    <t>陆承朝</t>
  </si>
  <si>
    <t>陆承锋</t>
  </si>
  <si>
    <t>陆承浪</t>
  </si>
  <si>
    <t>陆承谦</t>
  </si>
  <si>
    <t>陆承通</t>
  </si>
  <si>
    <t>陆承严</t>
  </si>
  <si>
    <t>陆承义</t>
  </si>
  <si>
    <t>陆承勇</t>
  </si>
  <si>
    <t>陆承玉</t>
  </si>
  <si>
    <t>陆承柱</t>
  </si>
  <si>
    <t>陆福春</t>
  </si>
  <si>
    <t>陆福明</t>
  </si>
  <si>
    <t>陆福强</t>
  </si>
  <si>
    <t>陆福祥</t>
  </si>
  <si>
    <t>陆甫健</t>
  </si>
  <si>
    <t>陆甫军</t>
  </si>
  <si>
    <t>陆甫祥</t>
  </si>
  <si>
    <t>陆桂明</t>
  </si>
  <si>
    <t>陆国荣</t>
  </si>
  <si>
    <t>陆见平</t>
  </si>
  <si>
    <t>陆进明</t>
  </si>
  <si>
    <t>陆启军</t>
  </si>
  <si>
    <t>陆伟松</t>
  </si>
  <si>
    <t>陆昔贤</t>
  </si>
  <si>
    <t>陆息忠</t>
  </si>
  <si>
    <t>陆先东</t>
  </si>
  <si>
    <t>陆先飞</t>
  </si>
  <si>
    <t>陆先辉</t>
  </si>
  <si>
    <t>陆先科</t>
  </si>
  <si>
    <t>陆先乐</t>
  </si>
  <si>
    <t>陆先亮</t>
  </si>
  <si>
    <t>陆先权</t>
  </si>
  <si>
    <t>陆先武</t>
  </si>
  <si>
    <t>陆先贤</t>
  </si>
  <si>
    <t>陆先义</t>
  </si>
  <si>
    <t>陆选光</t>
  </si>
  <si>
    <t>陆义华</t>
  </si>
  <si>
    <t>陆义平</t>
  </si>
  <si>
    <t>陆云进</t>
  </si>
  <si>
    <t>石起春</t>
  </si>
  <si>
    <t>王朝文</t>
  </si>
  <si>
    <t>龙广儒</t>
  </si>
  <si>
    <t>古鼎村</t>
  </si>
  <si>
    <t>欧老证</t>
  </si>
  <si>
    <t>欧秧毫</t>
  </si>
  <si>
    <t>粟福初</t>
  </si>
  <si>
    <t>粟首宁</t>
  </si>
  <si>
    <t>粟祥升</t>
  </si>
  <si>
    <t>黄柳娟</t>
  </si>
  <si>
    <t>罗龙村</t>
  </si>
  <si>
    <t>廖婵娟</t>
  </si>
  <si>
    <t>龙建安</t>
  </si>
  <si>
    <t>龙秀玄</t>
  </si>
  <si>
    <t>罗承亮</t>
  </si>
  <si>
    <t>罗崇文</t>
  </si>
  <si>
    <t>罗定坚</t>
  </si>
  <si>
    <t>罗定民</t>
  </si>
  <si>
    <t>罗凤莲</t>
  </si>
  <si>
    <t>罗贵生</t>
  </si>
  <si>
    <t>罗国飞</t>
  </si>
  <si>
    <t>罗立革</t>
  </si>
  <si>
    <t>罗满凡</t>
  </si>
  <si>
    <t>罗世祥</t>
  </si>
  <si>
    <t>罗太明</t>
  </si>
  <si>
    <t>罗伟初</t>
  </si>
  <si>
    <t>罗息雄</t>
  </si>
  <si>
    <t>罗息义</t>
  </si>
  <si>
    <t>罗新彦</t>
  </si>
  <si>
    <t>罗选贤</t>
  </si>
  <si>
    <t>罗雪梅</t>
  </si>
  <si>
    <t>罗彦心</t>
  </si>
  <si>
    <t>罗彦忠</t>
  </si>
  <si>
    <t>罗一凡</t>
  </si>
  <si>
    <t>罗远军</t>
  </si>
  <si>
    <t>罗远康</t>
  </si>
  <si>
    <t>罗远胜</t>
  </si>
  <si>
    <t>罗越迁</t>
  </si>
  <si>
    <t>陶保玉</t>
  </si>
  <si>
    <t>陶福有</t>
  </si>
  <si>
    <t>陶进东</t>
  </si>
  <si>
    <t>陶进亮</t>
  </si>
  <si>
    <t>陶进展</t>
  </si>
  <si>
    <t>陶美孙</t>
  </si>
  <si>
    <t>陶平</t>
  </si>
  <si>
    <t>陶万碑</t>
  </si>
  <si>
    <t>陶万平</t>
  </si>
  <si>
    <t>陶振</t>
  </si>
  <si>
    <t>陶祝林</t>
  </si>
  <si>
    <t>于菊仙</t>
  </si>
  <si>
    <t>蓝绍军</t>
  </si>
  <si>
    <t>三合村</t>
  </si>
  <si>
    <t>蓝世初</t>
  </si>
  <si>
    <t>李国芬</t>
  </si>
  <si>
    <t>李海明</t>
  </si>
  <si>
    <t>李志宽</t>
  </si>
  <si>
    <t>梁秀枝</t>
  </si>
  <si>
    <t>欧崇坚</t>
  </si>
  <si>
    <t>欧崇周</t>
  </si>
  <si>
    <t>欧凤龙</t>
  </si>
  <si>
    <t>欧凤苗</t>
  </si>
  <si>
    <t>欧凤山</t>
  </si>
  <si>
    <t>欧凤双</t>
  </si>
  <si>
    <t>欧凤兴</t>
  </si>
  <si>
    <t>欧刚全</t>
  </si>
  <si>
    <t>欧建军</t>
  </si>
  <si>
    <t>欧伦坚</t>
  </si>
  <si>
    <t>欧耐宽</t>
  </si>
  <si>
    <t>欧显全</t>
  </si>
  <si>
    <t>欧新光</t>
  </si>
  <si>
    <t>欧新强</t>
  </si>
  <si>
    <t>欧杏章</t>
  </si>
  <si>
    <t>欧彦红</t>
  </si>
  <si>
    <t>欧耀强</t>
  </si>
  <si>
    <t>欧以全</t>
  </si>
  <si>
    <t>欧以章</t>
  </si>
  <si>
    <t>欧永昌</t>
  </si>
  <si>
    <t>欧永全</t>
  </si>
  <si>
    <t>欧玉明</t>
  </si>
  <si>
    <t>荣的府</t>
  </si>
  <si>
    <t>粟菊梅</t>
  </si>
  <si>
    <t>覃化周</t>
  </si>
  <si>
    <t>覃乐刚</t>
  </si>
  <si>
    <t>覃乐明</t>
  </si>
  <si>
    <t>覃乐升</t>
  </si>
  <si>
    <t>覃乐田</t>
  </si>
  <si>
    <t>覃乐言</t>
  </si>
  <si>
    <t>覃世强</t>
  </si>
  <si>
    <t>覃守文</t>
  </si>
  <si>
    <t>唐治华</t>
  </si>
  <si>
    <t>唐治良</t>
  </si>
  <si>
    <t>广西南宁市沃发农业科技有限公司</t>
  </si>
  <si>
    <t>周国新</t>
  </si>
  <si>
    <t>周治平</t>
  </si>
  <si>
    <t>蔡保成</t>
  </si>
  <si>
    <t>下廓村</t>
  </si>
  <si>
    <t>黄彩兰</t>
  </si>
  <si>
    <t>黄宏雀</t>
  </si>
  <si>
    <t>蓝健枝</t>
  </si>
  <si>
    <t>李爱新</t>
  </si>
  <si>
    <t>蒙来花</t>
  </si>
  <si>
    <t>欧健兴</t>
  </si>
  <si>
    <t>潘海前</t>
  </si>
  <si>
    <t>潘和强</t>
  </si>
  <si>
    <t>潘吉生</t>
  </si>
  <si>
    <t>潘锦冬</t>
  </si>
  <si>
    <t>潘柳强</t>
  </si>
  <si>
    <t>潘民强</t>
  </si>
  <si>
    <t>潘太强</t>
  </si>
  <si>
    <t>潘杏球</t>
  </si>
  <si>
    <t>潘远强</t>
  </si>
  <si>
    <t>潘泽珍</t>
  </si>
  <si>
    <t>潘志强</t>
  </si>
  <si>
    <t>陶息玉</t>
  </si>
  <si>
    <t>韦志有</t>
  </si>
  <si>
    <t>吴敏升</t>
  </si>
  <si>
    <t>融水苗族自治县融水镇下廓村股份经济合作联合社</t>
  </si>
  <si>
    <t>于桂福</t>
  </si>
  <si>
    <t>于换召</t>
  </si>
  <si>
    <t>于进聪</t>
  </si>
  <si>
    <t>于荣福</t>
  </si>
  <si>
    <t>于太成</t>
  </si>
  <si>
    <t>于文胜</t>
  </si>
  <si>
    <t>于耀成</t>
  </si>
  <si>
    <t>于远超</t>
  </si>
  <si>
    <t>于远东</t>
  </si>
  <si>
    <t>于远强</t>
  </si>
  <si>
    <t>于远志</t>
  </si>
  <si>
    <t>于长何</t>
  </si>
  <si>
    <t>张保明</t>
  </si>
  <si>
    <t>张福平</t>
  </si>
  <si>
    <t>张桂明</t>
  </si>
  <si>
    <t>张国才</t>
  </si>
  <si>
    <t>张国平</t>
  </si>
  <si>
    <t>张汉民</t>
  </si>
  <si>
    <t>张会明</t>
  </si>
  <si>
    <t>张建松</t>
  </si>
  <si>
    <t>张健春</t>
  </si>
  <si>
    <t>张健平</t>
  </si>
  <si>
    <t>张壬成</t>
  </si>
  <si>
    <t>张赛坚</t>
  </si>
  <si>
    <t>张升</t>
  </si>
  <si>
    <t>张寿南</t>
  </si>
  <si>
    <t>张树祥</t>
  </si>
  <si>
    <t>张松和</t>
  </si>
  <si>
    <t>张太昌</t>
  </si>
  <si>
    <t>张太建</t>
  </si>
  <si>
    <t>张向坚</t>
  </si>
  <si>
    <t>张意华</t>
  </si>
  <si>
    <t>赵有茂</t>
  </si>
  <si>
    <t>郑本强</t>
  </si>
  <si>
    <t>新安村</t>
  </si>
  <si>
    <t>郑本升</t>
  </si>
  <si>
    <t>龙翠金</t>
  </si>
  <si>
    <t>兴贤村</t>
  </si>
  <si>
    <t>龙德于</t>
  </si>
  <si>
    <t>龙光远</t>
  </si>
  <si>
    <t>龙开基</t>
  </si>
  <si>
    <t>龙开坚</t>
  </si>
  <si>
    <t>龙买进</t>
  </si>
  <si>
    <t>龙耐强</t>
  </si>
  <si>
    <t>龙其</t>
  </si>
  <si>
    <t>龙仕宁</t>
  </si>
  <si>
    <t>龙素安</t>
  </si>
  <si>
    <t>龙孝元</t>
  </si>
  <si>
    <t>龙乙初</t>
  </si>
  <si>
    <t>龙张</t>
  </si>
  <si>
    <t>龙中于</t>
  </si>
  <si>
    <t>龙洲亮</t>
  </si>
  <si>
    <t>罗本强</t>
  </si>
  <si>
    <t>罗桂得</t>
  </si>
  <si>
    <t>罗国清</t>
  </si>
  <si>
    <t>罗回来</t>
  </si>
  <si>
    <t>罗建南</t>
  </si>
  <si>
    <t>罗瑞南</t>
  </si>
  <si>
    <t>罗赛昌</t>
  </si>
  <si>
    <t>罗伟强</t>
  </si>
  <si>
    <t>罗孝贤</t>
  </si>
  <si>
    <t>罗原理</t>
  </si>
  <si>
    <t>罗源利</t>
  </si>
  <si>
    <t>叶成宽</t>
  </si>
  <si>
    <t>朱伟全</t>
  </si>
  <si>
    <t>谢代熹</t>
  </si>
  <si>
    <t>联合村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</si>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</sst>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 readingOrder="1"/>
    </xf>
    <xf numFmtId="0" fontId="1" fillId="0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231"/>
  <sheetViews>
    <sheetView showZeros="0" tabSelected="1" workbookViewId="0">
      <pane ySplit="4" topLeftCell="A185" activePane="bottomLeft" state="frozen"/>
      <selection/>
      <selection pane="bottomLeft" activeCell="A1" sqref="A1:P1"/>
    </sheetView>
  </sheetViews>
  <sheetFormatPr defaultColWidth="9" defaultRowHeight="14.25"/>
  <cols>
    <col min="1" max="1" width="4.125" style="7" customWidth="1"/>
    <col min="2" max="2" width="16.75" style="7" customWidth="1"/>
    <col min="3" max="3" width="7.5" style="7" customWidth="1"/>
    <col min="4" max="4" width="9.125" style="7" customWidth="1"/>
    <col min="5" max="5" width="8.375" style="7" customWidth="1"/>
    <col min="6" max="6" width="6.625" style="7" customWidth="1"/>
    <col min="7" max="7" width="9.75" style="7" customWidth="1"/>
    <col min="8" max="8" width="8" style="7" customWidth="1"/>
    <col min="9" max="9" width="7.875" style="7" customWidth="1"/>
    <col min="10" max="10" width="9.125" style="7" customWidth="1"/>
    <col min="11" max="11" width="7.625" style="7" customWidth="1"/>
    <col min="12" max="12" width="7.25" style="7" customWidth="1"/>
    <col min="13" max="13" width="8" style="7" customWidth="1"/>
    <col min="14" max="14" width="10" style="7" customWidth="1"/>
    <col min="15" max="15" width="8" style="7" customWidth="1"/>
    <col min="16" max="16" width="30.75" style="7" customWidth="1"/>
    <col min="17" max="250" width="9" style="7"/>
    <col min="252" max="16384" width="9" style="7"/>
  </cols>
  <sheetData>
    <row r="1" ht="31.5" spans="1:16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1:16">
      <c r="A3" s="10" t="s">
        <v>2</v>
      </c>
      <c r="B3" s="10" t="s">
        <v>3</v>
      </c>
      <c r="C3" s="10" t="s">
        <v>4</v>
      </c>
      <c r="D3" s="10"/>
      <c r="E3" s="10"/>
      <c r="F3" s="10" t="s">
        <v>5</v>
      </c>
      <c r="G3" s="10"/>
      <c r="H3" s="10"/>
      <c r="I3" s="10" t="s">
        <v>6</v>
      </c>
      <c r="J3" s="10" t="s">
        <v>7</v>
      </c>
      <c r="K3" s="10" t="s">
        <v>8</v>
      </c>
      <c r="L3" s="10" t="s">
        <v>9</v>
      </c>
      <c r="M3" s="10" t="s">
        <v>10</v>
      </c>
      <c r="N3" s="10" t="s">
        <v>11</v>
      </c>
      <c r="O3" s="10" t="s">
        <v>12</v>
      </c>
      <c r="P3" s="14" t="s">
        <v>13</v>
      </c>
    </row>
    <row r="4" ht="26" customHeight="1" spans="1:16">
      <c r="A4" s="10"/>
      <c r="B4" s="10"/>
      <c r="C4" s="10" t="s">
        <v>14</v>
      </c>
      <c r="D4" s="10" t="s">
        <v>15</v>
      </c>
      <c r="E4" s="10" t="s">
        <v>16</v>
      </c>
      <c r="F4" s="10" t="s">
        <v>14</v>
      </c>
      <c r="G4" s="10" t="s">
        <v>15</v>
      </c>
      <c r="H4" s="10" t="s">
        <v>16</v>
      </c>
      <c r="I4" s="10"/>
      <c r="J4" s="10"/>
      <c r="K4" s="10"/>
      <c r="L4" s="10"/>
      <c r="M4" s="10"/>
      <c r="N4" s="10"/>
      <c r="O4" s="10"/>
      <c r="P4" s="14"/>
    </row>
    <row r="5" s="1" customFormat="1" ht="20" customHeight="1" spans="1:250">
      <c r="A5" s="11">
        <f t="shared" ref="A5:A68" si="0">ROW()-4</f>
        <v>1</v>
      </c>
      <c r="B5" s="12" t="s">
        <v>17</v>
      </c>
      <c r="C5" s="12"/>
      <c r="D5" s="12">
        <v>90</v>
      </c>
      <c r="E5" s="12">
        <f t="shared" ref="E5:E68" si="1">C5*D5</f>
        <v>0</v>
      </c>
      <c r="F5" s="12">
        <v>39.02</v>
      </c>
      <c r="G5" s="12">
        <v>130</v>
      </c>
      <c r="H5" s="12">
        <f t="shared" ref="H5:H68" si="2">F5*G5</f>
        <v>5072.6</v>
      </c>
      <c r="I5" s="12">
        <f t="shared" ref="I5:I68" si="3">C5+F5</f>
        <v>39.02</v>
      </c>
      <c r="J5" s="12">
        <f t="shared" ref="J5:J68" si="4">E5+H5</f>
        <v>5072.6</v>
      </c>
      <c r="K5" s="12"/>
      <c r="L5" s="12"/>
      <c r="M5" s="12">
        <f t="shared" ref="M5:M68" si="5">I5-K5</f>
        <v>39.02</v>
      </c>
      <c r="N5" s="12">
        <f t="shared" ref="N5:N68" si="6">J5-L5</f>
        <v>5072.6</v>
      </c>
      <c r="O5" s="12" t="s">
        <v>18</v>
      </c>
      <c r="P5" s="12" t="s">
        <v>19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</row>
    <row r="6" s="1" customFormat="1" ht="20" customHeight="1" spans="1:250">
      <c r="A6" s="11">
        <f t="shared" si="0"/>
        <v>2</v>
      </c>
      <c r="B6" s="13" t="s">
        <v>20</v>
      </c>
      <c r="C6" s="13">
        <v>1.92</v>
      </c>
      <c r="D6" s="13">
        <v>90</v>
      </c>
      <c r="E6" s="13">
        <f t="shared" si="1"/>
        <v>172.8</v>
      </c>
      <c r="F6" s="13"/>
      <c r="G6" s="13">
        <v>130</v>
      </c>
      <c r="H6" s="13">
        <f t="shared" si="2"/>
        <v>0</v>
      </c>
      <c r="I6" s="13">
        <f t="shared" si="3"/>
        <v>1.92</v>
      </c>
      <c r="J6" s="13">
        <f t="shared" si="4"/>
        <v>172.8</v>
      </c>
      <c r="K6" s="13"/>
      <c r="L6" s="13"/>
      <c r="M6" s="13">
        <f t="shared" si="5"/>
        <v>1.92</v>
      </c>
      <c r="N6" s="13">
        <f t="shared" si="6"/>
        <v>172.8</v>
      </c>
      <c r="O6" s="13" t="s">
        <v>18</v>
      </c>
      <c r="P6" s="13" t="s">
        <v>21</v>
      </c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</row>
    <row r="7" s="2" customFormat="1" ht="20" customHeight="1" spans="1:16">
      <c r="A7" s="11">
        <f t="shared" si="0"/>
        <v>3</v>
      </c>
      <c r="B7" s="13" t="s">
        <v>22</v>
      </c>
      <c r="C7" s="13">
        <v>1.18</v>
      </c>
      <c r="D7" s="13">
        <v>90</v>
      </c>
      <c r="E7" s="13">
        <f t="shared" si="1"/>
        <v>106.2</v>
      </c>
      <c r="F7" s="13"/>
      <c r="G7" s="13">
        <v>130</v>
      </c>
      <c r="H7" s="13">
        <f t="shared" si="2"/>
        <v>0</v>
      </c>
      <c r="I7" s="13">
        <f t="shared" si="3"/>
        <v>1.18</v>
      </c>
      <c r="J7" s="13">
        <f t="shared" si="4"/>
        <v>106.2</v>
      </c>
      <c r="K7" s="13"/>
      <c r="L7" s="13">
        <f t="shared" ref="L7:L54" si="7">K7*90</f>
        <v>0</v>
      </c>
      <c r="M7" s="13">
        <f t="shared" si="5"/>
        <v>1.18</v>
      </c>
      <c r="N7" s="13">
        <f t="shared" si="6"/>
        <v>106.2</v>
      </c>
      <c r="O7" s="13" t="s">
        <v>23</v>
      </c>
      <c r="P7" s="13" t="s">
        <v>24</v>
      </c>
    </row>
    <row r="8" s="2" customFormat="1" ht="20" customHeight="1" spans="1:16">
      <c r="A8" s="11">
        <f t="shared" si="0"/>
        <v>4</v>
      </c>
      <c r="B8" s="13" t="s">
        <v>25</v>
      </c>
      <c r="C8" s="13">
        <v>6.42</v>
      </c>
      <c r="D8" s="13">
        <v>90</v>
      </c>
      <c r="E8" s="13">
        <f t="shared" si="1"/>
        <v>577.8</v>
      </c>
      <c r="F8" s="13"/>
      <c r="G8" s="13">
        <v>130</v>
      </c>
      <c r="H8" s="13">
        <f t="shared" si="2"/>
        <v>0</v>
      </c>
      <c r="I8" s="13">
        <f t="shared" si="3"/>
        <v>6.42</v>
      </c>
      <c r="J8" s="13">
        <f t="shared" si="4"/>
        <v>577.8</v>
      </c>
      <c r="K8" s="13"/>
      <c r="L8" s="13">
        <f t="shared" si="7"/>
        <v>0</v>
      </c>
      <c r="M8" s="13">
        <f t="shared" si="5"/>
        <v>6.42</v>
      </c>
      <c r="N8" s="13">
        <f t="shared" si="6"/>
        <v>577.8</v>
      </c>
      <c r="O8" s="13" t="s">
        <v>23</v>
      </c>
      <c r="P8" s="13" t="s">
        <v>26</v>
      </c>
    </row>
    <row r="9" s="2" customFormat="1" ht="20" customHeight="1" spans="1:16">
      <c r="A9" s="12">
        <f t="shared" si="0"/>
        <v>5</v>
      </c>
      <c r="B9" s="12" t="s">
        <v>27</v>
      </c>
      <c r="C9" s="12">
        <v>0</v>
      </c>
      <c r="D9" s="12">
        <v>90</v>
      </c>
      <c r="E9" s="12">
        <f t="shared" si="1"/>
        <v>0</v>
      </c>
      <c r="F9" s="12">
        <v>71.5</v>
      </c>
      <c r="G9" s="12">
        <v>130</v>
      </c>
      <c r="H9" s="12">
        <f t="shared" si="2"/>
        <v>9295</v>
      </c>
      <c r="I9" s="12">
        <f t="shared" si="3"/>
        <v>71.5</v>
      </c>
      <c r="J9" s="12">
        <f t="shared" si="4"/>
        <v>9295</v>
      </c>
      <c r="K9" s="12"/>
      <c r="L9" s="12">
        <f t="shared" si="7"/>
        <v>0</v>
      </c>
      <c r="M9" s="12">
        <f t="shared" si="5"/>
        <v>71.5</v>
      </c>
      <c r="N9" s="12">
        <f t="shared" si="6"/>
        <v>9295</v>
      </c>
      <c r="O9" s="12" t="s">
        <v>23</v>
      </c>
      <c r="P9" s="12"/>
    </row>
    <row r="10" s="2" customFormat="1" ht="20" customHeight="1" spans="1:16">
      <c r="A10" s="12">
        <f t="shared" si="0"/>
        <v>6</v>
      </c>
      <c r="B10" s="12" t="s">
        <v>28</v>
      </c>
      <c r="C10" s="12">
        <v>20.68</v>
      </c>
      <c r="D10" s="12">
        <v>90</v>
      </c>
      <c r="E10" s="12">
        <f t="shared" si="1"/>
        <v>1861.2</v>
      </c>
      <c r="F10" s="12"/>
      <c r="G10" s="12">
        <v>130</v>
      </c>
      <c r="H10" s="12">
        <f t="shared" si="2"/>
        <v>0</v>
      </c>
      <c r="I10" s="12">
        <f t="shared" si="3"/>
        <v>20.68</v>
      </c>
      <c r="J10" s="12">
        <f t="shared" si="4"/>
        <v>1861.2</v>
      </c>
      <c r="K10" s="12"/>
      <c r="L10" s="12">
        <f t="shared" si="7"/>
        <v>0</v>
      </c>
      <c r="M10" s="12">
        <f t="shared" si="5"/>
        <v>20.68</v>
      </c>
      <c r="N10" s="12">
        <f t="shared" si="6"/>
        <v>1861.2</v>
      </c>
      <c r="O10" s="12" t="s">
        <v>23</v>
      </c>
      <c r="P10" s="12"/>
    </row>
    <row r="11" s="2" customFormat="1" ht="20" customHeight="1" spans="1:16">
      <c r="A11" s="11">
        <f t="shared" si="0"/>
        <v>7</v>
      </c>
      <c r="B11" s="13" t="s">
        <v>29</v>
      </c>
      <c r="C11" s="13">
        <v>4</v>
      </c>
      <c r="D11" s="13">
        <v>90</v>
      </c>
      <c r="E11" s="13">
        <f t="shared" si="1"/>
        <v>360</v>
      </c>
      <c r="F11" s="13"/>
      <c r="G11" s="13">
        <v>130</v>
      </c>
      <c r="H11" s="13">
        <f t="shared" si="2"/>
        <v>0</v>
      </c>
      <c r="I11" s="13">
        <f t="shared" si="3"/>
        <v>4</v>
      </c>
      <c r="J11" s="13">
        <f t="shared" si="4"/>
        <v>360</v>
      </c>
      <c r="K11" s="13"/>
      <c r="L11" s="13">
        <f t="shared" si="7"/>
        <v>0</v>
      </c>
      <c r="M11" s="13">
        <f t="shared" si="5"/>
        <v>4</v>
      </c>
      <c r="N11" s="13">
        <f t="shared" si="6"/>
        <v>360</v>
      </c>
      <c r="O11" s="13" t="s">
        <v>23</v>
      </c>
      <c r="P11" s="13"/>
    </row>
    <row r="12" s="2" customFormat="1" ht="20" customHeight="1" spans="1:16">
      <c r="A12" s="11">
        <f t="shared" si="0"/>
        <v>8</v>
      </c>
      <c r="B12" s="13" t="s">
        <v>30</v>
      </c>
      <c r="C12" s="13">
        <v>4.79</v>
      </c>
      <c r="D12" s="13">
        <v>90</v>
      </c>
      <c r="E12" s="13">
        <f t="shared" si="1"/>
        <v>431.1</v>
      </c>
      <c r="F12" s="13"/>
      <c r="G12" s="13">
        <v>130</v>
      </c>
      <c r="H12" s="13">
        <f t="shared" si="2"/>
        <v>0</v>
      </c>
      <c r="I12" s="13">
        <f t="shared" si="3"/>
        <v>4.79</v>
      </c>
      <c r="J12" s="13">
        <f t="shared" si="4"/>
        <v>431.1</v>
      </c>
      <c r="K12" s="13">
        <v>2</v>
      </c>
      <c r="L12" s="13">
        <f t="shared" si="7"/>
        <v>180</v>
      </c>
      <c r="M12" s="13">
        <f t="shared" si="5"/>
        <v>2.79</v>
      </c>
      <c r="N12" s="13">
        <f t="shared" si="6"/>
        <v>251.1</v>
      </c>
      <c r="O12" s="13" t="s">
        <v>23</v>
      </c>
      <c r="P12" s="13"/>
    </row>
    <row r="13" s="2" customFormat="1" ht="20" customHeight="1" spans="1:16">
      <c r="A13" s="11">
        <f t="shared" si="0"/>
        <v>9</v>
      </c>
      <c r="B13" s="13" t="s">
        <v>31</v>
      </c>
      <c r="C13" s="13">
        <v>2.95</v>
      </c>
      <c r="D13" s="13">
        <v>90</v>
      </c>
      <c r="E13" s="13">
        <f t="shared" si="1"/>
        <v>265.5</v>
      </c>
      <c r="F13" s="13">
        <v>0.91</v>
      </c>
      <c r="G13" s="13">
        <v>130</v>
      </c>
      <c r="H13" s="13">
        <f t="shared" si="2"/>
        <v>118.3</v>
      </c>
      <c r="I13" s="13">
        <f t="shared" si="3"/>
        <v>3.86</v>
      </c>
      <c r="J13" s="13">
        <f t="shared" si="4"/>
        <v>383.8</v>
      </c>
      <c r="K13" s="13"/>
      <c r="L13" s="13">
        <f t="shared" si="7"/>
        <v>0</v>
      </c>
      <c r="M13" s="13">
        <f t="shared" si="5"/>
        <v>3.86</v>
      </c>
      <c r="N13" s="13">
        <f t="shared" si="6"/>
        <v>383.8</v>
      </c>
      <c r="O13" s="13" t="s">
        <v>23</v>
      </c>
      <c r="P13" s="13"/>
    </row>
    <row r="14" s="2" customFormat="1" ht="20" customHeight="1" spans="1:16">
      <c r="A14" s="11">
        <f t="shared" si="0"/>
        <v>10</v>
      </c>
      <c r="B14" s="13" t="s">
        <v>32</v>
      </c>
      <c r="C14" s="13">
        <v>4.57</v>
      </c>
      <c r="D14" s="13">
        <v>90</v>
      </c>
      <c r="E14" s="13">
        <f t="shared" si="1"/>
        <v>411.3</v>
      </c>
      <c r="F14" s="13">
        <v>5</v>
      </c>
      <c r="G14" s="13">
        <v>130</v>
      </c>
      <c r="H14" s="13">
        <f t="shared" si="2"/>
        <v>650</v>
      </c>
      <c r="I14" s="13">
        <f t="shared" si="3"/>
        <v>9.57</v>
      </c>
      <c r="J14" s="13">
        <f t="shared" si="4"/>
        <v>1061.3</v>
      </c>
      <c r="K14" s="13"/>
      <c r="L14" s="13">
        <f t="shared" si="7"/>
        <v>0</v>
      </c>
      <c r="M14" s="13">
        <f t="shared" si="5"/>
        <v>9.57</v>
      </c>
      <c r="N14" s="13">
        <f t="shared" si="6"/>
        <v>1061.3</v>
      </c>
      <c r="O14" s="13" t="s">
        <v>23</v>
      </c>
      <c r="P14" s="13"/>
    </row>
    <row r="15" s="2" customFormat="1" ht="20" customHeight="1" spans="1:16">
      <c r="A15" s="11">
        <f t="shared" si="0"/>
        <v>11</v>
      </c>
      <c r="B15" s="13" t="s">
        <v>33</v>
      </c>
      <c r="C15" s="13">
        <v>2.74</v>
      </c>
      <c r="D15" s="13">
        <v>90</v>
      </c>
      <c r="E15" s="13">
        <f t="shared" si="1"/>
        <v>246.6</v>
      </c>
      <c r="F15" s="13">
        <v>1.24</v>
      </c>
      <c r="G15" s="13">
        <v>130</v>
      </c>
      <c r="H15" s="13">
        <f t="shared" si="2"/>
        <v>161.2</v>
      </c>
      <c r="I15" s="13">
        <f t="shared" si="3"/>
        <v>3.98</v>
      </c>
      <c r="J15" s="13">
        <f t="shared" si="4"/>
        <v>407.8</v>
      </c>
      <c r="K15" s="13"/>
      <c r="L15" s="13">
        <f t="shared" si="7"/>
        <v>0</v>
      </c>
      <c r="M15" s="13">
        <f t="shared" si="5"/>
        <v>3.98</v>
      </c>
      <c r="N15" s="13">
        <f t="shared" si="6"/>
        <v>407.8</v>
      </c>
      <c r="O15" s="13" t="s">
        <v>23</v>
      </c>
      <c r="P15" s="13"/>
    </row>
    <row r="16" s="2" customFormat="1" ht="20" customHeight="1" spans="1:16">
      <c r="A16" s="11">
        <f t="shared" si="0"/>
        <v>12</v>
      </c>
      <c r="B16" s="13" t="s">
        <v>34</v>
      </c>
      <c r="C16" s="13">
        <v>7.07</v>
      </c>
      <c r="D16" s="13">
        <v>90</v>
      </c>
      <c r="E16" s="13">
        <f t="shared" si="1"/>
        <v>636.3</v>
      </c>
      <c r="F16" s="13">
        <v>0.94</v>
      </c>
      <c r="G16" s="13">
        <v>130</v>
      </c>
      <c r="H16" s="13">
        <f t="shared" si="2"/>
        <v>122.2</v>
      </c>
      <c r="I16" s="13">
        <f t="shared" si="3"/>
        <v>8.01</v>
      </c>
      <c r="J16" s="13">
        <f t="shared" si="4"/>
        <v>758.5</v>
      </c>
      <c r="K16" s="13">
        <v>5.78</v>
      </c>
      <c r="L16" s="13">
        <f t="shared" si="7"/>
        <v>520.2</v>
      </c>
      <c r="M16" s="13">
        <f t="shared" si="5"/>
        <v>2.23</v>
      </c>
      <c r="N16" s="13">
        <f t="shared" si="6"/>
        <v>238.3</v>
      </c>
      <c r="O16" s="13" t="s">
        <v>23</v>
      </c>
      <c r="P16" s="13"/>
    </row>
    <row r="17" s="2" customFormat="1" ht="20" customHeight="1" spans="1:16">
      <c r="A17" s="11">
        <f t="shared" si="0"/>
        <v>13</v>
      </c>
      <c r="B17" s="13" t="s">
        <v>35</v>
      </c>
      <c r="C17" s="13">
        <v>3.09</v>
      </c>
      <c r="D17" s="13">
        <v>90</v>
      </c>
      <c r="E17" s="13">
        <f t="shared" si="1"/>
        <v>278.1</v>
      </c>
      <c r="F17" s="13">
        <v>0.26</v>
      </c>
      <c r="G17" s="13">
        <v>130</v>
      </c>
      <c r="H17" s="13">
        <f t="shared" si="2"/>
        <v>33.8</v>
      </c>
      <c r="I17" s="13">
        <f t="shared" si="3"/>
        <v>3.35</v>
      </c>
      <c r="J17" s="13">
        <f t="shared" si="4"/>
        <v>311.9</v>
      </c>
      <c r="K17" s="13"/>
      <c r="L17" s="13">
        <f t="shared" si="7"/>
        <v>0</v>
      </c>
      <c r="M17" s="13">
        <f t="shared" si="5"/>
        <v>3.35</v>
      </c>
      <c r="N17" s="13">
        <f t="shared" si="6"/>
        <v>311.9</v>
      </c>
      <c r="O17" s="13" t="s">
        <v>23</v>
      </c>
      <c r="P17" s="13"/>
    </row>
    <row r="18" s="2" customFormat="1" ht="20" customHeight="1" spans="1:16">
      <c r="A18" s="11">
        <f t="shared" si="0"/>
        <v>14</v>
      </c>
      <c r="B18" s="13" t="s">
        <v>36</v>
      </c>
      <c r="C18" s="13">
        <v>0.88</v>
      </c>
      <c r="D18" s="13">
        <v>90</v>
      </c>
      <c r="E18" s="13">
        <f t="shared" si="1"/>
        <v>79.2</v>
      </c>
      <c r="F18" s="13"/>
      <c r="G18" s="13">
        <v>130</v>
      </c>
      <c r="H18" s="13">
        <f t="shared" si="2"/>
        <v>0</v>
      </c>
      <c r="I18" s="13">
        <f t="shared" si="3"/>
        <v>0.88</v>
      </c>
      <c r="J18" s="13">
        <f t="shared" si="4"/>
        <v>79.2</v>
      </c>
      <c r="K18" s="13"/>
      <c r="L18" s="13">
        <f t="shared" si="7"/>
        <v>0</v>
      </c>
      <c r="M18" s="13">
        <f t="shared" si="5"/>
        <v>0.88</v>
      </c>
      <c r="N18" s="13">
        <f t="shared" si="6"/>
        <v>79.2</v>
      </c>
      <c r="O18" s="13" t="s">
        <v>23</v>
      </c>
      <c r="P18" s="13"/>
    </row>
    <row r="19" s="2" customFormat="1" ht="20" customHeight="1" spans="1:16">
      <c r="A19" s="11">
        <f t="shared" si="0"/>
        <v>15</v>
      </c>
      <c r="B19" s="13" t="s">
        <v>37</v>
      </c>
      <c r="C19" s="13">
        <v>4.17</v>
      </c>
      <c r="D19" s="13">
        <v>90</v>
      </c>
      <c r="E19" s="13">
        <f t="shared" si="1"/>
        <v>375.3</v>
      </c>
      <c r="F19" s="13">
        <v>1.74</v>
      </c>
      <c r="G19" s="13">
        <v>130</v>
      </c>
      <c r="H19" s="13">
        <f t="shared" si="2"/>
        <v>226.2</v>
      </c>
      <c r="I19" s="13">
        <f t="shared" si="3"/>
        <v>5.91</v>
      </c>
      <c r="J19" s="13">
        <f t="shared" si="4"/>
        <v>601.5</v>
      </c>
      <c r="K19" s="13"/>
      <c r="L19" s="13">
        <f t="shared" si="7"/>
        <v>0</v>
      </c>
      <c r="M19" s="13">
        <f t="shared" si="5"/>
        <v>5.91</v>
      </c>
      <c r="N19" s="13">
        <f t="shared" si="6"/>
        <v>601.5</v>
      </c>
      <c r="O19" s="13" t="s">
        <v>23</v>
      </c>
      <c r="P19" s="13"/>
    </row>
    <row r="20" s="2" customFormat="1" ht="20" customHeight="1" spans="1:16">
      <c r="A20" s="11">
        <f t="shared" si="0"/>
        <v>16</v>
      </c>
      <c r="B20" s="13" t="s">
        <v>38</v>
      </c>
      <c r="C20" s="13">
        <v>1.13</v>
      </c>
      <c r="D20" s="13">
        <v>90</v>
      </c>
      <c r="E20" s="13">
        <f t="shared" si="1"/>
        <v>101.7</v>
      </c>
      <c r="F20" s="13">
        <v>3.62</v>
      </c>
      <c r="G20" s="13">
        <v>130</v>
      </c>
      <c r="H20" s="13">
        <f t="shared" si="2"/>
        <v>470.6</v>
      </c>
      <c r="I20" s="13">
        <f t="shared" si="3"/>
        <v>4.75</v>
      </c>
      <c r="J20" s="13">
        <f t="shared" si="4"/>
        <v>572.3</v>
      </c>
      <c r="K20" s="13"/>
      <c r="L20" s="13">
        <f t="shared" si="7"/>
        <v>0</v>
      </c>
      <c r="M20" s="13">
        <f t="shared" si="5"/>
        <v>4.75</v>
      </c>
      <c r="N20" s="13">
        <f t="shared" si="6"/>
        <v>572.3</v>
      </c>
      <c r="O20" s="13" t="s">
        <v>23</v>
      </c>
      <c r="P20" s="13"/>
    </row>
    <row r="21" s="2" customFormat="1" ht="20" customHeight="1" spans="1:16">
      <c r="A21" s="11">
        <f t="shared" si="0"/>
        <v>17</v>
      </c>
      <c r="B21" s="13" t="s">
        <v>39</v>
      </c>
      <c r="C21" s="13">
        <v>7.25</v>
      </c>
      <c r="D21" s="13">
        <v>90</v>
      </c>
      <c r="E21" s="13">
        <f t="shared" si="1"/>
        <v>652.5</v>
      </c>
      <c r="F21" s="13">
        <v>1.93</v>
      </c>
      <c r="G21" s="13">
        <v>130</v>
      </c>
      <c r="H21" s="13">
        <f t="shared" si="2"/>
        <v>250.9</v>
      </c>
      <c r="I21" s="13">
        <f t="shared" si="3"/>
        <v>9.18</v>
      </c>
      <c r="J21" s="13">
        <f t="shared" si="4"/>
        <v>903.4</v>
      </c>
      <c r="K21" s="13"/>
      <c r="L21" s="13">
        <f t="shared" si="7"/>
        <v>0</v>
      </c>
      <c r="M21" s="13">
        <f t="shared" si="5"/>
        <v>9.18</v>
      </c>
      <c r="N21" s="13">
        <f t="shared" si="6"/>
        <v>903.4</v>
      </c>
      <c r="O21" s="13" t="s">
        <v>23</v>
      </c>
      <c r="P21" s="13"/>
    </row>
    <row r="22" s="2" customFormat="1" ht="20" customHeight="1" spans="1:16">
      <c r="A22" s="11">
        <f t="shared" si="0"/>
        <v>18</v>
      </c>
      <c r="B22" s="13" t="s">
        <v>40</v>
      </c>
      <c r="C22" s="13">
        <v>4.49</v>
      </c>
      <c r="D22" s="13">
        <v>90</v>
      </c>
      <c r="E22" s="13">
        <f t="shared" si="1"/>
        <v>404.1</v>
      </c>
      <c r="F22" s="13"/>
      <c r="G22" s="13">
        <v>130</v>
      </c>
      <c r="H22" s="13">
        <f t="shared" si="2"/>
        <v>0</v>
      </c>
      <c r="I22" s="13">
        <f t="shared" si="3"/>
        <v>4.49</v>
      </c>
      <c r="J22" s="13">
        <f t="shared" si="4"/>
        <v>404.1</v>
      </c>
      <c r="K22" s="13"/>
      <c r="L22" s="13">
        <f t="shared" si="7"/>
        <v>0</v>
      </c>
      <c r="M22" s="13">
        <f t="shared" si="5"/>
        <v>4.49</v>
      </c>
      <c r="N22" s="13">
        <f t="shared" si="6"/>
        <v>404.1</v>
      </c>
      <c r="O22" s="13" t="s">
        <v>23</v>
      </c>
      <c r="P22" s="13"/>
    </row>
    <row r="23" s="2" customFormat="1" ht="20" customHeight="1" spans="1:16">
      <c r="A23" s="11">
        <f t="shared" si="0"/>
        <v>19</v>
      </c>
      <c r="B23" s="13" t="s">
        <v>41</v>
      </c>
      <c r="C23" s="13">
        <v>6.92</v>
      </c>
      <c r="D23" s="13">
        <v>90</v>
      </c>
      <c r="E23" s="13">
        <f t="shared" si="1"/>
        <v>622.8</v>
      </c>
      <c r="F23" s="13">
        <v>3.12</v>
      </c>
      <c r="G23" s="13">
        <v>130</v>
      </c>
      <c r="H23" s="13">
        <f t="shared" si="2"/>
        <v>405.6</v>
      </c>
      <c r="I23" s="13">
        <f t="shared" si="3"/>
        <v>10.04</v>
      </c>
      <c r="J23" s="13">
        <f t="shared" si="4"/>
        <v>1028.4</v>
      </c>
      <c r="K23" s="13"/>
      <c r="L23" s="13">
        <f t="shared" si="7"/>
        <v>0</v>
      </c>
      <c r="M23" s="13">
        <f t="shared" si="5"/>
        <v>10.04</v>
      </c>
      <c r="N23" s="13">
        <f t="shared" si="6"/>
        <v>1028.4</v>
      </c>
      <c r="O23" s="13" t="s">
        <v>23</v>
      </c>
      <c r="P23" s="13"/>
    </row>
    <row r="24" s="2" customFormat="1" ht="20" customHeight="1" spans="1:16">
      <c r="A24" s="11">
        <f t="shared" si="0"/>
        <v>20</v>
      </c>
      <c r="B24" s="13" t="s">
        <v>42</v>
      </c>
      <c r="C24" s="13">
        <v>2.84</v>
      </c>
      <c r="D24" s="13">
        <v>90</v>
      </c>
      <c r="E24" s="13">
        <f t="shared" si="1"/>
        <v>255.6</v>
      </c>
      <c r="F24" s="13">
        <v>2.76</v>
      </c>
      <c r="G24" s="13">
        <v>130</v>
      </c>
      <c r="H24" s="13">
        <f t="shared" si="2"/>
        <v>358.8</v>
      </c>
      <c r="I24" s="13">
        <f t="shared" si="3"/>
        <v>5.6</v>
      </c>
      <c r="J24" s="13">
        <f t="shared" si="4"/>
        <v>614.4</v>
      </c>
      <c r="K24" s="13"/>
      <c r="L24" s="13">
        <f t="shared" si="7"/>
        <v>0</v>
      </c>
      <c r="M24" s="13">
        <f t="shared" si="5"/>
        <v>5.6</v>
      </c>
      <c r="N24" s="13">
        <f t="shared" si="6"/>
        <v>614.4</v>
      </c>
      <c r="O24" s="13" t="s">
        <v>23</v>
      </c>
      <c r="P24" s="13"/>
    </row>
    <row r="25" s="2" customFormat="1" ht="20" customHeight="1" spans="1:16">
      <c r="A25" s="11">
        <f t="shared" si="0"/>
        <v>21</v>
      </c>
      <c r="B25" s="13" t="s">
        <v>43</v>
      </c>
      <c r="C25" s="13">
        <v>7.88</v>
      </c>
      <c r="D25" s="13">
        <v>90</v>
      </c>
      <c r="E25" s="13">
        <f t="shared" si="1"/>
        <v>709.2</v>
      </c>
      <c r="F25" s="13">
        <v>2.34</v>
      </c>
      <c r="G25" s="13">
        <v>130</v>
      </c>
      <c r="H25" s="13">
        <f t="shared" si="2"/>
        <v>304.2</v>
      </c>
      <c r="I25" s="13">
        <f t="shared" si="3"/>
        <v>10.22</v>
      </c>
      <c r="J25" s="13">
        <f t="shared" si="4"/>
        <v>1013.4</v>
      </c>
      <c r="K25" s="13"/>
      <c r="L25" s="13">
        <f t="shared" si="7"/>
        <v>0</v>
      </c>
      <c r="M25" s="13">
        <f t="shared" si="5"/>
        <v>10.22</v>
      </c>
      <c r="N25" s="13">
        <f t="shared" si="6"/>
        <v>1013.4</v>
      </c>
      <c r="O25" s="13" t="s">
        <v>23</v>
      </c>
      <c r="P25" s="13"/>
    </row>
    <row r="26" s="2" customFormat="1" ht="20" customHeight="1" spans="1:16">
      <c r="A26" s="11">
        <f t="shared" si="0"/>
        <v>22</v>
      </c>
      <c r="B26" s="13" t="s">
        <v>44</v>
      </c>
      <c r="C26" s="13">
        <v>1.15</v>
      </c>
      <c r="D26" s="13">
        <v>90</v>
      </c>
      <c r="E26" s="13">
        <f t="shared" si="1"/>
        <v>103.5</v>
      </c>
      <c r="F26" s="13"/>
      <c r="G26" s="13">
        <v>130</v>
      </c>
      <c r="H26" s="13">
        <f t="shared" si="2"/>
        <v>0</v>
      </c>
      <c r="I26" s="13">
        <f t="shared" si="3"/>
        <v>1.15</v>
      </c>
      <c r="J26" s="13">
        <f t="shared" si="4"/>
        <v>103.5</v>
      </c>
      <c r="K26" s="13"/>
      <c r="L26" s="13">
        <f t="shared" si="7"/>
        <v>0</v>
      </c>
      <c r="M26" s="13">
        <f t="shared" si="5"/>
        <v>1.15</v>
      </c>
      <c r="N26" s="13">
        <f t="shared" si="6"/>
        <v>103.5</v>
      </c>
      <c r="O26" s="13" t="s">
        <v>23</v>
      </c>
      <c r="P26" s="13"/>
    </row>
    <row r="27" s="2" customFormat="1" ht="20" customHeight="1" spans="1:16">
      <c r="A27" s="11">
        <f t="shared" si="0"/>
        <v>23</v>
      </c>
      <c r="B27" s="13" t="s">
        <v>45</v>
      </c>
      <c r="C27" s="13">
        <v>2.09</v>
      </c>
      <c r="D27" s="13">
        <v>90</v>
      </c>
      <c r="E27" s="13">
        <f t="shared" si="1"/>
        <v>188.1</v>
      </c>
      <c r="F27" s="13"/>
      <c r="G27" s="13">
        <v>130</v>
      </c>
      <c r="H27" s="13">
        <f t="shared" si="2"/>
        <v>0</v>
      </c>
      <c r="I27" s="13">
        <f t="shared" si="3"/>
        <v>2.09</v>
      </c>
      <c r="J27" s="13">
        <f t="shared" si="4"/>
        <v>188.1</v>
      </c>
      <c r="K27" s="13"/>
      <c r="L27" s="13">
        <f t="shared" si="7"/>
        <v>0</v>
      </c>
      <c r="M27" s="13">
        <f t="shared" si="5"/>
        <v>2.09</v>
      </c>
      <c r="N27" s="13">
        <f t="shared" si="6"/>
        <v>188.1</v>
      </c>
      <c r="O27" s="13" t="s">
        <v>23</v>
      </c>
      <c r="P27" s="13"/>
    </row>
    <row r="28" s="2" customFormat="1" ht="20" customHeight="1" spans="1:16">
      <c r="A28" s="11">
        <f t="shared" si="0"/>
        <v>24</v>
      </c>
      <c r="B28" s="13" t="s">
        <v>46</v>
      </c>
      <c r="C28" s="13">
        <v>1</v>
      </c>
      <c r="D28" s="13">
        <v>90</v>
      </c>
      <c r="E28" s="13">
        <f t="shared" si="1"/>
        <v>90</v>
      </c>
      <c r="F28" s="13"/>
      <c r="G28" s="13">
        <v>130</v>
      </c>
      <c r="H28" s="13">
        <f t="shared" si="2"/>
        <v>0</v>
      </c>
      <c r="I28" s="13">
        <f t="shared" si="3"/>
        <v>1</v>
      </c>
      <c r="J28" s="13">
        <f t="shared" si="4"/>
        <v>90</v>
      </c>
      <c r="K28" s="13"/>
      <c r="L28" s="13">
        <f t="shared" si="7"/>
        <v>0</v>
      </c>
      <c r="M28" s="13">
        <f t="shared" si="5"/>
        <v>1</v>
      </c>
      <c r="N28" s="13">
        <f t="shared" si="6"/>
        <v>90</v>
      </c>
      <c r="O28" s="13" t="s">
        <v>23</v>
      </c>
      <c r="P28" s="13"/>
    </row>
    <row r="29" s="2" customFormat="1" ht="20" customHeight="1" spans="1:16">
      <c r="A29" s="11">
        <f t="shared" si="0"/>
        <v>25</v>
      </c>
      <c r="B29" s="13" t="s">
        <v>47</v>
      </c>
      <c r="C29" s="13">
        <v>2.19</v>
      </c>
      <c r="D29" s="13">
        <v>90</v>
      </c>
      <c r="E29" s="13">
        <f t="shared" si="1"/>
        <v>197.1</v>
      </c>
      <c r="F29" s="13"/>
      <c r="G29" s="13">
        <v>130</v>
      </c>
      <c r="H29" s="13">
        <f t="shared" si="2"/>
        <v>0</v>
      </c>
      <c r="I29" s="13">
        <f t="shared" si="3"/>
        <v>2.19</v>
      </c>
      <c r="J29" s="13">
        <f t="shared" si="4"/>
        <v>197.1</v>
      </c>
      <c r="K29" s="13"/>
      <c r="L29" s="13">
        <f t="shared" si="7"/>
        <v>0</v>
      </c>
      <c r="M29" s="13">
        <f t="shared" si="5"/>
        <v>2.19</v>
      </c>
      <c r="N29" s="13">
        <f t="shared" si="6"/>
        <v>197.1</v>
      </c>
      <c r="O29" s="13" t="s">
        <v>23</v>
      </c>
      <c r="P29" s="13"/>
    </row>
    <row r="30" s="2" customFormat="1" ht="20" customHeight="1" spans="1:16">
      <c r="A30" s="11">
        <f t="shared" si="0"/>
        <v>26</v>
      </c>
      <c r="B30" s="13" t="s">
        <v>48</v>
      </c>
      <c r="C30" s="13">
        <v>1.47</v>
      </c>
      <c r="D30" s="13">
        <v>90</v>
      </c>
      <c r="E30" s="13">
        <f t="shared" si="1"/>
        <v>132.3</v>
      </c>
      <c r="F30" s="13"/>
      <c r="G30" s="13">
        <v>130</v>
      </c>
      <c r="H30" s="13">
        <f t="shared" si="2"/>
        <v>0</v>
      </c>
      <c r="I30" s="13">
        <f t="shared" si="3"/>
        <v>1.47</v>
      </c>
      <c r="J30" s="13">
        <f t="shared" si="4"/>
        <v>132.3</v>
      </c>
      <c r="K30" s="13"/>
      <c r="L30" s="13">
        <f t="shared" si="7"/>
        <v>0</v>
      </c>
      <c r="M30" s="13">
        <f t="shared" si="5"/>
        <v>1.47</v>
      </c>
      <c r="N30" s="13">
        <f t="shared" si="6"/>
        <v>132.3</v>
      </c>
      <c r="O30" s="13" t="s">
        <v>23</v>
      </c>
      <c r="P30" s="13"/>
    </row>
    <row r="31" s="2" customFormat="1" ht="20" customHeight="1" spans="1:16">
      <c r="A31" s="11">
        <f t="shared" si="0"/>
        <v>27</v>
      </c>
      <c r="B31" s="13" t="s">
        <v>49</v>
      </c>
      <c r="C31" s="13">
        <v>3.59</v>
      </c>
      <c r="D31" s="13">
        <v>90</v>
      </c>
      <c r="E31" s="13">
        <f t="shared" si="1"/>
        <v>323.1</v>
      </c>
      <c r="F31" s="13">
        <v>0.34</v>
      </c>
      <c r="G31" s="13">
        <v>130</v>
      </c>
      <c r="H31" s="13">
        <f t="shared" si="2"/>
        <v>44.2</v>
      </c>
      <c r="I31" s="13">
        <f t="shared" si="3"/>
        <v>3.93</v>
      </c>
      <c r="J31" s="13">
        <f t="shared" si="4"/>
        <v>367.3</v>
      </c>
      <c r="K31" s="13"/>
      <c r="L31" s="13">
        <f t="shared" si="7"/>
        <v>0</v>
      </c>
      <c r="M31" s="13">
        <f t="shared" si="5"/>
        <v>3.93</v>
      </c>
      <c r="N31" s="13">
        <f t="shared" si="6"/>
        <v>367.3</v>
      </c>
      <c r="O31" s="13" t="s">
        <v>23</v>
      </c>
      <c r="P31" s="13"/>
    </row>
    <row r="32" s="2" customFormat="1" ht="20" customHeight="1" spans="1:16">
      <c r="A32" s="11">
        <f t="shared" si="0"/>
        <v>28</v>
      </c>
      <c r="B32" s="13" t="s">
        <v>50</v>
      </c>
      <c r="C32" s="13">
        <v>4.84</v>
      </c>
      <c r="D32" s="13">
        <v>90</v>
      </c>
      <c r="E32" s="13">
        <f t="shared" si="1"/>
        <v>435.6</v>
      </c>
      <c r="F32" s="13">
        <v>0.31</v>
      </c>
      <c r="G32" s="13">
        <v>130</v>
      </c>
      <c r="H32" s="13">
        <f t="shared" si="2"/>
        <v>40.3</v>
      </c>
      <c r="I32" s="13">
        <f t="shared" si="3"/>
        <v>5.15</v>
      </c>
      <c r="J32" s="13">
        <f t="shared" si="4"/>
        <v>475.9</v>
      </c>
      <c r="K32" s="13"/>
      <c r="L32" s="13">
        <f t="shared" si="7"/>
        <v>0</v>
      </c>
      <c r="M32" s="13">
        <f t="shared" si="5"/>
        <v>5.15</v>
      </c>
      <c r="N32" s="13">
        <f t="shared" si="6"/>
        <v>475.9</v>
      </c>
      <c r="O32" s="13" t="s">
        <v>23</v>
      </c>
      <c r="P32" s="13"/>
    </row>
    <row r="33" s="2" customFormat="1" ht="20" customHeight="1" spans="1:16">
      <c r="A33" s="11">
        <f t="shared" si="0"/>
        <v>29</v>
      </c>
      <c r="B33" s="13" t="s">
        <v>51</v>
      </c>
      <c r="C33" s="13">
        <v>3.47</v>
      </c>
      <c r="D33" s="13">
        <v>90</v>
      </c>
      <c r="E33" s="13">
        <f t="shared" si="1"/>
        <v>312.3</v>
      </c>
      <c r="F33" s="13"/>
      <c r="G33" s="13">
        <v>130</v>
      </c>
      <c r="H33" s="13">
        <f t="shared" si="2"/>
        <v>0</v>
      </c>
      <c r="I33" s="13">
        <f t="shared" si="3"/>
        <v>3.47</v>
      </c>
      <c r="J33" s="13">
        <f t="shared" si="4"/>
        <v>312.3</v>
      </c>
      <c r="K33" s="13"/>
      <c r="L33" s="13">
        <f t="shared" si="7"/>
        <v>0</v>
      </c>
      <c r="M33" s="13">
        <f t="shared" si="5"/>
        <v>3.47</v>
      </c>
      <c r="N33" s="13">
        <f t="shared" si="6"/>
        <v>312.3</v>
      </c>
      <c r="O33" s="13" t="s">
        <v>23</v>
      </c>
      <c r="P33" s="13"/>
    </row>
    <row r="34" s="2" customFormat="1" ht="20" customHeight="1" spans="1:16">
      <c r="A34" s="11">
        <f t="shared" si="0"/>
        <v>30</v>
      </c>
      <c r="B34" s="13" t="s">
        <v>52</v>
      </c>
      <c r="C34" s="13">
        <v>0.33</v>
      </c>
      <c r="D34" s="13">
        <v>90</v>
      </c>
      <c r="E34" s="13">
        <f t="shared" si="1"/>
        <v>29.7</v>
      </c>
      <c r="F34" s="13">
        <v>0.27</v>
      </c>
      <c r="G34" s="13">
        <v>130</v>
      </c>
      <c r="H34" s="13">
        <f t="shared" si="2"/>
        <v>35.1</v>
      </c>
      <c r="I34" s="13">
        <f t="shared" si="3"/>
        <v>0.6</v>
      </c>
      <c r="J34" s="13">
        <f t="shared" si="4"/>
        <v>64.8</v>
      </c>
      <c r="K34" s="13"/>
      <c r="L34" s="13">
        <f t="shared" si="7"/>
        <v>0</v>
      </c>
      <c r="M34" s="13">
        <f t="shared" si="5"/>
        <v>0.6</v>
      </c>
      <c r="N34" s="13">
        <f t="shared" si="6"/>
        <v>64.8</v>
      </c>
      <c r="O34" s="13" t="s">
        <v>23</v>
      </c>
      <c r="P34" s="13"/>
    </row>
    <row r="35" s="2" customFormat="1" ht="20" customHeight="1" spans="1:16">
      <c r="A35" s="11">
        <f t="shared" si="0"/>
        <v>31</v>
      </c>
      <c r="B35" s="13" t="s">
        <v>53</v>
      </c>
      <c r="C35" s="13">
        <v>0.76</v>
      </c>
      <c r="D35" s="13">
        <v>90</v>
      </c>
      <c r="E35" s="13">
        <f t="shared" si="1"/>
        <v>68.4</v>
      </c>
      <c r="F35" s="13">
        <v>1.09</v>
      </c>
      <c r="G35" s="13">
        <v>130</v>
      </c>
      <c r="H35" s="13">
        <f t="shared" si="2"/>
        <v>141.7</v>
      </c>
      <c r="I35" s="13">
        <f t="shared" si="3"/>
        <v>1.85</v>
      </c>
      <c r="J35" s="13">
        <f t="shared" si="4"/>
        <v>210.1</v>
      </c>
      <c r="K35" s="13"/>
      <c r="L35" s="13">
        <f t="shared" si="7"/>
        <v>0</v>
      </c>
      <c r="M35" s="13">
        <f t="shared" si="5"/>
        <v>1.85</v>
      </c>
      <c r="N35" s="13">
        <f t="shared" si="6"/>
        <v>210.1</v>
      </c>
      <c r="O35" s="13" t="s">
        <v>23</v>
      </c>
      <c r="P35" s="13"/>
    </row>
    <row r="36" s="2" customFormat="1" ht="20" customHeight="1" spans="1:16">
      <c r="A36" s="11">
        <f t="shared" si="0"/>
        <v>32</v>
      </c>
      <c r="B36" s="13" t="s">
        <v>54</v>
      </c>
      <c r="C36" s="13">
        <v>0.36</v>
      </c>
      <c r="D36" s="13">
        <v>90</v>
      </c>
      <c r="E36" s="13">
        <f t="shared" si="1"/>
        <v>32.4</v>
      </c>
      <c r="F36" s="13"/>
      <c r="G36" s="13">
        <v>130</v>
      </c>
      <c r="H36" s="13">
        <f t="shared" si="2"/>
        <v>0</v>
      </c>
      <c r="I36" s="13">
        <f t="shared" si="3"/>
        <v>0.36</v>
      </c>
      <c r="J36" s="13">
        <f t="shared" si="4"/>
        <v>32.4</v>
      </c>
      <c r="K36" s="13"/>
      <c r="L36" s="13">
        <f t="shared" si="7"/>
        <v>0</v>
      </c>
      <c r="M36" s="13">
        <f t="shared" si="5"/>
        <v>0.36</v>
      </c>
      <c r="N36" s="13">
        <f t="shared" si="6"/>
        <v>32.4</v>
      </c>
      <c r="O36" s="13" t="s">
        <v>23</v>
      </c>
      <c r="P36" s="13"/>
    </row>
    <row r="37" s="2" customFormat="1" ht="20" customHeight="1" spans="1:16">
      <c r="A37" s="12">
        <f t="shared" si="0"/>
        <v>33</v>
      </c>
      <c r="B37" s="12" t="s">
        <v>55</v>
      </c>
      <c r="C37" s="12">
        <v>0</v>
      </c>
      <c r="D37" s="12">
        <v>90</v>
      </c>
      <c r="E37" s="12">
        <f t="shared" si="1"/>
        <v>0</v>
      </c>
      <c r="F37" s="12">
        <v>2.89</v>
      </c>
      <c r="G37" s="12">
        <v>130</v>
      </c>
      <c r="H37" s="12">
        <f t="shared" si="2"/>
        <v>375.7</v>
      </c>
      <c r="I37" s="12">
        <f t="shared" si="3"/>
        <v>2.89</v>
      </c>
      <c r="J37" s="12">
        <f t="shared" si="4"/>
        <v>375.7</v>
      </c>
      <c r="K37" s="12"/>
      <c r="L37" s="12">
        <f t="shared" si="7"/>
        <v>0</v>
      </c>
      <c r="M37" s="12">
        <f t="shared" si="5"/>
        <v>2.89</v>
      </c>
      <c r="N37" s="12">
        <f t="shared" si="6"/>
        <v>375.7</v>
      </c>
      <c r="O37" s="12" t="s">
        <v>23</v>
      </c>
      <c r="P37" s="12"/>
    </row>
    <row r="38" s="2" customFormat="1" ht="20" customHeight="1" spans="1:16">
      <c r="A38" s="11">
        <f t="shared" si="0"/>
        <v>34</v>
      </c>
      <c r="B38" s="13" t="s">
        <v>56</v>
      </c>
      <c r="C38" s="13">
        <v>0.24</v>
      </c>
      <c r="D38" s="13">
        <v>90</v>
      </c>
      <c r="E38" s="13">
        <f t="shared" si="1"/>
        <v>21.6</v>
      </c>
      <c r="F38" s="13">
        <v>1.99</v>
      </c>
      <c r="G38" s="13">
        <v>130</v>
      </c>
      <c r="H38" s="13">
        <f t="shared" si="2"/>
        <v>258.7</v>
      </c>
      <c r="I38" s="13">
        <f t="shared" si="3"/>
        <v>2.23</v>
      </c>
      <c r="J38" s="13">
        <f t="shared" si="4"/>
        <v>280.3</v>
      </c>
      <c r="K38" s="13"/>
      <c r="L38" s="13">
        <f t="shared" si="7"/>
        <v>0</v>
      </c>
      <c r="M38" s="13">
        <f t="shared" si="5"/>
        <v>2.23</v>
      </c>
      <c r="N38" s="13">
        <f t="shared" si="6"/>
        <v>280.3</v>
      </c>
      <c r="O38" s="13" t="s">
        <v>23</v>
      </c>
      <c r="P38" s="13"/>
    </row>
    <row r="39" s="2" customFormat="1" ht="20" customHeight="1" spans="1:16">
      <c r="A39" s="11">
        <f t="shared" si="0"/>
        <v>35</v>
      </c>
      <c r="B39" s="13" t="s">
        <v>57</v>
      </c>
      <c r="C39" s="13">
        <v>1.98</v>
      </c>
      <c r="D39" s="13">
        <v>90</v>
      </c>
      <c r="E39" s="13">
        <f t="shared" si="1"/>
        <v>178.2</v>
      </c>
      <c r="F39" s="13">
        <v>1.15</v>
      </c>
      <c r="G39" s="13">
        <v>130</v>
      </c>
      <c r="H39" s="13">
        <f t="shared" si="2"/>
        <v>149.5</v>
      </c>
      <c r="I39" s="13">
        <f t="shared" si="3"/>
        <v>3.13</v>
      </c>
      <c r="J39" s="13">
        <f t="shared" si="4"/>
        <v>327.7</v>
      </c>
      <c r="K39" s="13"/>
      <c r="L39" s="13">
        <f t="shared" si="7"/>
        <v>0</v>
      </c>
      <c r="M39" s="13">
        <f t="shared" si="5"/>
        <v>3.13</v>
      </c>
      <c r="N39" s="13">
        <f t="shared" si="6"/>
        <v>327.7</v>
      </c>
      <c r="O39" s="13" t="s">
        <v>23</v>
      </c>
      <c r="P39" s="13"/>
    </row>
    <row r="40" s="2" customFormat="1" ht="20" customHeight="1" spans="1:16">
      <c r="A40" s="11">
        <f t="shared" si="0"/>
        <v>36</v>
      </c>
      <c r="B40" s="13" t="s">
        <v>58</v>
      </c>
      <c r="C40" s="13">
        <v>6.26</v>
      </c>
      <c r="D40" s="13">
        <v>90</v>
      </c>
      <c r="E40" s="13">
        <f t="shared" si="1"/>
        <v>563.4</v>
      </c>
      <c r="F40" s="13">
        <v>1.02</v>
      </c>
      <c r="G40" s="13">
        <v>130</v>
      </c>
      <c r="H40" s="13">
        <f t="shared" si="2"/>
        <v>132.6</v>
      </c>
      <c r="I40" s="13">
        <f t="shared" si="3"/>
        <v>7.28</v>
      </c>
      <c r="J40" s="13">
        <f t="shared" si="4"/>
        <v>696</v>
      </c>
      <c r="K40" s="13"/>
      <c r="L40" s="13">
        <f t="shared" si="7"/>
        <v>0</v>
      </c>
      <c r="M40" s="13">
        <f t="shared" si="5"/>
        <v>7.28</v>
      </c>
      <c r="N40" s="13">
        <f t="shared" si="6"/>
        <v>696</v>
      </c>
      <c r="O40" s="13" t="s">
        <v>23</v>
      </c>
      <c r="P40" s="13"/>
    </row>
    <row r="41" s="2" customFormat="1" ht="20" customHeight="1" spans="1:16">
      <c r="A41" s="11">
        <f t="shared" si="0"/>
        <v>37</v>
      </c>
      <c r="B41" s="13" t="s">
        <v>59</v>
      </c>
      <c r="C41" s="13">
        <v>2.9</v>
      </c>
      <c r="D41" s="13">
        <v>90</v>
      </c>
      <c r="E41" s="13">
        <f t="shared" si="1"/>
        <v>261</v>
      </c>
      <c r="F41" s="13"/>
      <c r="G41" s="13">
        <v>130</v>
      </c>
      <c r="H41" s="13">
        <f t="shared" si="2"/>
        <v>0</v>
      </c>
      <c r="I41" s="13">
        <f t="shared" si="3"/>
        <v>2.9</v>
      </c>
      <c r="J41" s="13">
        <f t="shared" si="4"/>
        <v>261</v>
      </c>
      <c r="K41" s="13"/>
      <c r="L41" s="13">
        <f t="shared" si="7"/>
        <v>0</v>
      </c>
      <c r="M41" s="13">
        <f t="shared" si="5"/>
        <v>2.9</v>
      </c>
      <c r="N41" s="13">
        <f t="shared" si="6"/>
        <v>261</v>
      </c>
      <c r="O41" s="13" t="s">
        <v>23</v>
      </c>
      <c r="P41" s="13"/>
    </row>
    <row r="42" s="2" customFormat="1" ht="20" customHeight="1" spans="1:16">
      <c r="A42" s="11">
        <f t="shared" si="0"/>
        <v>38</v>
      </c>
      <c r="B42" s="13" t="s">
        <v>60</v>
      </c>
      <c r="C42" s="13">
        <v>5.03</v>
      </c>
      <c r="D42" s="13">
        <v>90</v>
      </c>
      <c r="E42" s="13">
        <f t="shared" si="1"/>
        <v>452.7</v>
      </c>
      <c r="F42" s="13">
        <v>1.62</v>
      </c>
      <c r="G42" s="13">
        <v>130</v>
      </c>
      <c r="H42" s="13">
        <f t="shared" si="2"/>
        <v>210.6</v>
      </c>
      <c r="I42" s="13">
        <f t="shared" si="3"/>
        <v>6.65</v>
      </c>
      <c r="J42" s="13">
        <f t="shared" si="4"/>
        <v>663.3</v>
      </c>
      <c r="K42" s="13"/>
      <c r="L42" s="13">
        <f t="shared" si="7"/>
        <v>0</v>
      </c>
      <c r="M42" s="13">
        <f t="shared" si="5"/>
        <v>6.65</v>
      </c>
      <c r="N42" s="13">
        <f t="shared" si="6"/>
        <v>663.3</v>
      </c>
      <c r="O42" s="13" t="s">
        <v>23</v>
      </c>
      <c r="P42" s="13"/>
    </row>
    <row r="43" s="2" customFormat="1" ht="20" customHeight="1" spans="1:16">
      <c r="A43" s="12">
        <f t="shared" si="0"/>
        <v>39</v>
      </c>
      <c r="B43" s="12" t="s">
        <v>61</v>
      </c>
      <c r="C43" s="12">
        <v>20.67</v>
      </c>
      <c r="D43" s="12">
        <v>90</v>
      </c>
      <c r="E43" s="12">
        <f t="shared" si="1"/>
        <v>1860.3</v>
      </c>
      <c r="F43" s="12">
        <v>659.82</v>
      </c>
      <c r="G43" s="12">
        <v>130</v>
      </c>
      <c r="H43" s="12">
        <f t="shared" si="2"/>
        <v>85776.6</v>
      </c>
      <c r="I43" s="12">
        <f t="shared" si="3"/>
        <v>680.49</v>
      </c>
      <c r="J43" s="12">
        <f t="shared" si="4"/>
        <v>87636.9</v>
      </c>
      <c r="K43" s="12"/>
      <c r="L43" s="12">
        <f t="shared" si="7"/>
        <v>0</v>
      </c>
      <c r="M43" s="12">
        <f t="shared" si="5"/>
        <v>680.49</v>
      </c>
      <c r="N43" s="12">
        <f t="shared" si="6"/>
        <v>87636.9</v>
      </c>
      <c r="O43" s="12" t="s">
        <v>23</v>
      </c>
      <c r="P43" s="12"/>
    </row>
    <row r="44" s="2" customFormat="1" ht="20" customHeight="1" spans="1:16">
      <c r="A44" s="11">
        <f t="shared" si="0"/>
        <v>40</v>
      </c>
      <c r="B44" s="13" t="s">
        <v>62</v>
      </c>
      <c r="C44" s="13">
        <v>9.74</v>
      </c>
      <c r="D44" s="13">
        <v>90</v>
      </c>
      <c r="E44" s="13">
        <f t="shared" si="1"/>
        <v>876.6</v>
      </c>
      <c r="F44" s="13">
        <v>0.84</v>
      </c>
      <c r="G44" s="13">
        <v>130</v>
      </c>
      <c r="H44" s="13">
        <f t="shared" si="2"/>
        <v>109.2</v>
      </c>
      <c r="I44" s="13">
        <f t="shared" si="3"/>
        <v>10.58</v>
      </c>
      <c r="J44" s="13">
        <f t="shared" si="4"/>
        <v>985.8</v>
      </c>
      <c r="K44" s="13"/>
      <c r="L44" s="13">
        <f t="shared" si="7"/>
        <v>0</v>
      </c>
      <c r="M44" s="13">
        <f t="shared" si="5"/>
        <v>10.58</v>
      </c>
      <c r="N44" s="13">
        <f t="shared" si="6"/>
        <v>985.8</v>
      </c>
      <c r="O44" s="13" t="s">
        <v>23</v>
      </c>
      <c r="P44" s="13"/>
    </row>
    <row r="45" s="2" customFormat="1" ht="20" customHeight="1" spans="1:16">
      <c r="A45" s="11">
        <f t="shared" si="0"/>
        <v>41</v>
      </c>
      <c r="B45" s="13" t="s">
        <v>63</v>
      </c>
      <c r="C45" s="13">
        <v>3.82</v>
      </c>
      <c r="D45" s="13">
        <v>90</v>
      </c>
      <c r="E45" s="13">
        <f t="shared" si="1"/>
        <v>343.8</v>
      </c>
      <c r="F45" s="13">
        <v>6.43</v>
      </c>
      <c r="G45" s="13">
        <v>130</v>
      </c>
      <c r="H45" s="13">
        <f t="shared" si="2"/>
        <v>835.9</v>
      </c>
      <c r="I45" s="13">
        <f t="shared" si="3"/>
        <v>10.25</v>
      </c>
      <c r="J45" s="13">
        <f t="shared" si="4"/>
        <v>1179.7</v>
      </c>
      <c r="K45" s="13">
        <v>1.57</v>
      </c>
      <c r="L45" s="13">
        <f t="shared" si="7"/>
        <v>141.3</v>
      </c>
      <c r="M45" s="13">
        <f t="shared" si="5"/>
        <v>8.68</v>
      </c>
      <c r="N45" s="13">
        <f t="shared" si="6"/>
        <v>1038.4</v>
      </c>
      <c r="O45" s="13" t="s">
        <v>23</v>
      </c>
      <c r="P45" s="13"/>
    </row>
    <row r="46" s="2" customFormat="1" ht="20" customHeight="1" spans="1:16">
      <c r="A46" s="11">
        <f t="shared" si="0"/>
        <v>42</v>
      </c>
      <c r="B46" s="13" t="s">
        <v>64</v>
      </c>
      <c r="C46" s="13">
        <v>39.92</v>
      </c>
      <c r="D46" s="13">
        <v>90</v>
      </c>
      <c r="E46" s="13">
        <f t="shared" si="1"/>
        <v>3592.8</v>
      </c>
      <c r="F46" s="13">
        <v>75.98</v>
      </c>
      <c r="G46" s="13">
        <v>130</v>
      </c>
      <c r="H46" s="13">
        <f t="shared" si="2"/>
        <v>9877.4</v>
      </c>
      <c r="I46" s="13">
        <f t="shared" si="3"/>
        <v>115.9</v>
      </c>
      <c r="J46" s="13">
        <f t="shared" si="4"/>
        <v>13470.2</v>
      </c>
      <c r="K46" s="13"/>
      <c r="L46" s="13">
        <f t="shared" si="7"/>
        <v>0</v>
      </c>
      <c r="M46" s="13">
        <f t="shared" si="5"/>
        <v>115.9</v>
      </c>
      <c r="N46" s="13">
        <f t="shared" si="6"/>
        <v>13470.2</v>
      </c>
      <c r="O46" s="13" t="s">
        <v>23</v>
      </c>
      <c r="P46" s="13"/>
    </row>
    <row r="47" s="2" customFormat="1" ht="20" customHeight="1" spans="1:16">
      <c r="A47" s="11">
        <f t="shared" si="0"/>
        <v>43</v>
      </c>
      <c r="B47" s="13" t="s">
        <v>65</v>
      </c>
      <c r="C47" s="13">
        <v>4.26</v>
      </c>
      <c r="D47" s="13">
        <v>90</v>
      </c>
      <c r="E47" s="13">
        <f t="shared" si="1"/>
        <v>383.4</v>
      </c>
      <c r="F47" s="13">
        <v>0.66</v>
      </c>
      <c r="G47" s="13">
        <v>130</v>
      </c>
      <c r="H47" s="13">
        <f t="shared" si="2"/>
        <v>85.8</v>
      </c>
      <c r="I47" s="13">
        <f t="shared" si="3"/>
        <v>4.92</v>
      </c>
      <c r="J47" s="13">
        <f t="shared" si="4"/>
        <v>469.2</v>
      </c>
      <c r="K47" s="13"/>
      <c r="L47" s="13">
        <f t="shared" si="7"/>
        <v>0</v>
      </c>
      <c r="M47" s="13">
        <f t="shared" si="5"/>
        <v>4.92</v>
      </c>
      <c r="N47" s="13">
        <f t="shared" si="6"/>
        <v>469.2</v>
      </c>
      <c r="O47" s="13" t="s">
        <v>23</v>
      </c>
      <c r="P47" s="13"/>
    </row>
    <row r="48" s="2" customFormat="1" ht="20" customHeight="1" spans="1:16">
      <c r="A48" s="11">
        <f t="shared" si="0"/>
        <v>44</v>
      </c>
      <c r="B48" s="13" t="s">
        <v>66</v>
      </c>
      <c r="C48" s="13">
        <v>0.45</v>
      </c>
      <c r="D48" s="13">
        <v>90</v>
      </c>
      <c r="E48" s="13">
        <f t="shared" si="1"/>
        <v>40.5</v>
      </c>
      <c r="F48" s="13">
        <v>1.59</v>
      </c>
      <c r="G48" s="13">
        <v>130</v>
      </c>
      <c r="H48" s="13">
        <f t="shared" si="2"/>
        <v>206.7</v>
      </c>
      <c r="I48" s="13">
        <f t="shared" si="3"/>
        <v>2.04</v>
      </c>
      <c r="J48" s="13">
        <f t="shared" si="4"/>
        <v>247.2</v>
      </c>
      <c r="K48" s="13"/>
      <c r="L48" s="13">
        <f t="shared" si="7"/>
        <v>0</v>
      </c>
      <c r="M48" s="13">
        <f t="shared" si="5"/>
        <v>2.04</v>
      </c>
      <c r="N48" s="13">
        <f t="shared" si="6"/>
        <v>247.2</v>
      </c>
      <c r="O48" s="13" t="s">
        <v>23</v>
      </c>
      <c r="P48" s="13"/>
    </row>
    <row r="49" s="2" customFormat="1" ht="20" customHeight="1" spans="1:16">
      <c r="A49" s="11">
        <f t="shared" si="0"/>
        <v>45</v>
      </c>
      <c r="B49" s="13" t="s">
        <v>67</v>
      </c>
      <c r="C49" s="13">
        <v>6.06</v>
      </c>
      <c r="D49" s="13">
        <v>90</v>
      </c>
      <c r="E49" s="13">
        <f t="shared" si="1"/>
        <v>545.4</v>
      </c>
      <c r="F49" s="13">
        <v>0.98</v>
      </c>
      <c r="G49" s="13">
        <v>130</v>
      </c>
      <c r="H49" s="13">
        <f t="shared" si="2"/>
        <v>127.4</v>
      </c>
      <c r="I49" s="13">
        <f t="shared" si="3"/>
        <v>7.04</v>
      </c>
      <c r="J49" s="13">
        <f t="shared" si="4"/>
        <v>672.8</v>
      </c>
      <c r="K49" s="13"/>
      <c r="L49" s="13">
        <f t="shared" si="7"/>
        <v>0</v>
      </c>
      <c r="M49" s="13">
        <f t="shared" si="5"/>
        <v>7.04</v>
      </c>
      <c r="N49" s="13">
        <f t="shared" si="6"/>
        <v>672.8</v>
      </c>
      <c r="O49" s="13" t="s">
        <v>23</v>
      </c>
      <c r="P49" s="13"/>
    </row>
    <row r="50" s="2" customFormat="1" ht="20" customHeight="1" spans="1:16">
      <c r="A50" s="11">
        <f t="shared" si="0"/>
        <v>46</v>
      </c>
      <c r="B50" s="13" t="s">
        <v>68</v>
      </c>
      <c r="C50" s="13">
        <v>1.04</v>
      </c>
      <c r="D50" s="13">
        <v>90</v>
      </c>
      <c r="E50" s="13">
        <f t="shared" si="1"/>
        <v>93.6</v>
      </c>
      <c r="F50" s="13"/>
      <c r="G50" s="13">
        <v>130</v>
      </c>
      <c r="H50" s="13">
        <f t="shared" si="2"/>
        <v>0</v>
      </c>
      <c r="I50" s="13">
        <f t="shared" si="3"/>
        <v>1.04</v>
      </c>
      <c r="J50" s="13">
        <f t="shared" si="4"/>
        <v>93.6</v>
      </c>
      <c r="K50" s="13"/>
      <c r="L50" s="13">
        <f t="shared" si="7"/>
        <v>0</v>
      </c>
      <c r="M50" s="13">
        <f t="shared" si="5"/>
        <v>1.04</v>
      </c>
      <c r="N50" s="13">
        <f t="shared" si="6"/>
        <v>93.6</v>
      </c>
      <c r="O50" s="13" t="s">
        <v>23</v>
      </c>
      <c r="P50" s="13"/>
    </row>
    <row r="51" s="2" customFormat="1" ht="20" customHeight="1" spans="1:16">
      <c r="A51" s="11">
        <f t="shared" si="0"/>
        <v>47</v>
      </c>
      <c r="B51" s="13" t="s">
        <v>69</v>
      </c>
      <c r="C51" s="13">
        <v>3.6</v>
      </c>
      <c r="D51" s="13">
        <v>90</v>
      </c>
      <c r="E51" s="13">
        <f t="shared" si="1"/>
        <v>324</v>
      </c>
      <c r="F51" s="13">
        <v>0.39</v>
      </c>
      <c r="G51" s="13">
        <v>130</v>
      </c>
      <c r="H51" s="13">
        <f t="shared" si="2"/>
        <v>50.7</v>
      </c>
      <c r="I51" s="13">
        <f t="shared" si="3"/>
        <v>3.99</v>
      </c>
      <c r="J51" s="13">
        <f t="shared" si="4"/>
        <v>374.7</v>
      </c>
      <c r="K51" s="13"/>
      <c r="L51" s="13">
        <f t="shared" si="7"/>
        <v>0</v>
      </c>
      <c r="M51" s="13">
        <f t="shared" si="5"/>
        <v>3.99</v>
      </c>
      <c r="N51" s="13">
        <f t="shared" si="6"/>
        <v>374.7</v>
      </c>
      <c r="O51" s="13" t="s">
        <v>23</v>
      </c>
      <c r="P51" s="13"/>
    </row>
    <row r="52" s="2" customFormat="1" ht="20" customHeight="1" spans="1:16">
      <c r="A52" s="11">
        <f t="shared" si="0"/>
        <v>48</v>
      </c>
      <c r="B52" s="13" t="s">
        <v>70</v>
      </c>
      <c r="C52" s="13">
        <v>0.73</v>
      </c>
      <c r="D52" s="13">
        <v>90</v>
      </c>
      <c r="E52" s="13">
        <f t="shared" si="1"/>
        <v>65.7</v>
      </c>
      <c r="F52" s="13">
        <v>2.01</v>
      </c>
      <c r="G52" s="13">
        <v>130</v>
      </c>
      <c r="H52" s="13">
        <f t="shared" si="2"/>
        <v>261.3</v>
      </c>
      <c r="I52" s="13">
        <f t="shared" si="3"/>
        <v>2.74</v>
      </c>
      <c r="J52" s="13">
        <f t="shared" si="4"/>
        <v>327</v>
      </c>
      <c r="K52" s="13"/>
      <c r="L52" s="13">
        <f t="shared" si="7"/>
        <v>0</v>
      </c>
      <c r="M52" s="13">
        <f t="shared" si="5"/>
        <v>2.74</v>
      </c>
      <c r="N52" s="13">
        <f t="shared" si="6"/>
        <v>327</v>
      </c>
      <c r="O52" s="13" t="s">
        <v>23</v>
      </c>
      <c r="P52" s="13"/>
    </row>
    <row r="53" s="2" customFormat="1" ht="20" customHeight="1" spans="1:16">
      <c r="A53" s="11">
        <f t="shared" si="0"/>
        <v>49</v>
      </c>
      <c r="B53" s="13" t="s">
        <v>71</v>
      </c>
      <c r="C53" s="13">
        <v>10.72</v>
      </c>
      <c r="D53" s="13">
        <v>90</v>
      </c>
      <c r="E53" s="13">
        <f t="shared" si="1"/>
        <v>964.8</v>
      </c>
      <c r="F53" s="13"/>
      <c r="G53" s="13">
        <v>130</v>
      </c>
      <c r="H53" s="13">
        <f t="shared" si="2"/>
        <v>0</v>
      </c>
      <c r="I53" s="13">
        <f t="shared" si="3"/>
        <v>10.72</v>
      </c>
      <c r="J53" s="13">
        <f t="shared" si="4"/>
        <v>964.8</v>
      </c>
      <c r="K53" s="13">
        <v>4.17</v>
      </c>
      <c r="L53" s="13">
        <f t="shared" si="7"/>
        <v>375.3</v>
      </c>
      <c r="M53" s="13">
        <f t="shared" si="5"/>
        <v>6.55</v>
      </c>
      <c r="N53" s="13">
        <f t="shared" si="6"/>
        <v>589.5</v>
      </c>
      <c r="O53" s="13" t="s">
        <v>23</v>
      </c>
      <c r="P53" s="13"/>
    </row>
    <row r="54" s="2" customFormat="1" ht="20" customHeight="1" spans="1:16">
      <c r="A54" s="11">
        <f t="shared" si="0"/>
        <v>50</v>
      </c>
      <c r="B54" s="13" t="s">
        <v>72</v>
      </c>
      <c r="C54" s="13">
        <v>4.52</v>
      </c>
      <c r="D54" s="13">
        <v>90</v>
      </c>
      <c r="E54" s="13">
        <f t="shared" si="1"/>
        <v>406.8</v>
      </c>
      <c r="F54" s="13"/>
      <c r="G54" s="13">
        <v>130</v>
      </c>
      <c r="H54" s="13">
        <f t="shared" si="2"/>
        <v>0</v>
      </c>
      <c r="I54" s="13">
        <f t="shared" si="3"/>
        <v>4.52</v>
      </c>
      <c r="J54" s="13">
        <f t="shared" si="4"/>
        <v>406.8</v>
      </c>
      <c r="K54" s="13"/>
      <c r="L54" s="13">
        <f t="shared" si="7"/>
        <v>0</v>
      </c>
      <c r="M54" s="13">
        <f t="shared" si="5"/>
        <v>4.52</v>
      </c>
      <c r="N54" s="13">
        <f t="shared" si="6"/>
        <v>406.8</v>
      </c>
      <c r="O54" s="13" t="s">
        <v>23</v>
      </c>
      <c r="P54" s="13"/>
    </row>
    <row r="55" s="2" customFormat="1" ht="22" customHeight="1" spans="1:16">
      <c r="A55" s="11">
        <f t="shared" si="0"/>
        <v>51</v>
      </c>
      <c r="B55" s="13" t="s">
        <v>73</v>
      </c>
      <c r="C55" s="13">
        <v>4.56</v>
      </c>
      <c r="D55" s="13">
        <v>90</v>
      </c>
      <c r="E55" s="13">
        <f t="shared" si="1"/>
        <v>410.4</v>
      </c>
      <c r="F55" s="13"/>
      <c r="G55" s="13">
        <v>130</v>
      </c>
      <c r="H55" s="13">
        <f t="shared" si="2"/>
        <v>0</v>
      </c>
      <c r="I55" s="13">
        <f t="shared" si="3"/>
        <v>4.56</v>
      </c>
      <c r="J55" s="13">
        <f t="shared" si="4"/>
        <v>410.4</v>
      </c>
      <c r="K55" s="13"/>
      <c r="L55" s="13"/>
      <c r="M55" s="13">
        <f t="shared" si="5"/>
        <v>4.56</v>
      </c>
      <c r="N55" s="13">
        <f t="shared" si="6"/>
        <v>410.4</v>
      </c>
      <c r="O55" s="13" t="s">
        <v>74</v>
      </c>
      <c r="P55" s="13"/>
    </row>
    <row r="56" s="2" customFormat="1" ht="22" customHeight="1" spans="1:16">
      <c r="A56" s="12">
        <f t="shared" si="0"/>
        <v>52</v>
      </c>
      <c r="B56" s="12" t="s">
        <v>75</v>
      </c>
      <c r="C56" s="12">
        <v>2.17</v>
      </c>
      <c r="D56" s="12">
        <v>90</v>
      </c>
      <c r="E56" s="12">
        <f t="shared" si="1"/>
        <v>195.3</v>
      </c>
      <c r="F56" s="12"/>
      <c r="G56" s="12">
        <v>130</v>
      </c>
      <c r="H56" s="12">
        <f t="shared" si="2"/>
        <v>0</v>
      </c>
      <c r="I56" s="12">
        <f t="shared" si="3"/>
        <v>2.17</v>
      </c>
      <c r="J56" s="12">
        <f t="shared" si="4"/>
        <v>195.3</v>
      </c>
      <c r="K56" s="12"/>
      <c r="L56" s="12"/>
      <c r="M56" s="12">
        <f t="shared" si="5"/>
        <v>2.17</v>
      </c>
      <c r="N56" s="12">
        <f t="shared" si="6"/>
        <v>195.3</v>
      </c>
      <c r="O56" s="12" t="s">
        <v>74</v>
      </c>
      <c r="P56" s="12"/>
    </row>
    <row r="57" s="2" customFormat="1" ht="22" customHeight="1" spans="1:16">
      <c r="A57" s="11">
        <f t="shared" si="0"/>
        <v>53</v>
      </c>
      <c r="B57" s="13" t="s">
        <v>76</v>
      </c>
      <c r="C57" s="13">
        <v>0.41</v>
      </c>
      <c r="D57" s="13">
        <v>90</v>
      </c>
      <c r="E57" s="13">
        <f t="shared" si="1"/>
        <v>36.9</v>
      </c>
      <c r="F57" s="13"/>
      <c r="G57" s="13">
        <v>130</v>
      </c>
      <c r="H57" s="13">
        <f t="shared" si="2"/>
        <v>0</v>
      </c>
      <c r="I57" s="13">
        <f t="shared" si="3"/>
        <v>0.41</v>
      </c>
      <c r="J57" s="13">
        <f t="shared" si="4"/>
        <v>36.9</v>
      </c>
      <c r="K57" s="13"/>
      <c r="L57" s="13"/>
      <c r="M57" s="13">
        <f t="shared" si="5"/>
        <v>0.41</v>
      </c>
      <c r="N57" s="13">
        <f t="shared" si="6"/>
        <v>36.9</v>
      </c>
      <c r="O57" s="13" t="s">
        <v>74</v>
      </c>
      <c r="P57" s="13"/>
    </row>
    <row r="58" s="2" customFormat="1" ht="22" customHeight="1" spans="1:16">
      <c r="A58" s="11">
        <f t="shared" si="0"/>
        <v>54</v>
      </c>
      <c r="B58" s="13" t="s">
        <v>77</v>
      </c>
      <c r="C58" s="13">
        <v>0.35</v>
      </c>
      <c r="D58" s="13">
        <v>90</v>
      </c>
      <c r="E58" s="13">
        <f t="shared" si="1"/>
        <v>31.5</v>
      </c>
      <c r="F58" s="13"/>
      <c r="G58" s="13">
        <v>130</v>
      </c>
      <c r="H58" s="13">
        <f t="shared" si="2"/>
        <v>0</v>
      </c>
      <c r="I58" s="13">
        <f t="shared" si="3"/>
        <v>0.35</v>
      </c>
      <c r="J58" s="13">
        <f t="shared" si="4"/>
        <v>31.5</v>
      </c>
      <c r="K58" s="13"/>
      <c r="L58" s="13"/>
      <c r="M58" s="13">
        <f t="shared" si="5"/>
        <v>0.35</v>
      </c>
      <c r="N58" s="13">
        <f t="shared" si="6"/>
        <v>31.5</v>
      </c>
      <c r="O58" s="13" t="s">
        <v>74</v>
      </c>
      <c r="P58" s="13"/>
    </row>
    <row r="59" s="2" customFormat="1" ht="22" customHeight="1" spans="1:16">
      <c r="A59" s="11">
        <f t="shared" si="0"/>
        <v>55</v>
      </c>
      <c r="B59" s="13" t="s">
        <v>78</v>
      </c>
      <c r="C59" s="13">
        <v>4.48</v>
      </c>
      <c r="D59" s="13">
        <v>90</v>
      </c>
      <c r="E59" s="13">
        <f t="shared" si="1"/>
        <v>403.2</v>
      </c>
      <c r="F59" s="13"/>
      <c r="G59" s="13">
        <v>130</v>
      </c>
      <c r="H59" s="13">
        <f t="shared" si="2"/>
        <v>0</v>
      </c>
      <c r="I59" s="13">
        <f t="shared" si="3"/>
        <v>4.48</v>
      </c>
      <c r="J59" s="13">
        <f t="shared" si="4"/>
        <v>403.2</v>
      </c>
      <c r="K59" s="13"/>
      <c r="L59" s="13"/>
      <c r="M59" s="13">
        <f t="shared" si="5"/>
        <v>4.48</v>
      </c>
      <c r="N59" s="13">
        <f t="shared" si="6"/>
        <v>403.2</v>
      </c>
      <c r="O59" s="13" t="s">
        <v>74</v>
      </c>
      <c r="P59" s="13"/>
    </row>
    <row r="60" s="2" customFormat="1" ht="22" customHeight="1" spans="1:16">
      <c r="A60" s="11">
        <f t="shared" si="0"/>
        <v>56</v>
      </c>
      <c r="B60" s="13" t="s">
        <v>79</v>
      </c>
      <c r="C60" s="13">
        <v>1.87</v>
      </c>
      <c r="D60" s="13">
        <v>90</v>
      </c>
      <c r="E60" s="13">
        <f t="shared" si="1"/>
        <v>168.3</v>
      </c>
      <c r="F60" s="13"/>
      <c r="G60" s="13">
        <v>130</v>
      </c>
      <c r="H60" s="13">
        <f t="shared" si="2"/>
        <v>0</v>
      </c>
      <c r="I60" s="13">
        <f t="shared" si="3"/>
        <v>1.87</v>
      </c>
      <c r="J60" s="13">
        <f t="shared" si="4"/>
        <v>168.3</v>
      </c>
      <c r="K60" s="13"/>
      <c r="L60" s="13"/>
      <c r="M60" s="13">
        <f t="shared" si="5"/>
        <v>1.87</v>
      </c>
      <c r="N60" s="13">
        <f t="shared" si="6"/>
        <v>168.3</v>
      </c>
      <c r="O60" s="13" t="s">
        <v>74</v>
      </c>
      <c r="P60" s="13"/>
    </row>
    <row r="61" s="1" customFormat="1" ht="20" customHeight="1" spans="1:16">
      <c r="A61" s="11">
        <f t="shared" si="0"/>
        <v>57</v>
      </c>
      <c r="B61" s="13" t="s">
        <v>80</v>
      </c>
      <c r="C61" s="13">
        <v>3.15</v>
      </c>
      <c r="D61" s="13">
        <v>90</v>
      </c>
      <c r="E61" s="13">
        <f t="shared" si="1"/>
        <v>283.5</v>
      </c>
      <c r="F61" s="13"/>
      <c r="G61" s="13">
        <v>130</v>
      </c>
      <c r="H61" s="13">
        <f t="shared" si="2"/>
        <v>0</v>
      </c>
      <c r="I61" s="13">
        <f t="shared" si="3"/>
        <v>3.15</v>
      </c>
      <c r="J61" s="13">
        <f t="shared" si="4"/>
        <v>283.5</v>
      </c>
      <c r="K61" s="13"/>
      <c r="L61" s="13">
        <f t="shared" ref="L61:L124" si="8">K61*90</f>
        <v>0</v>
      </c>
      <c r="M61" s="13">
        <f t="shared" si="5"/>
        <v>3.15</v>
      </c>
      <c r="N61" s="13">
        <f t="shared" si="6"/>
        <v>283.5</v>
      </c>
      <c r="O61" s="13" t="s">
        <v>81</v>
      </c>
      <c r="P61" s="13"/>
    </row>
    <row r="62" s="1" customFormat="1" ht="20" customHeight="1" spans="1:16">
      <c r="A62" s="11">
        <f t="shared" si="0"/>
        <v>58</v>
      </c>
      <c r="B62" s="13" t="s">
        <v>82</v>
      </c>
      <c r="C62" s="13">
        <v>5.35</v>
      </c>
      <c r="D62" s="13">
        <v>90</v>
      </c>
      <c r="E62" s="13">
        <f t="shared" si="1"/>
        <v>481.5</v>
      </c>
      <c r="F62" s="13"/>
      <c r="G62" s="13">
        <v>130</v>
      </c>
      <c r="H62" s="13">
        <f t="shared" si="2"/>
        <v>0</v>
      </c>
      <c r="I62" s="13">
        <f t="shared" si="3"/>
        <v>5.35</v>
      </c>
      <c r="J62" s="13">
        <f t="shared" si="4"/>
        <v>481.5</v>
      </c>
      <c r="K62" s="13">
        <v>1.82</v>
      </c>
      <c r="L62" s="13">
        <f t="shared" si="8"/>
        <v>163.8</v>
      </c>
      <c r="M62" s="13">
        <f t="shared" si="5"/>
        <v>3.53</v>
      </c>
      <c r="N62" s="13">
        <f t="shared" si="6"/>
        <v>317.7</v>
      </c>
      <c r="O62" s="13" t="s">
        <v>81</v>
      </c>
      <c r="P62" s="13"/>
    </row>
    <row r="63" s="1" customFormat="1" ht="20" customHeight="1" spans="1:16">
      <c r="A63" s="11">
        <f t="shared" si="0"/>
        <v>59</v>
      </c>
      <c r="B63" s="13" t="s">
        <v>83</v>
      </c>
      <c r="C63" s="13">
        <v>6.4</v>
      </c>
      <c r="D63" s="13">
        <v>90</v>
      </c>
      <c r="E63" s="13">
        <f t="shared" si="1"/>
        <v>576</v>
      </c>
      <c r="F63" s="13"/>
      <c r="G63" s="13">
        <v>130</v>
      </c>
      <c r="H63" s="13">
        <f t="shared" si="2"/>
        <v>0</v>
      </c>
      <c r="I63" s="13">
        <f t="shared" si="3"/>
        <v>6.4</v>
      </c>
      <c r="J63" s="13">
        <f t="shared" si="4"/>
        <v>576</v>
      </c>
      <c r="K63" s="13"/>
      <c r="L63" s="13">
        <f t="shared" si="8"/>
        <v>0</v>
      </c>
      <c r="M63" s="13">
        <f t="shared" si="5"/>
        <v>6.4</v>
      </c>
      <c r="N63" s="13">
        <f t="shared" si="6"/>
        <v>576</v>
      </c>
      <c r="O63" s="13" t="s">
        <v>81</v>
      </c>
      <c r="P63" s="13"/>
    </row>
    <row r="64" s="1" customFormat="1" ht="20" customHeight="1" spans="1:16">
      <c r="A64" s="11">
        <f t="shared" si="0"/>
        <v>60</v>
      </c>
      <c r="B64" s="13" t="s">
        <v>84</v>
      </c>
      <c r="C64" s="13">
        <v>1.78</v>
      </c>
      <c r="D64" s="13">
        <v>90</v>
      </c>
      <c r="E64" s="13">
        <f t="shared" si="1"/>
        <v>160.2</v>
      </c>
      <c r="F64" s="13"/>
      <c r="G64" s="13">
        <v>130</v>
      </c>
      <c r="H64" s="13">
        <f t="shared" si="2"/>
        <v>0</v>
      </c>
      <c r="I64" s="13">
        <f t="shared" si="3"/>
        <v>1.78</v>
      </c>
      <c r="J64" s="13">
        <f t="shared" si="4"/>
        <v>160.2</v>
      </c>
      <c r="K64" s="13"/>
      <c r="L64" s="13">
        <f t="shared" si="8"/>
        <v>0</v>
      </c>
      <c r="M64" s="13">
        <f t="shared" si="5"/>
        <v>1.78</v>
      </c>
      <c r="N64" s="13">
        <f t="shared" si="6"/>
        <v>160.2</v>
      </c>
      <c r="O64" s="13" t="s">
        <v>81</v>
      </c>
      <c r="P64" s="13"/>
    </row>
    <row r="65" s="1" customFormat="1" ht="20" customHeight="1" spans="1:16">
      <c r="A65" s="11">
        <f t="shared" si="0"/>
        <v>61</v>
      </c>
      <c r="B65" s="13" t="s">
        <v>85</v>
      </c>
      <c r="C65" s="13">
        <v>10.74</v>
      </c>
      <c r="D65" s="13">
        <v>90</v>
      </c>
      <c r="E65" s="13">
        <f t="shared" si="1"/>
        <v>966.6</v>
      </c>
      <c r="F65" s="13"/>
      <c r="G65" s="13">
        <v>130</v>
      </c>
      <c r="H65" s="13">
        <f t="shared" si="2"/>
        <v>0</v>
      </c>
      <c r="I65" s="13">
        <f t="shared" si="3"/>
        <v>10.74</v>
      </c>
      <c r="J65" s="13">
        <f t="shared" si="4"/>
        <v>966.6</v>
      </c>
      <c r="K65" s="13"/>
      <c r="L65" s="13">
        <f t="shared" si="8"/>
        <v>0</v>
      </c>
      <c r="M65" s="13">
        <f t="shared" si="5"/>
        <v>10.74</v>
      </c>
      <c r="N65" s="13">
        <f t="shared" si="6"/>
        <v>966.6</v>
      </c>
      <c r="O65" s="13" t="s">
        <v>81</v>
      </c>
      <c r="P65" s="13"/>
    </row>
    <row r="66" s="1" customFormat="1" ht="20" customHeight="1" spans="1:16">
      <c r="A66" s="11">
        <f t="shared" si="0"/>
        <v>62</v>
      </c>
      <c r="B66" s="13" t="s">
        <v>86</v>
      </c>
      <c r="C66" s="13">
        <v>17.16</v>
      </c>
      <c r="D66" s="13">
        <v>90</v>
      </c>
      <c r="E66" s="13">
        <f t="shared" si="1"/>
        <v>1544.4</v>
      </c>
      <c r="F66" s="13"/>
      <c r="G66" s="13">
        <v>130</v>
      </c>
      <c r="H66" s="13">
        <f t="shared" si="2"/>
        <v>0</v>
      </c>
      <c r="I66" s="13">
        <f t="shared" si="3"/>
        <v>17.16</v>
      </c>
      <c r="J66" s="13">
        <f t="shared" si="4"/>
        <v>1544.4</v>
      </c>
      <c r="K66" s="13"/>
      <c r="L66" s="13">
        <f t="shared" si="8"/>
        <v>0</v>
      </c>
      <c r="M66" s="13">
        <f t="shared" si="5"/>
        <v>17.16</v>
      </c>
      <c r="N66" s="13">
        <f t="shared" si="6"/>
        <v>1544.4</v>
      </c>
      <c r="O66" s="13" t="s">
        <v>81</v>
      </c>
      <c r="P66" s="13"/>
    </row>
    <row r="67" s="1" customFormat="1" ht="20" customHeight="1" spans="1:16">
      <c r="A67" s="11">
        <f t="shared" si="0"/>
        <v>63</v>
      </c>
      <c r="B67" s="13" t="s">
        <v>87</v>
      </c>
      <c r="C67" s="13">
        <v>8.29</v>
      </c>
      <c r="D67" s="13">
        <v>90</v>
      </c>
      <c r="E67" s="13">
        <f t="shared" si="1"/>
        <v>746.1</v>
      </c>
      <c r="F67" s="13"/>
      <c r="G67" s="13">
        <v>130</v>
      </c>
      <c r="H67" s="13">
        <f t="shared" si="2"/>
        <v>0</v>
      </c>
      <c r="I67" s="13">
        <f t="shared" si="3"/>
        <v>8.29</v>
      </c>
      <c r="J67" s="13">
        <f t="shared" si="4"/>
        <v>746.1</v>
      </c>
      <c r="K67" s="13"/>
      <c r="L67" s="13">
        <f t="shared" si="8"/>
        <v>0</v>
      </c>
      <c r="M67" s="13">
        <f t="shared" si="5"/>
        <v>8.29</v>
      </c>
      <c r="N67" s="13">
        <f t="shared" si="6"/>
        <v>746.1</v>
      </c>
      <c r="O67" s="13" t="s">
        <v>81</v>
      </c>
      <c r="P67" s="13"/>
    </row>
    <row r="68" s="1" customFormat="1" ht="20" customHeight="1" spans="1:16">
      <c r="A68" s="12">
        <f t="shared" si="0"/>
        <v>64</v>
      </c>
      <c r="B68" s="12" t="s">
        <v>88</v>
      </c>
      <c r="C68" s="12">
        <v>7.63</v>
      </c>
      <c r="D68" s="12">
        <v>90</v>
      </c>
      <c r="E68" s="12">
        <f t="shared" si="1"/>
        <v>686.7</v>
      </c>
      <c r="F68" s="12"/>
      <c r="G68" s="12">
        <v>130</v>
      </c>
      <c r="H68" s="12">
        <f t="shared" si="2"/>
        <v>0</v>
      </c>
      <c r="I68" s="12">
        <f t="shared" si="3"/>
        <v>7.63</v>
      </c>
      <c r="J68" s="12">
        <f t="shared" si="4"/>
        <v>686.7</v>
      </c>
      <c r="K68" s="12"/>
      <c r="L68" s="12">
        <f t="shared" si="8"/>
        <v>0</v>
      </c>
      <c r="M68" s="12">
        <f t="shared" si="5"/>
        <v>7.63</v>
      </c>
      <c r="N68" s="12">
        <f t="shared" si="6"/>
        <v>686.7</v>
      </c>
      <c r="O68" s="12" t="s">
        <v>81</v>
      </c>
      <c r="P68" s="12"/>
    </row>
    <row r="69" s="1" customFormat="1" ht="20" customHeight="1" spans="1:16">
      <c r="A69" s="11">
        <f t="shared" ref="A69:A132" si="9">ROW()-4</f>
        <v>65</v>
      </c>
      <c r="B69" s="13" t="s">
        <v>89</v>
      </c>
      <c r="C69" s="13">
        <v>3.7</v>
      </c>
      <c r="D69" s="13">
        <v>90</v>
      </c>
      <c r="E69" s="13">
        <f t="shared" ref="E69:E132" si="10">C69*D69</f>
        <v>333</v>
      </c>
      <c r="F69" s="13"/>
      <c r="G69" s="13">
        <v>130</v>
      </c>
      <c r="H69" s="13">
        <f t="shared" ref="H69:H132" si="11">F69*G69</f>
        <v>0</v>
      </c>
      <c r="I69" s="13">
        <f t="shared" ref="I69:I132" si="12">C69+F69</f>
        <v>3.7</v>
      </c>
      <c r="J69" s="13">
        <f t="shared" ref="J69:J132" si="13">E69+H69</f>
        <v>333</v>
      </c>
      <c r="K69" s="13"/>
      <c r="L69" s="13">
        <f t="shared" si="8"/>
        <v>0</v>
      </c>
      <c r="M69" s="13">
        <f t="shared" ref="M69:M132" si="14">I69-K69</f>
        <v>3.7</v>
      </c>
      <c r="N69" s="13">
        <f t="shared" ref="N69:N132" si="15">J69-L69</f>
        <v>333</v>
      </c>
      <c r="O69" s="13" t="s">
        <v>81</v>
      </c>
      <c r="P69" s="13"/>
    </row>
    <row r="70" s="1" customFormat="1" ht="20" customHeight="1" spans="1:16">
      <c r="A70" s="11">
        <f t="shared" si="9"/>
        <v>66</v>
      </c>
      <c r="B70" s="13" t="s">
        <v>90</v>
      </c>
      <c r="C70" s="13">
        <v>5</v>
      </c>
      <c r="D70" s="13">
        <v>90</v>
      </c>
      <c r="E70" s="13">
        <f t="shared" si="10"/>
        <v>450</v>
      </c>
      <c r="F70" s="13"/>
      <c r="G70" s="13">
        <v>130</v>
      </c>
      <c r="H70" s="13">
        <f t="shared" si="11"/>
        <v>0</v>
      </c>
      <c r="I70" s="13">
        <f t="shared" si="12"/>
        <v>5</v>
      </c>
      <c r="J70" s="13">
        <f t="shared" si="13"/>
        <v>450</v>
      </c>
      <c r="K70" s="13"/>
      <c r="L70" s="13">
        <f t="shared" si="8"/>
        <v>0</v>
      </c>
      <c r="M70" s="13">
        <f t="shared" si="14"/>
        <v>5</v>
      </c>
      <c r="N70" s="13">
        <f t="shared" si="15"/>
        <v>450</v>
      </c>
      <c r="O70" s="13" t="s">
        <v>81</v>
      </c>
      <c r="P70" s="13"/>
    </row>
    <row r="71" s="1" customFormat="1" ht="20" customHeight="1" spans="1:16">
      <c r="A71" s="11">
        <f t="shared" si="9"/>
        <v>67</v>
      </c>
      <c r="B71" s="13" t="s">
        <v>91</v>
      </c>
      <c r="C71" s="13">
        <v>5.47</v>
      </c>
      <c r="D71" s="13">
        <v>90</v>
      </c>
      <c r="E71" s="13">
        <f t="shared" si="10"/>
        <v>492.3</v>
      </c>
      <c r="F71" s="13"/>
      <c r="G71" s="13">
        <v>130</v>
      </c>
      <c r="H71" s="13">
        <f t="shared" si="11"/>
        <v>0</v>
      </c>
      <c r="I71" s="13">
        <f t="shared" si="12"/>
        <v>5.47</v>
      </c>
      <c r="J71" s="13">
        <f t="shared" si="13"/>
        <v>492.3</v>
      </c>
      <c r="K71" s="13"/>
      <c r="L71" s="13">
        <f t="shared" si="8"/>
        <v>0</v>
      </c>
      <c r="M71" s="13">
        <f t="shared" si="14"/>
        <v>5.47</v>
      </c>
      <c r="N71" s="13">
        <f t="shared" si="15"/>
        <v>492.3</v>
      </c>
      <c r="O71" s="13" t="s">
        <v>81</v>
      </c>
      <c r="P71" s="13"/>
    </row>
    <row r="72" s="1" customFormat="1" ht="20" customHeight="1" spans="1:16">
      <c r="A72" s="11">
        <f t="shared" si="9"/>
        <v>68</v>
      </c>
      <c r="B72" s="13" t="s">
        <v>92</v>
      </c>
      <c r="C72" s="13">
        <v>9.88</v>
      </c>
      <c r="D72" s="13">
        <v>90</v>
      </c>
      <c r="E72" s="13">
        <f t="shared" si="10"/>
        <v>889.2</v>
      </c>
      <c r="F72" s="13"/>
      <c r="G72" s="13">
        <v>130</v>
      </c>
      <c r="H72" s="13">
        <f t="shared" si="11"/>
        <v>0</v>
      </c>
      <c r="I72" s="13">
        <f t="shared" si="12"/>
        <v>9.88</v>
      </c>
      <c r="J72" s="13">
        <f t="shared" si="13"/>
        <v>889.2</v>
      </c>
      <c r="K72" s="13"/>
      <c r="L72" s="13">
        <f t="shared" si="8"/>
        <v>0</v>
      </c>
      <c r="M72" s="13">
        <f t="shared" si="14"/>
        <v>9.88</v>
      </c>
      <c r="N72" s="13">
        <f t="shared" si="15"/>
        <v>889.2</v>
      </c>
      <c r="O72" s="13" t="s">
        <v>81</v>
      </c>
      <c r="P72" s="13"/>
    </row>
    <row r="73" s="1" customFormat="1" ht="20" customHeight="1" spans="1:16">
      <c r="A73" s="11">
        <f t="shared" si="9"/>
        <v>69</v>
      </c>
      <c r="B73" s="13" t="s">
        <v>93</v>
      </c>
      <c r="C73" s="13">
        <v>5.93</v>
      </c>
      <c r="D73" s="13">
        <v>90</v>
      </c>
      <c r="E73" s="13">
        <f t="shared" si="10"/>
        <v>533.7</v>
      </c>
      <c r="F73" s="13"/>
      <c r="G73" s="13">
        <v>130</v>
      </c>
      <c r="H73" s="13">
        <f t="shared" si="11"/>
        <v>0</v>
      </c>
      <c r="I73" s="13">
        <f t="shared" si="12"/>
        <v>5.93</v>
      </c>
      <c r="J73" s="13">
        <f t="shared" si="13"/>
        <v>533.7</v>
      </c>
      <c r="K73" s="13"/>
      <c r="L73" s="13">
        <f t="shared" si="8"/>
        <v>0</v>
      </c>
      <c r="M73" s="13">
        <f t="shared" si="14"/>
        <v>5.93</v>
      </c>
      <c r="N73" s="13">
        <f t="shared" si="15"/>
        <v>533.7</v>
      </c>
      <c r="O73" s="13" t="s">
        <v>81</v>
      </c>
      <c r="P73" s="13"/>
    </row>
    <row r="74" s="1" customFormat="1" ht="20" customHeight="1" spans="1:16">
      <c r="A74" s="11">
        <f t="shared" si="9"/>
        <v>70</v>
      </c>
      <c r="B74" s="13" t="s">
        <v>94</v>
      </c>
      <c r="C74" s="13">
        <v>1.05</v>
      </c>
      <c r="D74" s="13">
        <v>90</v>
      </c>
      <c r="E74" s="13">
        <f t="shared" si="10"/>
        <v>94.5</v>
      </c>
      <c r="F74" s="13"/>
      <c r="G74" s="13">
        <v>130</v>
      </c>
      <c r="H74" s="13">
        <f t="shared" si="11"/>
        <v>0</v>
      </c>
      <c r="I74" s="13">
        <f t="shared" si="12"/>
        <v>1.05</v>
      </c>
      <c r="J74" s="13">
        <f t="shared" si="13"/>
        <v>94.5</v>
      </c>
      <c r="K74" s="13"/>
      <c r="L74" s="13">
        <f t="shared" si="8"/>
        <v>0</v>
      </c>
      <c r="M74" s="13">
        <f t="shared" si="14"/>
        <v>1.05</v>
      </c>
      <c r="N74" s="13">
        <f t="shared" si="15"/>
        <v>94.5</v>
      </c>
      <c r="O74" s="13" t="s">
        <v>81</v>
      </c>
      <c r="P74" s="13"/>
    </row>
    <row r="75" s="1" customFormat="1" ht="20" customHeight="1" spans="1:16">
      <c r="A75" s="11">
        <f t="shared" si="9"/>
        <v>71</v>
      </c>
      <c r="B75" s="13" t="s">
        <v>95</v>
      </c>
      <c r="C75" s="13">
        <v>1.8</v>
      </c>
      <c r="D75" s="13">
        <v>90</v>
      </c>
      <c r="E75" s="13">
        <f t="shared" si="10"/>
        <v>162</v>
      </c>
      <c r="F75" s="13"/>
      <c r="G75" s="13">
        <v>130</v>
      </c>
      <c r="H75" s="13">
        <f t="shared" si="11"/>
        <v>0</v>
      </c>
      <c r="I75" s="13">
        <f t="shared" si="12"/>
        <v>1.8</v>
      </c>
      <c r="J75" s="13">
        <f t="shared" si="13"/>
        <v>162</v>
      </c>
      <c r="K75" s="13"/>
      <c r="L75" s="13">
        <f t="shared" si="8"/>
        <v>0</v>
      </c>
      <c r="M75" s="13">
        <f t="shared" si="14"/>
        <v>1.8</v>
      </c>
      <c r="N75" s="13">
        <f t="shared" si="15"/>
        <v>162</v>
      </c>
      <c r="O75" s="13" t="s">
        <v>81</v>
      </c>
      <c r="P75" s="13"/>
    </row>
    <row r="76" s="1" customFormat="1" ht="20" customHeight="1" spans="1:16">
      <c r="A76" s="11">
        <f t="shared" si="9"/>
        <v>72</v>
      </c>
      <c r="B76" s="13" t="s">
        <v>96</v>
      </c>
      <c r="C76" s="13">
        <v>4.74</v>
      </c>
      <c r="D76" s="13">
        <v>90</v>
      </c>
      <c r="E76" s="13">
        <f t="shared" si="10"/>
        <v>426.6</v>
      </c>
      <c r="F76" s="13"/>
      <c r="G76" s="13">
        <v>130</v>
      </c>
      <c r="H76" s="13">
        <f t="shared" si="11"/>
        <v>0</v>
      </c>
      <c r="I76" s="13">
        <f t="shared" si="12"/>
        <v>4.74</v>
      </c>
      <c r="J76" s="13">
        <f t="shared" si="13"/>
        <v>426.6</v>
      </c>
      <c r="K76" s="13"/>
      <c r="L76" s="13">
        <f t="shared" si="8"/>
        <v>0</v>
      </c>
      <c r="M76" s="13">
        <f t="shared" si="14"/>
        <v>4.74</v>
      </c>
      <c r="N76" s="13">
        <f t="shared" si="15"/>
        <v>426.6</v>
      </c>
      <c r="O76" s="13" t="s">
        <v>81</v>
      </c>
      <c r="P76" s="13"/>
    </row>
    <row r="77" s="1" customFormat="1" ht="20" customHeight="1" spans="1:16">
      <c r="A77" s="11">
        <f t="shared" si="9"/>
        <v>73</v>
      </c>
      <c r="B77" s="13" t="s">
        <v>97</v>
      </c>
      <c r="C77" s="13">
        <v>3.71</v>
      </c>
      <c r="D77" s="13">
        <v>90</v>
      </c>
      <c r="E77" s="13">
        <f t="shared" si="10"/>
        <v>333.9</v>
      </c>
      <c r="F77" s="13"/>
      <c r="G77" s="13">
        <v>130</v>
      </c>
      <c r="H77" s="13">
        <f t="shared" si="11"/>
        <v>0</v>
      </c>
      <c r="I77" s="13">
        <f t="shared" si="12"/>
        <v>3.71</v>
      </c>
      <c r="J77" s="13">
        <f t="shared" si="13"/>
        <v>333.9</v>
      </c>
      <c r="K77" s="13"/>
      <c r="L77" s="13">
        <f t="shared" si="8"/>
        <v>0</v>
      </c>
      <c r="M77" s="13">
        <f t="shared" si="14"/>
        <v>3.71</v>
      </c>
      <c r="N77" s="13">
        <f t="shared" si="15"/>
        <v>333.9</v>
      </c>
      <c r="O77" s="13" t="s">
        <v>81</v>
      </c>
      <c r="P77" s="13"/>
    </row>
    <row r="78" s="1" customFormat="1" ht="20" customHeight="1" spans="1:16">
      <c r="A78" s="11">
        <f t="shared" si="9"/>
        <v>74</v>
      </c>
      <c r="B78" s="13" t="s">
        <v>98</v>
      </c>
      <c r="C78" s="13">
        <v>4.47</v>
      </c>
      <c r="D78" s="13">
        <v>90</v>
      </c>
      <c r="E78" s="13">
        <f t="shared" si="10"/>
        <v>402.3</v>
      </c>
      <c r="F78" s="13"/>
      <c r="G78" s="13">
        <v>130</v>
      </c>
      <c r="H78" s="13">
        <f t="shared" si="11"/>
        <v>0</v>
      </c>
      <c r="I78" s="13">
        <f t="shared" si="12"/>
        <v>4.47</v>
      </c>
      <c r="J78" s="13">
        <f t="shared" si="13"/>
        <v>402.3</v>
      </c>
      <c r="K78" s="13"/>
      <c r="L78" s="13">
        <f t="shared" si="8"/>
        <v>0</v>
      </c>
      <c r="M78" s="13">
        <f t="shared" si="14"/>
        <v>4.47</v>
      </c>
      <c r="N78" s="13">
        <f t="shared" si="15"/>
        <v>402.3</v>
      </c>
      <c r="O78" s="13" t="s">
        <v>81</v>
      </c>
      <c r="P78" s="13"/>
    </row>
    <row r="79" s="1" customFormat="1" ht="20" customHeight="1" spans="1:16">
      <c r="A79" s="11">
        <f t="shared" si="9"/>
        <v>75</v>
      </c>
      <c r="B79" s="13" t="s">
        <v>99</v>
      </c>
      <c r="C79" s="13">
        <v>1.19</v>
      </c>
      <c r="D79" s="13">
        <v>90</v>
      </c>
      <c r="E79" s="13">
        <f t="shared" si="10"/>
        <v>107.1</v>
      </c>
      <c r="F79" s="13"/>
      <c r="G79" s="13">
        <v>130</v>
      </c>
      <c r="H79" s="13">
        <f t="shared" si="11"/>
        <v>0</v>
      </c>
      <c r="I79" s="13">
        <f t="shared" si="12"/>
        <v>1.19</v>
      </c>
      <c r="J79" s="13">
        <f t="shared" si="13"/>
        <v>107.1</v>
      </c>
      <c r="K79" s="13"/>
      <c r="L79" s="13">
        <f t="shared" si="8"/>
        <v>0</v>
      </c>
      <c r="M79" s="13">
        <f t="shared" si="14"/>
        <v>1.19</v>
      </c>
      <c r="N79" s="13">
        <f t="shared" si="15"/>
        <v>107.1</v>
      </c>
      <c r="O79" s="13" t="s">
        <v>81</v>
      </c>
      <c r="P79" s="13"/>
    </row>
    <row r="80" s="1" customFormat="1" ht="20" customHeight="1" spans="1:16">
      <c r="A80" s="11">
        <f t="shared" si="9"/>
        <v>76</v>
      </c>
      <c r="B80" s="13" t="s">
        <v>100</v>
      </c>
      <c r="C80" s="13">
        <v>6.79</v>
      </c>
      <c r="D80" s="13">
        <v>90</v>
      </c>
      <c r="E80" s="13">
        <f t="shared" si="10"/>
        <v>611.1</v>
      </c>
      <c r="F80" s="13"/>
      <c r="G80" s="13">
        <v>130</v>
      </c>
      <c r="H80" s="13">
        <f t="shared" si="11"/>
        <v>0</v>
      </c>
      <c r="I80" s="13">
        <f t="shared" si="12"/>
        <v>6.79</v>
      </c>
      <c r="J80" s="13">
        <f t="shared" si="13"/>
        <v>611.1</v>
      </c>
      <c r="K80" s="13"/>
      <c r="L80" s="13">
        <f t="shared" si="8"/>
        <v>0</v>
      </c>
      <c r="M80" s="13">
        <f t="shared" si="14"/>
        <v>6.79</v>
      </c>
      <c r="N80" s="13">
        <f t="shared" si="15"/>
        <v>611.1</v>
      </c>
      <c r="O80" s="13" t="s">
        <v>81</v>
      </c>
      <c r="P80" s="13"/>
    </row>
    <row r="81" s="1" customFormat="1" ht="20" customHeight="1" spans="1:16">
      <c r="A81" s="11">
        <f t="shared" si="9"/>
        <v>77</v>
      </c>
      <c r="B81" s="13" t="s">
        <v>101</v>
      </c>
      <c r="C81" s="13">
        <v>9.69</v>
      </c>
      <c r="D81" s="13">
        <v>90</v>
      </c>
      <c r="E81" s="13">
        <f t="shared" si="10"/>
        <v>872.1</v>
      </c>
      <c r="F81" s="13"/>
      <c r="G81" s="13">
        <v>130</v>
      </c>
      <c r="H81" s="13">
        <f t="shared" si="11"/>
        <v>0</v>
      </c>
      <c r="I81" s="13">
        <f t="shared" si="12"/>
        <v>9.69</v>
      </c>
      <c r="J81" s="13">
        <f t="shared" si="13"/>
        <v>872.1</v>
      </c>
      <c r="K81" s="13"/>
      <c r="L81" s="13">
        <f t="shared" si="8"/>
        <v>0</v>
      </c>
      <c r="M81" s="13">
        <f t="shared" si="14"/>
        <v>9.69</v>
      </c>
      <c r="N81" s="13">
        <f t="shared" si="15"/>
        <v>872.1</v>
      </c>
      <c r="O81" s="13" t="s">
        <v>81</v>
      </c>
      <c r="P81" s="13"/>
    </row>
    <row r="82" s="1" customFormat="1" ht="20" customHeight="1" spans="1:16">
      <c r="A82" s="11">
        <f t="shared" si="9"/>
        <v>78</v>
      </c>
      <c r="B82" s="13" t="s">
        <v>102</v>
      </c>
      <c r="C82" s="13">
        <v>3.56</v>
      </c>
      <c r="D82" s="13">
        <v>90</v>
      </c>
      <c r="E82" s="13">
        <f t="shared" si="10"/>
        <v>320.4</v>
      </c>
      <c r="F82" s="13"/>
      <c r="G82" s="13">
        <v>130</v>
      </c>
      <c r="H82" s="13">
        <f t="shared" si="11"/>
        <v>0</v>
      </c>
      <c r="I82" s="13">
        <f t="shared" si="12"/>
        <v>3.56</v>
      </c>
      <c r="J82" s="13">
        <f t="shared" si="13"/>
        <v>320.4</v>
      </c>
      <c r="K82" s="13"/>
      <c r="L82" s="13">
        <f t="shared" si="8"/>
        <v>0</v>
      </c>
      <c r="M82" s="13">
        <f t="shared" si="14"/>
        <v>3.56</v>
      </c>
      <c r="N82" s="13">
        <f t="shared" si="15"/>
        <v>320.4</v>
      </c>
      <c r="O82" s="13" t="s">
        <v>81</v>
      </c>
      <c r="P82" s="13"/>
    </row>
    <row r="83" s="1" customFormat="1" ht="20" customHeight="1" spans="1:16">
      <c r="A83" s="11">
        <f t="shared" si="9"/>
        <v>79</v>
      </c>
      <c r="B83" s="13" t="s">
        <v>103</v>
      </c>
      <c r="C83" s="13">
        <v>2.9</v>
      </c>
      <c r="D83" s="13">
        <v>90</v>
      </c>
      <c r="E83" s="13">
        <f t="shared" si="10"/>
        <v>261</v>
      </c>
      <c r="F83" s="13"/>
      <c r="G83" s="13">
        <v>130</v>
      </c>
      <c r="H83" s="13">
        <f t="shared" si="11"/>
        <v>0</v>
      </c>
      <c r="I83" s="13">
        <f t="shared" si="12"/>
        <v>2.9</v>
      </c>
      <c r="J83" s="13">
        <f t="shared" si="13"/>
        <v>261</v>
      </c>
      <c r="K83" s="13"/>
      <c r="L83" s="13">
        <f t="shared" si="8"/>
        <v>0</v>
      </c>
      <c r="M83" s="13">
        <f t="shared" si="14"/>
        <v>2.9</v>
      </c>
      <c r="N83" s="13">
        <f t="shared" si="15"/>
        <v>261</v>
      </c>
      <c r="O83" s="13" t="s">
        <v>81</v>
      </c>
      <c r="P83" s="13"/>
    </row>
    <row r="84" s="1" customFormat="1" ht="20" customHeight="1" spans="1:16">
      <c r="A84" s="11">
        <f t="shared" si="9"/>
        <v>80</v>
      </c>
      <c r="B84" s="13" t="s">
        <v>104</v>
      </c>
      <c r="C84" s="13">
        <v>4.6</v>
      </c>
      <c r="D84" s="13">
        <v>90</v>
      </c>
      <c r="E84" s="13">
        <f t="shared" si="10"/>
        <v>414</v>
      </c>
      <c r="F84" s="13"/>
      <c r="G84" s="13">
        <v>130</v>
      </c>
      <c r="H84" s="13">
        <f t="shared" si="11"/>
        <v>0</v>
      </c>
      <c r="I84" s="13">
        <f t="shared" si="12"/>
        <v>4.6</v>
      </c>
      <c r="J84" s="13">
        <f t="shared" si="13"/>
        <v>414</v>
      </c>
      <c r="K84" s="13"/>
      <c r="L84" s="13">
        <f t="shared" si="8"/>
        <v>0</v>
      </c>
      <c r="M84" s="13">
        <f t="shared" si="14"/>
        <v>4.6</v>
      </c>
      <c r="N84" s="13">
        <f t="shared" si="15"/>
        <v>414</v>
      </c>
      <c r="O84" s="13" t="s">
        <v>81</v>
      </c>
      <c r="P84" s="13"/>
    </row>
    <row r="85" s="1" customFormat="1" ht="20" customHeight="1" spans="1:16">
      <c r="A85" s="12">
        <f t="shared" si="9"/>
        <v>81</v>
      </c>
      <c r="B85" s="12" t="s">
        <v>105</v>
      </c>
      <c r="C85" s="12">
        <v>4.02</v>
      </c>
      <c r="D85" s="12">
        <v>90</v>
      </c>
      <c r="E85" s="12">
        <f t="shared" si="10"/>
        <v>361.8</v>
      </c>
      <c r="F85" s="12"/>
      <c r="G85" s="12">
        <v>130</v>
      </c>
      <c r="H85" s="12">
        <f t="shared" si="11"/>
        <v>0</v>
      </c>
      <c r="I85" s="12">
        <f t="shared" si="12"/>
        <v>4.02</v>
      </c>
      <c r="J85" s="12">
        <f t="shared" si="13"/>
        <v>361.8</v>
      </c>
      <c r="K85" s="12"/>
      <c r="L85" s="12">
        <f t="shared" si="8"/>
        <v>0</v>
      </c>
      <c r="M85" s="12">
        <f t="shared" si="14"/>
        <v>4.02</v>
      </c>
      <c r="N85" s="12">
        <f t="shared" si="15"/>
        <v>361.8</v>
      </c>
      <c r="O85" s="12" t="s">
        <v>81</v>
      </c>
      <c r="P85" s="12"/>
    </row>
    <row r="86" s="1" customFormat="1" ht="20" customHeight="1" spans="1:16">
      <c r="A86" s="11">
        <f t="shared" si="9"/>
        <v>82</v>
      </c>
      <c r="B86" s="13" t="s">
        <v>106</v>
      </c>
      <c r="C86" s="13">
        <v>5.43</v>
      </c>
      <c r="D86" s="13">
        <v>90</v>
      </c>
      <c r="E86" s="13">
        <f t="shared" si="10"/>
        <v>488.7</v>
      </c>
      <c r="F86" s="13"/>
      <c r="G86" s="13">
        <v>130</v>
      </c>
      <c r="H86" s="13">
        <f t="shared" si="11"/>
        <v>0</v>
      </c>
      <c r="I86" s="13">
        <f t="shared" si="12"/>
        <v>5.43</v>
      </c>
      <c r="J86" s="13">
        <f t="shared" si="13"/>
        <v>488.7</v>
      </c>
      <c r="K86" s="13"/>
      <c r="L86" s="13">
        <f t="shared" si="8"/>
        <v>0</v>
      </c>
      <c r="M86" s="13">
        <f t="shared" si="14"/>
        <v>5.43</v>
      </c>
      <c r="N86" s="13">
        <f t="shared" si="15"/>
        <v>488.7</v>
      </c>
      <c r="O86" s="13" t="s">
        <v>81</v>
      </c>
      <c r="P86" s="13"/>
    </row>
    <row r="87" s="1" customFormat="1" ht="20" customHeight="1" spans="1:16">
      <c r="A87" s="11">
        <f t="shared" si="9"/>
        <v>83</v>
      </c>
      <c r="B87" s="13" t="s">
        <v>107</v>
      </c>
      <c r="C87" s="13">
        <v>6.53</v>
      </c>
      <c r="D87" s="13">
        <v>90</v>
      </c>
      <c r="E87" s="13">
        <f t="shared" si="10"/>
        <v>587.7</v>
      </c>
      <c r="F87" s="13"/>
      <c r="G87" s="13">
        <v>130</v>
      </c>
      <c r="H87" s="13">
        <f t="shared" si="11"/>
        <v>0</v>
      </c>
      <c r="I87" s="13">
        <f t="shared" si="12"/>
        <v>6.53</v>
      </c>
      <c r="J87" s="13">
        <f t="shared" si="13"/>
        <v>587.7</v>
      </c>
      <c r="K87" s="13"/>
      <c r="L87" s="13">
        <f t="shared" si="8"/>
        <v>0</v>
      </c>
      <c r="M87" s="13">
        <f t="shared" si="14"/>
        <v>6.53</v>
      </c>
      <c r="N87" s="13">
        <f t="shared" si="15"/>
        <v>587.7</v>
      </c>
      <c r="O87" s="13" t="s">
        <v>81</v>
      </c>
      <c r="P87" s="13"/>
    </row>
    <row r="88" s="1" customFormat="1" ht="20" customHeight="1" spans="1:16">
      <c r="A88" s="11">
        <f t="shared" si="9"/>
        <v>84</v>
      </c>
      <c r="B88" s="13" t="s">
        <v>108</v>
      </c>
      <c r="C88" s="13">
        <v>7.01</v>
      </c>
      <c r="D88" s="13">
        <v>90</v>
      </c>
      <c r="E88" s="13">
        <f t="shared" si="10"/>
        <v>630.9</v>
      </c>
      <c r="F88" s="13"/>
      <c r="G88" s="13">
        <v>130</v>
      </c>
      <c r="H88" s="13">
        <f t="shared" si="11"/>
        <v>0</v>
      </c>
      <c r="I88" s="13">
        <f t="shared" si="12"/>
        <v>7.01</v>
      </c>
      <c r="J88" s="13">
        <f t="shared" si="13"/>
        <v>630.9</v>
      </c>
      <c r="K88" s="13"/>
      <c r="L88" s="13">
        <f t="shared" si="8"/>
        <v>0</v>
      </c>
      <c r="M88" s="13">
        <f t="shared" si="14"/>
        <v>7.01</v>
      </c>
      <c r="N88" s="13">
        <f t="shared" si="15"/>
        <v>630.9</v>
      </c>
      <c r="O88" s="13" t="s">
        <v>81</v>
      </c>
      <c r="P88" s="13"/>
    </row>
    <row r="89" s="1" customFormat="1" ht="20" customHeight="1" spans="1:16">
      <c r="A89" s="11">
        <f t="shared" si="9"/>
        <v>85</v>
      </c>
      <c r="B89" s="13" t="s">
        <v>109</v>
      </c>
      <c r="C89" s="13">
        <v>1.26</v>
      </c>
      <c r="D89" s="13">
        <v>90</v>
      </c>
      <c r="E89" s="13">
        <f t="shared" si="10"/>
        <v>113.4</v>
      </c>
      <c r="F89" s="13"/>
      <c r="G89" s="13">
        <v>130</v>
      </c>
      <c r="H89" s="13">
        <f t="shared" si="11"/>
        <v>0</v>
      </c>
      <c r="I89" s="13">
        <f t="shared" si="12"/>
        <v>1.26</v>
      </c>
      <c r="J89" s="13">
        <f t="shared" si="13"/>
        <v>113.4</v>
      </c>
      <c r="K89" s="13"/>
      <c r="L89" s="13">
        <f t="shared" si="8"/>
        <v>0</v>
      </c>
      <c r="M89" s="13">
        <f t="shared" si="14"/>
        <v>1.26</v>
      </c>
      <c r="N89" s="13">
        <f t="shared" si="15"/>
        <v>113.4</v>
      </c>
      <c r="O89" s="13" t="s">
        <v>81</v>
      </c>
      <c r="P89" s="13"/>
    </row>
    <row r="90" s="1" customFormat="1" ht="20" customHeight="1" spans="1:16">
      <c r="A90" s="11">
        <f t="shared" si="9"/>
        <v>86</v>
      </c>
      <c r="B90" s="13" t="s">
        <v>110</v>
      </c>
      <c r="C90" s="13">
        <v>2.54</v>
      </c>
      <c r="D90" s="13">
        <v>90</v>
      </c>
      <c r="E90" s="13">
        <f t="shared" si="10"/>
        <v>228.6</v>
      </c>
      <c r="F90" s="13"/>
      <c r="G90" s="13">
        <v>130</v>
      </c>
      <c r="H90" s="13">
        <f t="shared" si="11"/>
        <v>0</v>
      </c>
      <c r="I90" s="13">
        <f t="shared" si="12"/>
        <v>2.54</v>
      </c>
      <c r="J90" s="13">
        <f t="shared" si="13"/>
        <v>228.6</v>
      </c>
      <c r="K90" s="13"/>
      <c r="L90" s="13">
        <f t="shared" si="8"/>
        <v>0</v>
      </c>
      <c r="M90" s="13">
        <f t="shared" si="14"/>
        <v>2.54</v>
      </c>
      <c r="N90" s="13">
        <f t="shared" si="15"/>
        <v>228.6</v>
      </c>
      <c r="O90" s="13" t="s">
        <v>81</v>
      </c>
      <c r="P90" s="13"/>
    </row>
    <row r="91" s="1" customFormat="1" ht="20" customHeight="1" spans="1:16">
      <c r="A91" s="11">
        <f t="shared" si="9"/>
        <v>87</v>
      </c>
      <c r="B91" s="13" t="s">
        <v>111</v>
      </c>
      <c r="C91" s="13">
        <v>3.15</v>
      </c>
      <c r="D91" s="13">
        <v>90</v>
      </c>
      <c r="E91" s="13">
        <f t="shared" si="10"/>
        <v>283.5</v>
      </c>
      <c r="F91" s="13"/>
      <c r="G91" s="13">
        <v>130</v>
      </c>
      <c r="H91" s="13">
        <f t="shared" si="11"/>
        <v>0</v>
      </c>
      <c r="I91" s="13">
        <f t="shared" si="12"/>
        <v>3.15</v>
      </c>
      <c r="J91" s="13">
        <f t="shared" si="13"/>
        <v>283.5</v>
      </c>
      <c r="K91" s="13">
        <v>3.15</v>
      </c>
      <c r="L91" s="13">
        <f t="shared" si="8"/>
        <v>283.5</v>
      </c>
      <c r="M91" s="13">
        <f t="shared" si="14"/>
        <v>0</v>
      </c>
      <c r="N91" s="13">
        <f t="shared" si="15"/>
        <v>0</v>
      </c>
      <c r="O91" s="13" t="s">
        <v>81</v>
      </c>
      <c r="P91" s="13"/>
    </row>
    <row r="92" s="1" customFormat="1" ht="20" customHeight="1" spans="1:16">
      <c r="A92" s="11">
        <f t="shared" si="9"/>
        <v>88</v>
      </c>
      <c r="B92" s="13" t="s">
        <v>112</v>
      </c>
      <c r="C92" s="13">
        <v>1.17</v>
      </c>
      <c r="D92" s="13">
        <v>90</v>
      </c>
      <c r="E92" s="13">
        <f t="shared" si="10"/>
        <v>105.3</v>
      </c>
      <c r="F92" s="13"/>
      <c r="G92" s="13">
        <v>130</v>
      </c>
      <c r="H92" s="13">
        <f t="shared" si="11"/>
        <v>0</v>
      </c>
      <c r="I92" s="13">
        <f t="shared" si="12"/>
        <v>1.17</v>
      </c>
      <c r="J92" s="13">
        <f t="shared" si="13"/>
        <v>105.3</v>
      </c>
      <c r="K92" s="13"/>
      <c r="L92" s="13">
        <f t="shared" si="8"/>
        <v>0</v>
      </c>
      <c r="M92" s="13">
        <f t="shared" si="14"/>
        <v>1.17</v>
      </c>
      <c r="N92" s="13">
        <f t="shared" si="15"/>
        <v>105.3</v>
      </c>
      <c r="O92" s="13" t="s">
        <v>81</v>
      </c>
      <c r="P92" s="13"/>
    </row>
    <row r="93" s="1" customFormat="1" ht="20" customHeight="1" spans="1:16">
      <c r="A93" s="11">
        <f t="shared" si="9"/>
        <v>89</v>
      </c>
      <c r="B93" s="13" t="s">
        <v>113</v>
      </c>
      <c r="C93" s="13">
        <v>2.51</v>
      </c>
      <c r="D93" s="13">
        <v>90</v>
      </c>
      <c r="E93" s="13">
        <f t="shared" si="10"/>
        <v>225.9</v>
      </c>
      <c r="F93" s="13"/>
      <c r="G93" s="13">
        <v>130</v>
      </c>
      <c r="H93" s="13">
        <f t="shared" si="11"/>
        <v>0</v>
      </c>
      <c r="I93" s="13">
        <f t="shared" si="12"/>
        <v>2.51</v>
      </c>
      <c r="J93" s="13">
        <f t="shared" si="13"/>
        <v>225.9</v>
      </c>
      <c r="K93" s="13">
        <v>0.31</v>
      </c>
      <c r="L93" s="13">
        <f t="shared" si="8"/>
        <v>27.9</v>
      </c>
      <c r="M93" s="13">
        <f t="shared" si="14"/>
        <v>2.2</v>
      </c>
      <c r="N93" s="13">
        <f t="shared" si="15"/>
        <v>198</v>
      </c>
      <c r="O93" s="13" t="s">
        <v>81</v>
      </c>
      <c r="P93" s="13"/>
    </row>
    <row r="94" s="1" customFormat="1" ht="20" customHeight="1" spans="1:16">
      <c r="A94" s="11">
        <f t="shared" si="9"/>
        <v>90</v>
      </c>
      <c r="B94" s="13" t="s">
        <v>114</v>
      </c>
      <c r="C94" s="13">
        <v>9.55</v>
      </c>
      <c r="D94" s="13">
        <v>90</v>
      </c>
      <c r="E94" s="13">
        <f t="shared" si="10"/>
        <v>859.5</v>
      </c>
      <c r="F94" s="13"/>
      <c r="G94" s="13">
        <v>130</v>
      </c>
      <c r="H94" s="13">
        <f t="shared" si="11"/>
        <v>0</v>
      </c>
      <c r="I94" s="13">
        <f t="shared" si="12"/>
        <v>9.55</v>
      </c>
      <c r="J94" s="13">
        <f t="shared" si="13"/>
        <v>859.5</v>
      </c>
      <c r="K94" s="13">
        <v>5.25</v>
      </c>
      <c r="L94" s="13">
        <f t="shared" si="8"/>
        <v>472.5</v>
      </c>
      <c r="M94" s="13">
        <f t="shared" si="14"/>
        <v>4.3</v>
      </c>
      <c r="N94" s="13">
        <f t="shared" si="15"/>
        <v>387</v>
      </c>
      <c r="O94" s="13" t="s">
        <v>81</v>
      </c>
      <c r="P94" s="13"/>
    </row>
    <row r="95" s="1" customFormat="1" ht="20" customHeight="1" spans="1:16">
      <c r="A95" s="12">
        <f t="shared" si="9"/>
        <v>91</v>
      </c>
      <c r="B95" s="12" t="s">
        <v>115</v>
      </c>
      <c r="C95" s="12">
        <v>6.11</v>
      </c>
      <c r="D95" s="12">
        <v>90</v>
      </c>
      <c r="E95" s="12">
        <f t="shared" si="10"/>
        <v>549.9</v>
      </c>
      <c r="F95" s="12"/>
      <c r="G95" s="12">
        <v>130</v>
      </c>
      <c r="H95" s="12">
        <f t="shared" si="11"/>
        <v>0</v>
      </c>
      <c r="I95" s="12">
        <f t="shared" si="12"/>
        <v>6.11</v>
      </c>
      <c r="J95" s="12">
        <f t="shared" si="13"/>
        <v>549.9</v>
      </c>
      <c r="K95" s="12"/>
      <c r="L95" s="12">
        <f t="shared" si="8"/>
        <v>0</v>
      </c>
      <c r="M95" s="12">
        <f t="shared" si="14"/>
        <v>6.11</v>
      </c>
      <c r="N95" s="12">
        <f t="shared" si="15"/>
        <v>549.9</v>
      </c>
      <c r="O95" s="12" t="s">
        <v>81</v>
      </c>
      <c r="P95" s="12"/>
    </row>
    <row r="96" s="1" customFormat="1" ht="20" customHeight="1" spans="1:16">
      <c r="A96" s="11">
        <f t="shared" si="9"/>
        <v>92</v>
      </c>
      <c r="B96" s="13" t="s">
        <v>116</v>
      </c>
      <c r="C96" s="13">
        <v>4.78</v>
      </c>
      <c r="D96" s="13">
        <v>90</v>
      </c>
      <c r="E96" s="13">
        <f t="shared" si="10"/>
        <v>430.2</v>
      </c>
      <c r="F96" s="13"/>
      <c r="G96" s="13">
        <v>130</v>
      </c>
      <c r="H96" s="13">
        <f t="shared" si="11"/>
        <v>0</v>
      </c>
      <c r="I96" s="13">
        <f t="shared" si="12"/>
        <v>4.78</v>
      </c>
      <c r="J96" s="13">
        <f t="shared" si="13"/>
        <v>430.2</v>
      </c>
      <c r="K96" s="13"/>
      <c r="L96" s="13">
        <f t="shared" si="8"/>
        <v>0</v>
      </c>
      <c r="M96" s="13">
        <f t="shared" si="14"/>
        <v>4.78</v>
      </c>
      <c r="N96" s="13">
        <f t="shared" si="15"/>
        <v>430.2</v>
      </c>
      <c r="O96" s="13" t="s">
        <v>81</v>
      </c>
      <c r="P96" s="13"/>
    </row>
    <row r="97" s="1" customFormat="1" ht="20" customHeight="1" spans="1:16">
      <c r="A97" s="11">
        <f t="shared" si="9"/>
        <v>93</v>
      </c>
      <c r="B97" s="13" t="s">
        <v>117</v>
      </c>
      <c r="C97" s="13">
        <v>2.97</v>
      </c>
      <c r="D97" s="13">
        <v>90</v>
      </c>
      <c r="E97" s="13">
        <f t="shared" si="10"/>
        <v>267.3</v>
      </c>
      <c r="F97" s="13"/>
      <c r="G97" s="13">
        <v>130</v>
      </c>
      <c r="H97" s="13">
        <f t="shared" si="11"/>
        <v>0</v>
      </c>
      <c r="I97" s="13">
        <f t="shared" si="12"/>
        <v>2.97</v>
      </c>
      <c r="J97" s="13">
        <f t="shared" si="13"/>
        <v>267.3</v>
      </c>
      <c r="K97" s="13">
        <v>1.35</v>
      </c>
      <c r="L97" s="13">
        <f t="shared" si="8"/>
        <v>121.5</v>
      </c>
      <c r="M97" s="13">
        <f t="shared" si="14"/>
        <v>1.62</v>
      </c>
      <c r="N97" s="13">
        <f t="shared" si="15"/>
        <v>145.8</v>
      </c>
      <c r="O97" s="13" t="s">
        <v>81</v>
      </c>
      <c r="P97" s="13"/>
    </row>
    <row r="98" s="1" customFormat="1" ht="20" customHeight="1" spans="1:16">
      <c r="A98" s="11">
        <f t="shared" si="9"/>
        <v>94</v>
      </c>
      <c r="B98" s="13" t="s">
        <v>118</v>
      </c>
      <c r="C98" s="13">
        <v>5.45</v>
      </c>
      <c r="D98" s="13">
        <v>90</v>
      </c>
      <c r="E98" s="13">
        <f t="shared" si="10"/>
        <v>490.5</v>
      </c>
      <c r="F98" s="13"/>
      <c r="G98" s="13">
        <v>130</v>
      </c>
      <c r="H98" s="13">
        <f t="shared" si="11"/>
        <v>0</v>
      </c>
      <c r="I98" s="13">
        <f t="shared" si="12"/>
        <v>5.45</v>
      </c>
      <c r="J98" s="13">
        <f t="shared" si="13"/>
        <v>490.5</v>
      </c>
      <c r="K98" s="13"/>
      <c r="L98" s="13">
        <f t="shared" si="8"/>
        <v>0</v>
      </c>
      <c r="M98" s="13">
        <f t="shared" si="14"/>
        <v>5.45</v>
      </c>
      <c r="N98" s="13">
        <f t="shared" si="15"/>
        <v>490.5</v>
      </c>
      <c r="O98" s="13" t="s">
        <v>81</v>
      </c>
      <c r="P98" s="13"/>
    </row>
    <row r="99" s="1" customFormat="1" ht="20" customHeight="1" spans="1:16">
      <c r="A99" s="11">
        <f t="shared" si="9"/>
        <v>95</v>
      </c>
      <c r="B99" s="13" t="s">
        <v>119</v>
      </c>
      <c r="C99" s="13">
        <v>5.61</v>
      </c>
      <c r="D99" s="13">
        <v>90</v>
      </c>
      <c r="E99" s="13">
        <f t="shared" si="10"/>
        <v>504.9</v>
      </c>
      <c r="F99" s="13"/>
      <c r="G99" s="13">
        <v>130</v>
      </c>
      <c r="H99" s="13">
        <f t="shared" si="11"/>
        <v>0</v>
      </c>
      <c r="I99" s="13">
        <f t="shared" si="12"/>
        <v>5.61</v>
      </c>
      <c r="J99" s="13">
        <f t="shared" si="13"/>
        <v>504.9</v>
      </c>
      <c r="K99" s="13"/>
      <c r="L99" s="13">
        <f t="shared" si="8"/>
        <v>0</v>
      </c>
      <c r="M99" s="13">
        <f t="shared" si="14"/>
        <v>5.61</v>
      </c>
      <c r="N99" s="13">
        <f t="shared" si="15"/>
        <v>504.9</v>
      </c>
      <c r="O99" s="13" t="s">
        <v>81</v>
      </c>
      <c r="P99" s="13"/>
    </row>
    <row r="100" s="1" customFormat="1" ht="20" customHeight="1" spans="1:16">
      <c r="A100" s="11">
        <f t="shared" si="9"/>
        <v>96</v>
      </c>
      <c r="B100" s="13" t="s">
        <v>120</v>
      </c>
      <c r="C100" s="13">
        <v>2.11</v>
      </c>
      <c r="D100" s="13">
        <v>90</v>
      </c>
      <c r="E100" s="13">
        <f t="shared" si="10"/>
        <v>189.9</v>
      </c>
      <c r="F100" s="13"/>
      <c r="G100" s="13">
        <v>130</v>
      </c>
      <c r="H100" s="13">
        <f t="shared" si="11"/>
        <v>0</v>
      </c>
      <c r="I100" s="13">
        <f t="shared" si="12"/>
        <v>2.11</v>
      </c>
      <c r="J100" s="13">
        <f t="shared" si="13"/>
        <v>189.9</v>
      </c>
      <c r="K100" s="13"/>
      <c r="L100" s="13">
        <f t="shared" si="8"/>
        <v>0</v>
      </c>
      <c r="M100" s="13">
        <f t="shared" si="14"/>
        <v>2.11</v>
      </c>
      <c r="N100" s="13">
        <f t="shared" si="15"/>
        <v>189.9</v>
      </c>
      <c r="O100" s="13" t="s">
        <v>81</v>
      </c>
      <c r="P100" s="13"/>
    </row>
    <row r="101" s="3" customFormat="1" ht="20" customHeight="1" spans="1:16">
      <c r="A101" s="11">
        <f t="shared" si="9"/>
        <v>97</v>
      </c>
      <c r="B101" s="11" t="s">
        <v>121</v>
      </c>
      <c r="C101" s="11">
        <v>8.14</v>
      </c>
      <c r="D101" s="11">
        <v>90</v>
      </c>
      <c r="E101" s="11">
        <f t="shared" si="10"/>
        <v>732.6</v>
      </c>
      <c r="F101" s="11"/>
      <c r="G101" s="11">
        <v>130</v>
      </c>
      <c r="H101" s="11">
        <f t="shared" si="11"/>
        <v>0</v>
      </c>
      <c r="I101" s="11">
        <f t="shared" si="12"/>
        <v>8.14</v>
      </c>
      <c r="J101" s="11">
        <f t="shared" si="13"/>
        <v>732.6</v>
      </c>
      <c r="K101" s="15"/>
      <c r="L101" s="11">
        <f t="shared" si="8"/>
        <v>0</v>
      </c>
      <c r="M101" s="11">
        <f t="shared" si="14"/>
        <v>8.14</v>
      </c>
      <c r="N101" s="11">
        <f t="shared" si="15"/>
        <v>732.6</v>
      </c>
      <c r="O101" s="11" t="s">
        <v>122</v>
      </c>
      <c r="P101" s="11"/>
    </row>
    <row r="102" s="3" customFormat="1" ht="20" customHeight="1" spans="1:16">
      <c r="A102" s="11">
        <f t="shared" si="9"/>
        <v>98</v>
      </c>
      <c r="B102" s="11" t="s">
        <v>123</v>
      </c>
      <c r="C102" s="11">
        <v>2.88</v>
      </c>
      <c r="D102" s="11">
        <v>90</v>
      </c>
      <c r="E102" s="11">
        <f t="shared" si="10"/>
        <v>259.2</v>
      </c>
      <c r="F102" s="11"/>
      <c r="G102" s="11">
        <v>130</v>
      </c>
      <c r="H102" s="11">
        <f t="shared" si="11"/>
        <v>0</v>
      </c>
      <c r="I102" s="11">
        <f t="shared" si="12"/>
        <v>2.88</v>
      </c>
      <c r="J102" s="11">
        <f t="shared" si="13"/>
        <v>259.2</v>
      </c>
      <c r="K102" s="15"/>
      <c r="L102" s="11">
        <f t="shared" si="8"/>
        <v>0</v>
      </c>
      <c r="M102" s="11">
        <f t="shared" si="14"/>
        <v>2.88</v>
      </c>
      <c r="N102" s="11">
        <f t="shared" si="15"/>
        <v>259.2</v>
      </c>
      <c r="O102" s="11" t="s">
        <v>122</v>
      </c>
      <c r="P102" s="11"/>
    </row>
    <row r="103" s="3" customFormat="1" ht="20" customHeight="1" spans="1:16">
      <c r="A103" s="11">
        <f t="shared" si="9"/>
        <v>99</v>
      </c>
      <c r="B103" s="11" t="s">
        <v>124</v>
      </c>
      <c r="C103" s="11">
        <v>1.85</v>
      </c>
      <c r="D103" s="11">
        <v>90</v>
      </c>
      <c r="E103" s="11">
        <f t="shared" si="10"/>
        <v>166.5</v>
      </c>
      <c r="F103" s="11"/>
      <c r="G103" s="11">
        <v>130</v>
      </c>
      <c r="H103" s="11">
        <f t="shared" si="11"/>
        <v>0</v>
      </c>
      <c r="I103" s="11">
        <f t="shared" si="12"/>
        <v>1.85</v>
      </c>
      <c r="J103" s="11">
        <f t="shared" si="13"/>
        <v>166.5</v>
      </c>
      <c r="K103" s="15"/>
      <c r="L103" s="11">
        <f t="shared" si="8"/>
        <v>0</v>
      </c>
      <c r="M103" s="11">
        <f t="shared" si="14"/>
        <v>1.85</v>
      </c>
      <c r="N103" s="11">
        <f t="shared" si="15"/>
        <v>166.5</v>
      </c>
      <c r="O103" s="11" t="s">
        <v>122</v>
      </c>
      <c r="P103" s="11"/>
    </row>
    <row r="104" s="3" customFormat="1" ht="20" customHeight="1" spans="1:16">
      <c r="A104" s="11">
        <f t="shared" si="9"/>
        <v>100</v>
      </c>
      <c r="B104" s="11" t="s">
        <v>125</v>
      </c>
      <c r="C104" s="11">
        <v>7.33</v>
      </c>
      <c r="D104" s="11">
        <v>90</v>
      </c>
      <c r="E104" s="11">
        <f t="shared" si="10"/>
        <v>659.7</v>
      </c>
      <c r="F104" s="11"/>
      <c r="G104" s="11">
        <v>130</v>
      </c>
      <c r="H104" s="11">
        <f t="shared" si="11"/>
        <v>0</v>
      </c>
      <c r="I104" s="11">
        <f t="shared" si="12"/>
        <v>7.33</v>
      </c>
      <c r="J104" s="11">
        <f t="shared" si="13"/>
        <v>659.7</v>
      </c>
      <c r="K104" s="15"/>
      <c r="L104" s="11">
        <f t="shared" si="8"/>
        <v>0</v>
      </c>
      <c r="M104" s="11">
        <f t="shared" si="14"/>
        <v>7.33</v>
      </c>
      <c r="N104" s="11">
        <f t="shared" si="15"/>
        <v>659.7</v>
      </c>
      <c r="O104" s="11" t="s">
        <v>122</v>
      </c>
      <c r="P104" s="11"/>
    </row>
    <row r="105" s="3" customFormat="1" ht="20" customHeight="1" spans="1:16">
      <c r="A105" s="11">
        <f t="shared" si="9"/>
        <v>101</v>
      </c>
      <c r="B105" s="11" t="s">
        <v>126</v>
      </c>
      <c r="C105" s="11">
        <v>4.97</v>
      </c>
      <c r="D105" s="11">
        <v>90</v>
      </c>
      <c r="E105" s="11">
        <f t="shared" si="10"/>
        <v>447.3</v>
      </c>
      <c r="F105" s="11"/>
      <c r="G105" s="11">
        <v>130</v>
      </c>
      <c r="H105" s="11">
        <f t="shared" si="11"/>
        <v>0</v>
      </c>
      <c r="I105" s="11">
        <f t="shared" si="12"/>
        <v>4.97</v>
      </c>
      <c r="J105" s="11">
        <f t="shared" si="13"/>
        <v>447.3</v>
      </c>
      <c r="K105" s="15"/>
      <c r="L105" s="11">
        <f t="shared" si="8"/>
        <v>0</v>
      </c>
      <c r="M105" s="11">
        <f t="shared" si="14"/>
        <v>4.97</v>
      </c>
      <c r="N105" s="11">
        <f t="shared" si="15"/>
        <v>447.3</v>
      </c>
      <c r="O105" s="11" t="s">
        <v>122</v>
      </c>
      <c r="P105" s="11"/>
    </row>
    <row r="106" s="3" customFormat="1" ht="20" customHeight="1" spans="1:16">
      <c r="A106" s="11">
        <f t="shared" si="9"/>
        <v>102</v>
      </c>
      <c r="B106" s="11" t="s">
        <v>127</v>
      </c>
      <c r="C106" s="11">
        <v>0.37</v>
      </c>
      <c r="D106" s="11">
        <v>90</v>
      </c>
      <c r="E106" s="11">
        <f t="shared" si="10"/>
        <v>33.3</v>
      </c>
      <c r="F106" s="11"/>
      <c r="G106" s="11">
        <v>130</v>
      </c>
      <c r="H106" s="11">
        <f t="shared" si="11"/>
        <v>0</v>
      </c>
      <c r="I106" s="11">
        <f t="shared" si="12"/>
        <v>0.37</v>
      </c>
      <c r="J106" s="11">
        <f t="shared" si="13"/>
        <v>33.3</v>
      </c>
      <c r="K106" s="15"/>
      <c r="L106" s="11">
        <f t="shared" si="8"/>
        <v>0</v>
      </c>
      <c r="M106" s="11">
        <f t="shared" si="14"/>
        <v>0.37</v>
      </c>
      <c r="N106" s="11">
        <f t="shared" si="15"/>
        <v>33.3</v>
      </c>
      <c r="O106" s="11" t="s">
        <v>122</v>
      </c>
      <c r="P106" s="11"/>
    </row>
    <row r="107" s="3" customFormat="1" ht="20" customHeight="1" spans="1:16">
      <c r="A107" s="11">
        <f t="shared" si="9"/>
        <v>103</v>
      </c>
      <c r="B107" s="11" t="s">
        <v>128</v>
      </c>
      <c r="C107" s="11">
        <v>0.48</v>
      </c>
      <c r="D107" s="11">
        <v>90</v>
      </c>
      <c r="E107" s="11">
        <f t="shared" si="10"/>
        <v>43.2</v>
      </c>
      <c r="F107" s="11"/>
      <c r="G107" s="11">
        <v>130</v>
      </c>
      <c r="H107" s="11">
        <f t="shared" si="11"/>
        <v>0</v>
      </c>
      <c r="I107" s="11">
        <f t="shared" si="12"/>
        <v>0.48</v>
      </c>
      <c r="J107" s="11">
        <f t="shared" si="13"/>
        <v>43.2</v>
      </c>
      <c r="K107" s="15"/>
      <c r="L107" s="11">
        <f t="shared" si="8"/>
        <v>0</v>
      </c>
      <c r="M107" s="11">
        <f t="shared" si="14"/>
        <v>0.48</v>
      </c>
      <c r="N107" s="11">
        <f t="shared" si="15"/>
        <v>43.2</v>
      </c>
      <c r="O107" s="11" t="s">
        <v>122</v>
      </c>
      <c r="P107" s="11"/>
    </row>
    <row r="108" s="3" customFormat="1" ht="20" customHeight="1" spans="1:16">
      <c r="A108" s="11">
        <f t="shared" si="9"/>
        <v>104</v>
      </c>
      <c r="B108" s="11" t="s">
        <v>129</v>
      </c>
      <c r="C108" s="11">
        <v>2.07</v>
      </c>
      <c r="D108" s="11">
        <v>90</v>
      </c>
      <c r="E108" s="11">
        <f t="shared" si="10"/>
        <v>186.3</v>
      </c>
      <c r="F108" s="11"/>
      <c r="G108" s="11">
        <v>130</v>
      </c>
      <c r="H108" s="11">
        <f t="shared" si="11"/>
        <v>0</v>
      </c>
      <c r="I108" s="11">
        <f t="shared" si="12"/>
        <v>2.07</v>
      </c>
      <c r="J108" s="11">
        <f t="shared" si="13"/>
        <v>186.3</v>
      </c>
      <c r="K108" s="15"/>
      <c r="L108" s="11">
        <f t="shared" si="8"/>
        <v>0</v>
      </c>
      <c r="M108" s="11">
        <f t="shared" si="14"/>
        <v>2.07</v>
      </c>
      <c r="N108" s="11">
        <f t="shared" si="15"/>
        <v>186.3</v>
      </c>
      <c r="O108" s="11" t="s">
        <v>122</v>
      </c>
      <c r="P108" s="11"/>
    </row>
    <row r="109" s="3" customFormat="1" ht="20" customHeight="1" spans="1:16">
      <c r="A109" s="11">
        <f t="shared" si="9"/>
        <v>105</v>
      </c>
      <c r="B109" s="11" t="s">
        <v>130</v>
      </c>
      <c r="C109" s="11">
        <v>4.13</v>
      </c>
      <c r="D109" s="11">
        <v>90</v>
      </c>
      <c r="E109" s="11">
        <f t="shared" si="10"/>
        <v>371.7</v>
      </c>
      <c r="F109" s="11"/>
      <c r="G109" s="11">
        <v>130</v>
      </c>
      <c r="H109" s="11">
        <f t="shared" si="11"/>
        <v>0</v>
      </c>
      <c r="I109" s="11">
        <f t="shared" si="12"/>
        <v>4.13</v>
      </c>
      <c r="J109" s="11">
        <f t="shared" si="13"/>
        <v>371.7</v>
      </c>
      <c r="K109" s="15"/>
      <c r="L109" s="11">
        <f t="shared" si="8"/>
        <v>0</v>
      </c>
      <c r="M109" s="11">
        <f t="shared" si="14"/>
        <v>4.13</v>
      </c>
      <c r="N109" s="11">
        <f t="shared" si="15"/>
        <v>371.7</v>
      </c>
      <c r="O109" s="11" t="s">
        <v>122</v>
      </c>
      <c r="P109" s="11"/>
    </row>
    <row r="110" s="3" customFormat="1" ht="20" customHeight="1" spans="1:16">
      <c r="A110" s="11">
        <f t="shared" si="9"/>
        <v>106</v>
      </c>
      <c r="B110" s="11" t="s">
        <v>131</v>
      </c>
      <c r="C110" s="11">
        <v>5.85</v>
      </c>
      <c r="D110" s="11">
        <v>90</v>
      </c>
      <c r="E110" s="11">
        <f t="shared" si="10"/>
        <v>526.5</v>
      </c>
      <c r="F110" s="11"/>
      <c r="G110" s="11">
        <v>130</v>
      </c>
      <c r="H110" s="11">
        <f t="shared" si="11"/>
        <v>0</v>
      </c>
      <c r="I110" s="11">
        <f t="shared" si="12"/>
        <v>5.85</v>
      </c>
      <c r="J110" s="11">
        <f t="shared" si="13"/>
        <v>526.5</v>
      </c>
      <c r="K110" s="15"/>
      <c r="L110" s="11">
        <f t="shared" si="8"/>
        <v>0</v>
      </c>
      <c r="M110" s="11">
        <f t="shared" si="14"/>
        <v>5.85</v>
      </c>
      <c r="N110" s="11">
        <f t="shared" si="15"/>
        <v>526.5</v>
      </c>
      <c r="O110" s="11" t="s">
        <v>122</v>
      </c>
      <c r="P110" s="11"/>
    </row>
    <row r="111" s="3" customFormat="1" ht="20" customHeight="1" spans="1:16">
      <c r="A111" s="11">
        <f t="shared" si="9"/>
        <v>107</v>
      </c>
      <c r="B111" s="11" t="s">
        <v>132</v>
      </c>
      <c r="C111" s="11">
        <v>6.65</v>
      </c>
      <c r="D111" s="11">
        <v>90</v>
      </c>
      <c r="E111" s="11">
        <f t="shared" si="10"/>
        <v>598.5</v>
      </c>
      <c r="F111" s="11"/>
      <c r="G111" s="11">
        <v>130</v>
      </c>
      <c r="H111" s="11">
        <f t="shared" si="11"/>
        <v>0</v>
      </c>
      <c r="I111" s="11">
        <f t="shared" si="12"/>
        <v>6.65</v>
      </c>
      <c r="J111" s="11">
        <f t="shared" si="13"/>
        <v>598.5</v>
      </c>
      <c r="K111" s="15">
        <v>0.16</v>
      </c>
      <c r="L111" s="11">
        <f t="shared" si="8"/>
        <v>14.4</v>
      </c>
      <c r="M111" s="11">
        <f t="shared" si="14"/>
        <v>6.49</v>
      </c>
      <c r="N111" s="11">
        <f t="shared" si="15"/>
        <v>584.1</v>
      </c>
      <c r="O111" s="11" t="s">
        <v>122</v>
      </c>
      <c r="P111" s="11"/>
    </row>
    <row r="112" s="3" customFormat="1" ht="20" customHeight="1" spans="1:16">
      <c r="A112" s="11">
        <f t="shared" si="9"/>
        <v>108</v>
      </c>
      <c r="B112" s="11" t="s">
        <v>133</v>
      </c>
      <c r="C112" s="11">
        <v>6.77</v>
      </c>
      <c r="D112" s="11">
        <v>90</v>
      </c>
      <c r="E112" s="11">
        <f t="shared" si="10"/>
        <v>609.3</v>
      </c>
      <c r="F112" s="11"/>
      <c r="G112" s="11">
        <v>130</v>
      </c>
      <c r="H112" s="11">
        <f t="shared" si="11"/>
        <v>0</v>
      </c>
      <c r="I112" s="11">
        <f t="shared" si="12"/>
        <v>6.77</v>
      </c>
      <c r="J112" s="11">
        <f t="shared" si="13"/>
        <v>609.3</v>
      </c>
      <c r="K112" s="15"/>
      <c r="L112" s="11">
        <f t="shared" si="8"/>
        <v>0</v>
      </c>
      <c r="M112" s="11">
        <f t="shared" si="14"/>
        <v>6.77</v>
      </c>
      <c r="N112" s="11">
        <f t="shared" si="15"/>
        <v>609.3</v>
      </c>
      <c r="O112" s="11" t="s">
        <v>122</v>
      </c>
      <c r="P112" s="11"/>
    </row>
    <row r="113" s="3" customFormat="1" ht="20" customHeight="1" spans="1:16">
      <c r="A113" s="11">
        <f t="shared" si="9"/>
        <v>109</v>
      </c>
      <c r="B113" s="11" t="s">
        <v>134</v>
      </c>
      <c r="C113" s="11">
        <v>2.22</v>
      </c>
      <c r="D113" s="11">
        <v>90</v>
      </c>
      <c r="E113" s="11">
        <f t="shared" si="10"/>
        <v>199.8</v>
      </c>
      <c r="F113" s="11"/>
      <c r="G113" s="11">
        <v>130</v>
      </c>
      <c r="H113" s="11">
        <f t="shared" si="11"/>
        <v>0</v>
      </c>
      <c r="I113" s="11">
        <f t="shared" si="12"/>
        <v>2.22</v>
      </c>
      <c r="J113" s="11">
        <f t="shared" si="13"/>
        <v>199.8</v>
      </c>
      <c r="K113" s="15"/>
      <c r="L113" s="11">
        <f t="shared" si="8"/>
        <v>0</v>
      </c>
      <c r="M113" s="11">
        <f t="shared" si="14"/>
        <v>2.22</v>
      </c>
      <c r="N113" s="11">
        <f t="shared" si="15"/>
        <v>199.8</v>
      </c>
      <c r="O113" s="11" t="s">
        <v>122</v>
      </c>
      <c r="P113" s="11"/>
    </row>
    <row r="114" s="3" customFormat="1" ht="20" customHeight="1" spans="1:16">
      <c r="A114" s="11">
        <f t="shared" si="9"/>
        <v>110</v>
      </c>
      <c r="B114" s="11" t="s">
        <v>135</v>
      </c>
      <c r="C114" s="11">
        <v>1.11</v>
      </c>
      <c r="D114" s="11">
        <v>90</v>
      </c>
      <c r="E114" s="11">
        <f t="shared" si="10"/>
        <v>99.9</v>
      </c>
      <c r="F114" s="11"/>
      <c r="G114" s="11">
        <v>130</v>
      </c>
      <c r="H114" s="11">
        <f t="shared" si="11"/>
        <v>0</v>
      </c>
      <c r="I114" s="11">
        <f t="shared" si="12"/>
        <v>1.11</v>
      </c>
      <c r="J114" s="11">
        <f t="shared" si="13"/>
        <v>99.9</v>
      </c>
      <c r="K114" s="15"/>
      <c r="L114" s="11">
        <f t="shared" si="8"/>
        <v>0</v>
      </c>
      <c r="M114" s="11">
        <f t="shared" si="14"/>
        <v>1.11</v>
      </c>
      <c r="N114" s="11">
        <f t="shared" si="15"/>
        <v>99.9</v>
      </c>
      <c r="O114" s="11" t="s">
        <v>122</v>
      </c>
      <c r="P114" s="11"/>
    </row>
    <row r="115" s="3" customFormat="1" ht="20" customHeight="1" spans="1:16">
      <c r="A115" s="11">
        <f t="shared" si="9"/>
        <v>111</v>
      </c>
      <c r="B115" s="11" t="s">
        <v>136</v>
      </c>
      <c r="C115" s="11">
        <v>4.18</v>
      </c>
      <c r="D115" s="11">
        <v>90</v>
      </c>
      <c r="E115" s="11">
        <f t="shared" si="10"/>
        <v>376.2</v>
      </c>
      <c r="F115" s="11"/>
      <c r="G115" s="11">
        <v>130</v>
      </c>
      <c r="H115" s="11">
        <f t="shared" si="11"/>
        <v>0</v>
      </c>
      <c r="I115" s="11">
        <f t="shared" si="12"/>
        <v>4.18</v>
      </c>
      <c r="J115" s="11">
        <f t="shared" si="13"/>
        <v>376.2</v>
      </c>
      <c r="K115" s="15"/>
      <c r="L115" s="11">
        <f t="shared" si="8"/>
        <v>0</v>
      </c>
      <c r="M115" s="11">
        <f t="shared" si="14"/>
        <v>4.18</v>
      </c>
      <c r="N115" s="11">
        <f t="shared" si="15"/>
        <v>376.2</v>
      </c>
      <c r="O115" s="11" t="s">
        <v>122</v>
      </c>
      <c r="P115" s="11"/>
    </row>
    <row r="116" s="3" customFormat="1" ht="20" customHeight="1" spans="1:16">
      <c r="A116" s="11">
        <f t="shared" si="9"/>
        <v>112</v>
      </c>
      <c r="B116" s="11" t="s">
        <v>137</v>
      </c>
      <c r="C116" s="11">
        <v>5.61</v>
      </c>
      <c r="D116" s="11">
        <v>90</v>
      </c>
      <c r="E116" s="11">
        <f t="shared" si="10"/>
        <v>504.9</v>
      </c>
      <c r="F116" s="11"/>
      <c r="G116" s="11">
        <v>130</v>
      </c>
      <c r="H116" s="11">
        <f t="shared" si="11"/>
        <v>0</v>
      </c>
      <c r="I116" s="11">
        <f t="shared" si="12"/>
        <v>5.61</v>
      </c>
      <c r="J116" s="11">
        <f t="shared" si="13"/>
        <v>504.9</v>
      </c>
      <c r="K116" s="15"/>
      <c r="L116" s="11">
        <f t="shared" si="8"/>
        <v>0</v>
      </c>
      <c r="M116" s="11">
        <f t="shared" si="14"/>
        <v>5.61</v>
      </c>
      <c r="N116" s="11">
        <f t="shared" si="15"/>
        <v>504.9</v>
      </c>
      <c r="O116" s="11" t="s">
        <v>122</v>
      </c>
      <c r="P116" s="11"/>
    </row>
    <row r="117" s="3" customFormat="1" ht="20" customHeight="1" spans="1:16">
      <c r="A117" s="11">
        <f t="shared" si="9"/>
        <v>113</v>
      </c>
      <c r="B117" s="11" t="s">
        <v>138</v>
      </c>
      <c r="C117" s="11">
        <v>1.52</v>
      </c>
      <c r="D117" s="11">
        <v>90</v>
      </c>
      <c r="E117" s="11">
        <f t="shared" si="10"/>
        <v>136.8</v>
      </c>
      <c r="F117" s="11"/>
      <c r="G117" s="11">
        <v>130</v>
      </c>
      <c r="H117" s="11">
        <f t="shared" si="11"/>
        <v>0</v>
      </c>
      <c r="I117" s="11">
        <f t="shared" si="12"/>
        <v>1.52</v>
      </c>
      <c r="J117" s="11">
        <f t="shared" si="13"/>
        <v>136.8</v>
      </c>
      <c r="K117" s="15"/>
      <c r="L117" s="11">
        <f t="shared" si="8"/>
        <v>0</v>
      </c>
      <c r="M117" s="11">
        <f t="shared" si="14"/>
        <v>1.52</v>
      </c>
      <c r="N117" s="11">
        <f t="shared" si="15"/>
        <v>136.8</v>
      </c>
      <c r="O117" s="11" t="s">
        <v>122</v>
      </c>
      <c r="P117" s="11"/>
    </row>
    <row r="118" s="3" customFormat="1" ht="20" customHeight="1" spans="1:16">
      <c r="A118" s="12">
        <f t="shared" si="9"/>
        <v>114</v>
      </c>
      <c r="B118" s="12" t="s">
        <v>139</v>
      </c>
      <c r="C118" s="12">
        <v>0.63</v>
      </c>
      <c r="D118" s="12">
        <v>90</v>
      </c>
      <c r="E118" s="12">
        <f t="shared" si="10"/>
        <v>56.7</v>
      </c>
      <c r="F118" s="12"/>
      <c r="G118" s="12">
        <v>130</v>
      </c>
      <c r="H118" s="12">
        <f t="shared" si="11"/>
        <v>0</v>
      </c>
      <c r="I118" s="12">
        <f t="shared" si="12"/>
        <v>0.63</v>
      </c>
      <c r="J118" s="12">
        <f t="shared" si="13"/>
        <v>56.7</v>
      </c>
      <c r="K118" s="16"/>
      <c r="L118" s="12">
        <f t="shared" si="8"/>
        <v>0</v>
      </c>
      <c r="M118" s="12">
        <f t="shared" si="14"/>
        <v>0.63</v>
      </c>
      <c r="N118" s="12">
        <f t="shared" si="15"/>
        <v>56.7</v>
      </c>
      <c r="O118" s="12" t="s">
        <v>122</v>
      </c>
      <c r="P118" s="12"/>
    </row>
    <row r="119" s="3" customFormat="1" ht="20" customHeight="1" spans="1:16">
      <c r="A119" s="11">
        <f t="shared" si="9"/>
        <v>115</v>
      </c>
      <c r="B119" s="11" t="s">
        <v>140</v>
      </c>
      <c r="C119" s="11">
        <v>3.47</v>
      </c>
      <c r="D119" s="11">
        <v>90</v>
      </c>
      <c r="E119" s="11">
        <f t="shared" si="10"/>
        <v>312.3</v>
      </c>
      <c r="F119" s="11"/>
      <c r="G119" s="11">
        <v>130</v>
      </c>
      <c r="H119" s="11">
        <f t="shared" si="11"/>
        <v>0</v>
      </c>
      <c r="I119" s="11">
        <f t="shared" si="12"/>
        <v>3.47</v>
      </c>
      <c r="J119" s="11">
        <f t="shared" si="13"/>
        <v>312.3</v>
      </c>
      <c r="K119" s="15"/>
      <c r="L119" s="11">
        <f t="shared" si="8"/>
        <v>0</v>
      </c>
      <c r="M119" s="11">
        <f t="shared" si="14"/>
        <v>3.47</v>
      </c>
      <c r="N119" s="11">
        <f t="shared" si="15"/>
        <v>312.3</v>
      </c>
      <c r="O119" s="11" t="s">
        <v>122</v>
      </c>
      <c r="P119" s="11"/>
    </row>
    <row r="120" s="3" customFormat="1" ht="20" customHeight="1" spans="1:16">
      <c r="A120" s="11">
        <f t="shared" si="9"/>
        <v>116</v>
      </c>
      <c r="B120" s="11" t="s">
        <v>141</v>
      </c>
      <c r="C120" s="11">
        <v>0.98</v>
      </c>
      <c r="D120" s="11">
        <v>90</v>
      </c>
      <c r="E120" s="11">
        <f t="shared" si="10"/>
        <v>88.2</v>
      </c>
      <c r="F120" s="11"/>
      <c r="G120" s="11">
        <v>130</v>
      </c>
      <c r="H120" s="11">
        <f t="shared" si="11"/>
        <v>0</v>
      </c>
      <c r="I120" s="11">
        <f t="shared" si="12"/>
        <v>0.98</v>
      </c>
      <c r="J120" s="11">
        <f t="shared" si="13"/>
        <v>88.2</v>
      </c>
      <c r="K120" s="15"/>
      <c r="L120" s="11">
        <f t="shared" si="8"/>
        <v>0</v>
      </c>
      <c r="M120" s="11">
        <f t="shared" si="14"/>
        <v>0.98</v>
      </c>
      <c r="N120" s="11">
        <f t="shared" si="15"/>
        <v>88.2</v>
      </c>
      <c r="O120" s="11" t="s">
        <v>122</v>
      </c>
      <c r="P120" s="11"/>
    </row>
    <row r="121" s="3" customFormat="1" ht="20" customHeight="1" spans="1:16">
      <c r="A121" s="11">
        <f t="shared" si="9"/>
        <v>117</v>
      </c>
      <c r="B121" s="11" t="s">
        <v>142</v>
      </c>
      <c r="C121" s="11">
        <v>0.65</v>
      </c>
      <c r="D121" s="11">
        <v>90</v>
      </c>
      <c r="E121" s="11">
        <f t="shared" si="10"/>
        <v>58.5</v>
      </c>
      <c r="F121" s="11"/>
      <c r="G121" s="11">
        <v>130</v>
      </c>
      <c r="H121" s="11">
        <f t="shared" si="11"/>
        <v>0</v>
      </c>
      <c r="I121" s="11">
        <f t="shared" si="12"/>
        <v>0.65</v>
      </c>
      <c r="J121" s="11">
        <f t="shared" si="13"/>
        <v>58.5</v>
      </c>
      <c r="K121" s="15"/>
      <c r="L121" s="11">
        <f t="shared" si="8"/>
        <v>0</v>
      </c>
      <c r="M121" s="11">
        <f t="shared" si="14"/>
        <v>0.65</v>
      </c>
      <c r="N121" s="11">
        <f t="shared" si="15"/>
        <v>58.5</v>
      </c>
      <c r="O121" s="11" t="s">
        <v>122</v>
      </c>
      <c r="P121" s="11"/>
    </row>
    <row r="122" s="3" customFormat="1" ht="20" customHeight="1" spans="1:16">
      <c r="A122" s="11">
        <f t="shared" si="9"/>
        <v>118</v>
      </c>
      <c r="B122" s="11" t="s">
        <v>143</v>
      </c>
      <c r="C122" s="11">
        <v>1.16</v>
      </c>
      <c r="D122" s="11">
        <v>90</v>
      </c>
      <c r="E122" s="11">
        <f t="shared" si="10"/>
        <v>104.4</v>
      </c>
      <c r="F122" s="11"/>
      <c r="G122" s="11">
        <v>130</v>
      </c>
      <c r="H122" s="11">
        <f t="shared" si="11"/>
        <v>0</v>
      </c>
      <c r="I122" s="11">
        <f t="shared" si="12"/>
        <v>1.16</v>
      </c>
      <c r="J122" s="11">
        <f t="shared" si="13"/>
        <v>104.4</v>
      </c>
      <c r="K122" s="15"/>
      <c r="L122" s="11">
        <f t="shared" si="8"/>
        <v>0</v>
      </c>
      <c r="M122" s="11">
        <f t="shared" si="14"/>
        <v>1.16</v>
      </c>
      <c r="N122" s="11">
        <f t="shared" si="15"/>
        <v>104.4</v>
      </c>
      <c r="O122" s="11" t="s">
        <v>122</v>
      </c>
      <c r="P122" s="11"/>
    </row>
    <row r="123" s="3" customFormat="1" ht="20" customHeight="1" spans="1:16">
      <c r="A123" s="11">
        <f t="shared" si="9"/>
        <v>119</v>
      </c>
      <c r="B123" s="11" t="s">
        <v>144</v>
      </c>
      <c r="C123" s="11">
        <v>2.05</v>
      </c>
      <c r="D123" s="11">
        <v>90</v>
      </c>
      <c r="E123" s="11">
        <f t="shared" si="10"/>
        <v>184.5</v>
      </c>
      <c r="F123" s="11"/>
      <c r="G123" s="11">
        <v>130</v>
      </c>
      <c r="H123" s="11">
        <f t="shared" si="11"/>
        <v>0</v>
      </c>
      <c r="I123" s="11">
        <f t="shared" si="12"/>
        <v>2.05</v>
      </c>
      <c r="J123" s="11">
        <f t="shared" si="13"/>
        <v>184.5</v>
      </c>
      <c r="K123" s="15"/>
      <c r="L123" s="11">
        <f t="shared" si="8"/>
        <v>0</v>
      </c>
      <c r="M123" s="11">
        <f t="shared" si="14"/>
        <v>2.05</v>
      </c>
      <c r="N123" s="11">
        <f t="shared" si="15"/>
        <v>184.5</v>
      </c>
      <c r="O123" s="11" t="s">
        <v>122</v>
      </c>
      <c r="P123" s="11"/>
    </row>
    <row r="124" s="3" customFormat="1" ht="20" customHeight="1" spans="1:16">
      <c r="A124" s="11">
        <f t="shared" si="9"/>
        <v>120</v>
      </c>
      <c r="B124" s="11" t="s">
        <v>145</v>
      </c>
      <c r="C124" s="11">
        <v>2.78</v>
      </c>
      <c r="D124" s="11">
        <v>90</v>
      </c>
      <c r="E124" s="11">
        <f t="shared" si="10"/>
        <v>250.2</v>
      </c>
      <c r="F124" s="11"/>
      <c r="G124" s="11">
        <v>130</v>
      </c>
      <c r="H124" s="11">
        <f t="shared" si="11"/>
        <v>0</v>
      </c>
      <c r="I124" s="11">
        <f t="shared" si="12"/>
        <v>2.78</v>
      </c>
      <c r="J124" s="11">
        <f t="shared" si="13"/>
        <v>250.2</v>
      </c>
      <c r="K124" s="15"/>
      <c r="L124" s="11">
        <f t="shared" si="8"/>
        <v>0</v>
      </c>
      <c r="M124" s="11">
        <f t="shared" si="14"/>
        <v>2.78</v>
      </c>
      <c r="N124" s="11">
        <f t="shared" si="15"/>
        <v>250.2</v>
      </c>
      <c r="O124" s="11" t="s">
        <v>122</v>
      </c>
      <c r="P124" s="11"/>
    </row>
    <row r="125" s="3" customFormat="1" ht="20" customHeight="1" spans="1:16">
      <c r="A125" s="11">
        <f t="shared" si="9"/>
        <v>121</v>
      </c>
      <c r="B125" s="11" t="s">
        <v>146</v>
      </c>
      <c r="C125" s="11">
        <v>10.72</v>
      </c>
      <c r="D125" s="11">
        <v>90</v>
      </c>
      <c r="E125" s="11">
        <f t="shared" si="10"/>
        <v>964.8</v>
      </c>
      <c r="F125" s="11"/>
      <c r="G125" s="11">
        <v>130</v>
      </c>
      <c r="H125" s="11">
        <f t="shared" si="11"/>
        <v>0</v>
      </c>
      <c r="I125" s="11">
        <f t="shared" si="12"/>
        <v>10.72</v>
      </c>
      <c r="J125" s="11">
        <f t="shared" si="13"/>
        <v>964.8</v>
      </c>
      <c r="K125" s="15"/>
      <c r="L125" s="11">
        <f t="shared" ref="L125:L188" si="16">K125*90</f>
        <v>0</v>
      </c>
      <c r="M125" s="11">
        <f t="shared" si="14"/>
        <v>10.72</v>
      </c>
      <c r="N125" s="11">
        <f t="shared" si="15"/>
        <v>964.8</v>
      </c>
      <c r="O125" s="11" t="s">
        <v>122</v>
      </c>
      <c r="P125" s="11"/>
    </row>
    <row r="126" s="3" customFormat="1" ht="20" customHeight="1" spans="1:16">
      <c r="A126" s="11">
        <f t="shared" si="9"/>
        <v>122</v>
      </c>
      <c r="B126" s="11" t="s">
        <v>147</v>
      </c>
      <c r="C126" s="11">
        <v>0.38</v>
      </c>
      <c r="D126" s="11">
        <v>90</v>
      </c>
      <c r="E126" s="11">
        <f t="shared" si="10"/>
        <v>34.2</v>
      </c>
      <c r="F126" s="11"/>
      <c r="G126" s="11">
        <v>130</v>
      </c>
      <c r="H126" s="11">
        <f t="shared" si="11"/>
        <v>0</v>
      </c>
      <c r="I126" s="11">
        <f t="shared" si="12"/>
        <v>0.38</v>
      </c>
      <c r="J126" s="11">
        <f t="shared" si="13"/>
        <v>34.2</v>
      </c>
      <c r="K126" s="15"/>
      <c r="L126" s="11">
        <f t="shared" si="16"/>
        <v>0</v>
      </c>
      <c r="M126" s="11">
        <f t="shared" si="14"/>
        <v>0.38</v>
      </c>
      <c r="N126" s="11">
        <f t="shared" si="15"/>
        <v>34.2</v>
      </c>
      <c r="O126" s="11" t="s">
        <v>122</v>
      </c>
      <c r="P126" s="11"/>
    </row>
    <row r="127" s="3" customFormat="1" ht="20" customHeight="1" spans="1:16">
      <c r="A127" s="11">
        <f t="shared" si="9"/>
        <v>123</v>
      </c>
      <c r="B127" s="11" t="s">
        <v>148</v>
      </c>
      <c r="C127" s="11">
        <v>1.2</v>
      </c>
      <c r="D127" s="11">
        <v>90</v>
      </c>
      <c r="E127" s="11">
        <f t="shared" si="10"/>
        <v>108</v>
      </c>
      <c r="F127" s="11"/>
      <c r="G127" s="11">
        <v>130</v>
      </c>
      <c r="H127" s="11">
        <f t="shared" si="11"/>
        <v>0</v>
      </c>
      <c r="I127" s="11">
        <f t="shared" si="12"/>
        <v>1.2</v>
      </c>
      <c r="J127" s="11">
        <f t="shared" si="13"/>
        <v>108</v>
      </c>
      <c r="K127" s="15"/>
      <c r="L127" s="11">
        <f t="shared" si="16"/>
        <v>0</v>
      </c>
      <c r="M127" s="11">
        <f t="shared" si="14"/>
        <v>1.2</v>
      </c>
      <c r="N127" s="11">
        <f t="shared" si="15"/>
        <v>108</v>
      </c>
      <c r="O127" s="11" t="s">
        <v>122</v>
      </c>
      <c r="P127" s="11"/>
    </row>
    <row r="128" s="3" customFormat="1" ht="20" customHeight="1" spans="1:16">
      <c r="A128" s="11">
        <f t="shared" si="9"/>
        <v>124</v>
      </c>
      <c r="B128" s="11" t="s">
        <v>149</v>
      </c>
      <c r="C128" s="11">
        <v>2.03</v>
      </c>
      <c r="D128" s="11">
        <v>90</v>
      </c>
      <c r="E128" s="11">
        <f t="shared" si="10"/>
        <v>182.7</v>
      </c>
      <c r="F128" s="11"/>
      <c r="G128" s="11">
        <v>130</v>
      </c>
      <c r="H128" s="11">
        <f t="shared" si="11"/>
        <v>0</v>
      </c>
      <c r="I128" s="11">
        <f t="shared" si="12"/>
        <v>2.03</v>
      </c>
      <c r="J128" s="11">
        <f t="shared" si="13"/>
        <v>182.7</v>
      </c>
      <c r="K128" s="15"/>
      <c r="L128" s="11">
        <f t="shared" si="16"/>
        <v>0</v>
      </c>
      <c r="M128" s="11">
        <f t="shared" si="14"/>
        <v>2.03</v>
      </c>
      <c r="N128" s="11">
        <f t="shared" si="15"/>
        <v>182.7</v>
      </c>
      <c r="O128" s="11" t="s">
        <v>122</v>
      </c>
      <c r="P128" s="11"/>
    </row>
    <row r="129" s="3" customFormat="1" ht="20" customHeight="1" spans="1:16">
      <c r="A129" s="12">
        <f t="shared" si="9"/>
        <v>125</v>
      </c>
      <c r="B129" s="12" t="s">
        <v>150</v>
      </c>
      <c r="C129" s="12">
        <v>0</v>
      </c>
      <c r="D129" s="12">
        <v>90</v>
      </c>
      <c r="E129" s="12">
        <f t="shared" si="10"/>
        <v>0</v>
      </c>
      <c r="F129" s="12">
        <v>58.56</v>
      </c>
      <c r="G129" s="12">
        <v>130</v>
      </c>
      <c r="H129" s="12">
        <f t="shared" si="11"/>
        <v>7612.8</v>
      </c>
      <c r="I129" s="12">
        <f t="shared" si="12"/>
        <v>58.56</v>
      </c>
      <c r="J129" s="12">
        <f t="shared" si="13"/>
        <v>7612.8</v>
      </c>
      <c r="K129" s="16"/>
      <c r="L129" s="12">
        <f t="shared" si="16"/>
        <v>0</v>
      </c>
      <c r="M129" s="12">
        <f t="shared" si="14"/>
        <v>58.56</v>
      </c>
      <c r="N129" s="12">
        <f t="shared" si="15"/>
        <v>7612.8</v>
      </c>
      <c r="O129" s="12" t="s">
        <v>122</v>
      </c>
      <c r="P129" s="12"/>
    </row>
    <row r="130" s="3" customFormat="1" ht="20" customHeight="1" spans="1:16">
      <c r="A130" s="11">
        <f t="shared" si="9"/>
        <v>126</v>
      </c>
      <c r="B130" s="11" t="s">
        <v>151</v>
      </c>
      <c r="C130" s="11">
        <v>1.53</v>
      </c>
      <c r="D130" s="11">
        <v>90</v>
      </c>
      <c r="E130" s="11">
        <f t="shared" si="10"/>
        <v>137.7</v>
      </c>
      <c r="F130" s="11"/>
      <c r="G130" s="11">
        <v>130</v>
      </c>
      <c r="H130" s="11">
        <f t="shared" si="11"/>
        <v>0</v>
      </c>
      <c r="I130" s="11">
        <f t="shared" si="12"/>
        <v>1.53</v>
      </c>
      <c r="J130" s="11">
        <f t="shared" si="13"/>
        <v>137.7</v>
      </c>
      <c r="K130" s="15"/>
      <c r="L130" s="11">
        <f t="shared" si="16"/>
        <v>0</v>
      </c>
      <c r="M130" s="11">
        <f t="shared" si="14"/>
        <v>1.53</v>
      </c>
      <c r="N130" s="11">
        <f t="shared" si="15"/>
        <v>137.7</v>
      </c>
      <c r="O130" s="11" t="s">
        <v>122</v>
      </c>
      <c r="P130" s="11"/>
    </row>
    <row r="131" s="3" customFormat="1" ht="20" customHeight="1" spans="1:16">
      <c r="A131" s="11">
        <f t="shared" si="9"/>
        <v>127</v>
      </c>
      <c r="B131" s="11" t="s">
        <v>152</v>
      </c>
      <c r="C131" s="11">
        <v>0.37</v>
      </c>
      <c r="D131" s="11">
        <v>90</v>
      </c>
      <c r="E131" s="11">
        <f t="shared" si="10"/>
        <v>33.3</v>
      </c>
      <c r="F131" s="11"/>
      <c r="G131" s="11">
        <v>130</v>
      </c>
      <c r="H131" s="11">
        <f t="shared" si="11"/>
        <v>0</v>
      </c>
      <c r="I131" s="11">
        <f t="shared" si="12"/>
        <v>0.37</v>
      </c>
      <c r="J131" s="11">
        <f t="shared" si="13"/>
        <v>33.3</v>
      </c>
      <c r="K131" s="15"/>
      <c r="L131" s="11">
        <f t="shared" si="16"/>
        <v>0</v>
      </c>
      <c r="M131" s="11">
        <f t="shared" si="14"/>
        <v>0.37</v>
      </c>
      <c r="N131" s="11">
        <f t="shared" si="15"/>
        <v>33.3</v>
      </c>
      <c r="O131" s="11" t="s">
        <v>122</v>
      </c>
      <c r="P131" s="11"/>
    </row>
    <row r="132" s="3" customFormat="1" ht="20" customHeight="1" spans="1:16">
      <c r="A132" s="11">
        <f t="shared" si="9"/>
        <v>128</v>
      </c>
      <c r="B132" s="11" t="s">
        <v>153</v>
      </c>
      <c r="C132" s="11">
        <v>5.32</v>
      </c>
      <c r="D132" s="11">
        <v>90</v>
      </c>
      <c r="E132" s="11">
        <f t="shared" si="10"/>
        <v>478.8</v>
      </c>
      <c r="F132" s="11"/>
      <c r="G132" s="11">
        <v>130</v>
      </c>
      <c r="H132" s="11">
        <f t="shared" si="11"/>
        <v>0</v>
      </c>
      <c r="I132" s="11">
        <f t="shared" si="12"/>
        <v>5.32</v>
      </c>
      <c r="J132" s="11">
        <f t="shared" si="13"/>
        <v>478.8</v>
      </c>
      <c r="K132" s="15"/>
      <c r="L132" s="11">
        <f t="shared" si="16"/>
        <v>0</v>
      </c>
      <c r="M132" s="11">
        <f t="shared" si="14"/>
        <v>5.32</v>
      </c>
      <c r="N132" s="11">
        <f t="shared" si="15"/>
        <v>478.8</v>
      </c>
      <c r="O132" s="11" t="s">
        <v>122</v>
      </c>
      <c r="P132" s="11"/>
    </row>
    <row r="133" s="3" customFormat="1" ht="20" customHeight="1" spans="1:16">
      <c r="A133" s="11">
        <f t="shared" ref="A133:A196" si="17">ROW()-4</f>
        <v>129</v>
      </c>
      <c r="B133" s="11" t="s">
        <v>154</v>
      </c>
      <c r="C133" s="11">
        <v>0.03</v>
      </c>
      <c r="D133" s="11">
        <v>90</v>
      </c>
      <c r="E133" s="11">
        <f t="shared" ref="E133:E196" si="18">C133*D133</f>
        <v>2.7</v>
      </c>
      <c r="F133" s="11"/>
      <c r="G133" s="11">
        <v>130</v>
      </c>
      <c r="H133" s="11">
        <f t="shared" ref="H133:H196" si="19">F133*G133</f>
        <v>0</v>
      </c>
      <c r="I133" s="11">
        <f t="shared" ref="I133:I196" si="20">C133+F133</f>
        <v>0.03</v>
      </c>
      <c r="J133" s="11">
        <f t="shared" ref="J133:J196" si="21">E133+H133</f>
        <v>2.7</v>
      </c>
      <c r="K133" s="15"/>
      <c r="L133" s="11">
        <f t="shared" si="16"/>
        <v>0</v>
      </c>
      <c r="M133" s="11">
        <f t="shared" ref="M133:M196" si="22">I133-K133</f>
        <v>0.03</v>
      </c>
      <c r="N133" s="11">
        <f t="shared" ref="N133:N196" si="23">J133-L133</f>
        <v>2.7</v>
      </c>
      <c r="O133" s="11" t="s">
        <v>122</v>
      </c>
      <c r="P133" s="11"/>
    </row>
    <row r="134" s="3" customFormat="1" ht="20" customHeight="1" spans="1:16">
      <c r="A134" s="12">
        <f t="shared" si="17"/>
        <v>130</v>
      </c>
      <c r="B134" s="12" t="s">
        <v>155</v>
      </c>
      <c r="C134" s="12">
        <v>5.73</v>
      </c>
      <c r="D134" s="12">
        <v>90</v>
      </c>
      <c r="E134" s="12">
        <f t="shared" si="18"/>
        <v>515.7</v>
      </c>
      <c r="F134" s="12"/>
      <c r="G134" s="12">
        <v>130</v>
      </c>
      <c r="H134" s="12">
        <f t="shared" si="19"/>
        <v>0</v>
      </c>
      <c r="I134" s="12">
        <f t="shared" si="20"/>
        <v>5.73</v>
      </c>
      <c r="J134" s="12">
        <f t="shared" si="21"/>
        <v>515.7</v>
      </c>
      <c r="K134" s="16"/>
      <c r="L134" s="12">
        <f t="shared" si="16"/>
        <v>0</v>
      </c>
      <c r="M134" s="12">
        <f t="shared" si="22"/>
        <v>5.73</v>
      </c>
      <c r="N134" s="12">
        <f t="shared" si="23"/>
        <v>515.7</v>
      </c>
      <c r="O134" s="12" t="s">
        <v>122</v>
      </c>
      <c r="P134" s="12"/>
    </row>
    <row r="135" s="3" customFormat="1" ht="20" customHeight="1" spans="1:16">
      <c r="A135" s="11">
        <f t="shared" si="17"/>
        <v>131</v>
      </c>
      <c r="B135" s="11" t="s">
        <v>156</v>
      </c>
      <c r="C135" s="11">
        <v>1.54</v>
      </c>
      <c r="D135" s="11">
        <v>90</v>
      </c>
      <c r="E135" s="11">
        <f t="shared" si="18"/>
        <v>138.6</v>
      </c>
      <c r="F135" s="11"/>
      <c r="G135" s="11">
        <v>130</v>
      </c>
      <c r="H135" s="11">
        <f t="shared" si="19"/>
        <v>0</v>
      </c>
      <c r="I135" s="11">
        <f t="shared" si="20"/>
        <v>1.54</v>
      </c>
      <c r="J135" s="11">
        <f t="shared" si="21"/>
        <v>138.6</v>
      </c>
      <c r="K135" s="15"/>
      <c r="L135" s="11">
        <f t="shared" si="16"/>
        <v>0</v>
      </c>
      <c r="M135" s="11">
        <f t="shared" si="22"/>
        <v>1.54</v>
      </c>
      <c r="N135" s="11">
        <f t="shared" si="23"/>
        <v>138.6</v>
      </c>
      <c r="O135" s="11" t="s">
        <v>122</v>
      </c>
      <c r="P135" s="11"/>
    </row>
    <row r="136" s="3" customFormat="1" ht="20" customHeight="1" spans="1:16">
      <c r="A136" s="11">
        <f t="shared" si="17"/>
        <v>132</v>
      </c>
      <c r="B136" s="11" t="s">
        <v>157</v>
      </c>
      <c r="C136" s="11">
        <v>3.96</v>
      </c>
      <c r="D136" s="11">
        <v>90</v>
      </c>
      <c r="E136" s="11">
        <f t="shared" si="18"/>
        <v>356.4</v>
      </c>
      <c r="F136" s="11"/>
      <c r="G136" s="11">
        <v>130</v>
      </c>
      <c r="H136" s="11">
        <f t="shared" si="19"/>
        <v>0</v>
      </c>
      <c r="I136" s="11">
        <f t="shared" si="20"/>
        <v>3.96</v>
      </c>
      <c r="J136" s="11">
        <f t="shared" si="21"/>
        <v>356.4</v>
      </c>
      <c r="K136" s="15"/>
      <c r="L136" s="11">
        <f t="shared" si="16"/>
        <v>0</v>
      </c>
      <c r="M136" s="11">
        <f t="shared" si="22"/>
        <v>3.96</v>
      </c>
      <c r="N136" s="11">
        <f t="shared" si="23"/>
        <v>356.4</v>
      </c>
      <c r="O136" s="11" t="s">
        <v>122</v>
      </c>
      <c r="P136" s="11"/>
    </row>
    <row r="137" s="3" customFormat="1" ht="20" customHeight="1" spans="1:16">
      <c r="A137" s="11">
        <f t="shared" si="17"/>
        <v>133</v>
      </c>
      <c r="B137" s="11" t="s">
        <v>158</v>
      </c>
      <c r="C137" s="11">
        <v>4.18</v>
      </c>
      <c r="D137" s="11">
        <v>90</v>
      </c>
      <c r="E137" s="11">
        <f t="shared" si="18"/>
        <v>376.2</v>
      </c>
      <c r="F137" s="11"/>
      <c r="G137" s="11">
        <v>130</v>
      </c>
      <c r="H137" s="11">
        <f t="shared" si="19"/>
        <v>0</v>
      </c>
      <c r="I137" s="11">
        <f t="shared" si="20"/>
        <v>4.18</v>
      </c>
      <c r="J137" s="11">
        <f t="shared" si="21"/>
        <v>376.2</v>
      </c>
      <c r="K137" s="15">
        <v>0.54</v>
      </c>
      <c r="L137" s="11">
        <f t="shared" si="16"/>
        <v>48.6</v>
      </c>
      <c r="M137" s="11">
        <f t="shared" si="22"/>
        <v>3.64</v>
      </c>
      <c r="N137" s="11">
        <f t="shared" si="23"/>
        <v>327.6</v>
      </c>
      <c r="O137" s="11" t="s">
        <v>122</v>
      </c>
      <c r="P137" s="11"/>
    </row>
    <row r="138" s="3" customFormat="1" ht="20" customHeight="1" spans="1:16">
      <c r="A138" s="11">
        <f t="shared" si="17"/>
        <v>134</v>
      </c>
      <c r="B138" s="11" t="s">
        <v>159</v>
      </c>
      <c r="C138" s="11">
        <v>3</v>
      </c>
      <c r="D138" s="11">
        <v>90</v>
      </c>
      <c r="E138" s="11">
        <f t="shared" si="18"/>
        <v>270</v>
      </c>
      <c r="F138" s="11"/>
      <c r="G138" s="11">
        <v>130</v>
      </c>
      <c r="H138" s="11">
        <f t="shared" si="19"/>
        <v>0</v>
      </c>
      <c r="I138" s="11">
        <f t="shared" si="20"/>
        <v>3</v>
      </c>
      <c r="J138" s="11">
        <f t="shared" si="21"/>
        <v>270</v>
      </c>
      <c r="K138" s="15"/>
      <c r="L138" s="11">
        <f t="shared" si="16"/>
        <v>0</v>
      </c>
      <c r="M138" s="11">
        <f t="shared" si="22"/>
        <v>3</v>
      </c>
      <c r="N138" s="11">
        <f t="shared" si="23"/>
        <v>270</v>
      </c>
      <c r="O138" s="11" t="s">
        <v>122</v>
      </c>
      <c r="P138" s="11"/>
    </row>
    <row r="139" s="3" customFormat="1" ht="20" customHeight="1" spans="1:16">
      <c r="A139" s="11">
        <f t="shared" si="17"/>
        <v>135</v>
      </c>
      <c r="B139" s="11" t="s">
        <v>160</v>
      </c>
      <c r="C139" s="11">
        <v>6.05</v>
      </c>
      <c r="D139" s="11">
        <v>90</v>
      </c>
      <c r="E139" s="11">
        <f t="shared" si="18"/>
        <v>544.5</v>
      </c>
      <c r="F139" s="11"/>
      <c r="G139" s="11">
        <v>130</v>
      </c>
      <c r="H139" s="11">
        <f t="shared" si="19"/>
        <v>0</v>
      </c>
      <c r="I139" s="11">
        <f t="shared" si="20"/>
        <v>6.05</v>
      </c>
      <c r="J139" s="11">
        <f t="shared" si="21"/>
        <v>544.5</v>
      </c>
      <c r="K139" s="15"/>
      <c r="L139" s="11">
        <f t="shared" si="16"/>
        <v>0</v>
      </c>
      <c r="M139" s="11">
        <f t="shared" si="22"/>
        <v>6.05</v>
      </c>
      <c r="N139" s="11">
        <f t="shared" si="23"/>
        <v>544.5</v>
      </c>
      <c r="O139" s="11" t="s">
        <v>122</v>
      </c>
      <c r="P139" s="11"/>
    </row>
    <row r="140" s="3" customFormat="1" ht="20" customHeight="1" spans="1:16">
      <c r="A140" s="11">
        <f t="shared" si="17"/>
        <v>136</v>
      </c>
      <c r="B140" s="11" t="s">
        <v>161</v>
      </c>
      <c r="C140" s="11">
        <v>3.51</v>
      </c>
      <c r="D140" s="11">
        <v>90</v>
      </c>
      <c r="E140" s="11">
        <f t="shared" si="18"/>
        <v>315.9</v>
      </c>
      <c r="F140" s="11"/>
      <c r="G140" s="11">
        <v>130</v>
      </c>
      <c r="H140" s="11">
        <f t="shared" si="19"/>
        <v>0</v>
      </c>
      <c r="I140" s="11">
        <f t="shared" si="20"/>
        <v>3.51</v>
      </c>
      <c r="J140" s="11">
        <f t="shared" si="21"/>
        <v>315.9</v>
      </c>
      <c r="K140" s="15"/>
      <c r="L140" s="11">
        <f t="shared" si="16"/>
        <v>0</v>
      </c>
      <c r="M140" s="11">
        <f t="shared" si="22"/>
        <v>3.51</v>
      </c>
      <c r="N140" s="11">
        <f t="shared" si="23"/>
        <v>315.9</v>
      </c>
      <c r="O140" s="11" t="s">
        <v>122</v>
      </c>
      <c r="P140" s="11"/>
    </row>
    <row r="141" s="3" customFormat="1" ht="20" customHeight="1" spans="1:16">
      <c r="A141" s="11">
        <f t="shared" si="17"/>
        <v>137</v>
      </c>
      <c r="B141" s="11" t="s">
        <v>162</v>
      </c>
      <c r="C141" s="11">
        <v>0</v>
      </c>
      <c r="D141" s="11">
        <v>90</v>
      </c>
      <c r="E141" s="11">
        <f t="shared" si="18"/>
        <v>0</v>
      </c>
      <c r="F141" s="11">
        <v>20.37</v>
      </c>
      <c r="G141" s="11">
        <v>130</v>
      </c>
      <c r="H141" s="11">
        <f t="shared" si="19"/>
        <v>2648.1</v>
      </c>
      <c r="I141" s="11">
        <f t="shared" si="20"/>
        <v>20.37</v>
      </c>
      <c r="J141" s="11">
        <f t="shared" si="21"/>
        <v>2648.1</v>
      </c>
      <c r="K141" s="15"/>
      <c r="L141" s="11">
        <f t="shared" si="16"/>
        <v>0</v>
      </c>
      <c r="M141" s="11">
        <f t="shared" si="22"/>
        <v>20.37</v>
      </c>
      <c r="N141" s="11">
        <f t="shared" si="23"/>
        <v>2648.1</v>
      </c>
      <c r="O141" s="11" t="s">
        <v>122</v>
      </c>
      <c r="P141" s="17"/>
    </row>
    <row r="142" s="3" customFormat="1" ht="20" customHeight="1" spans="1:16">
      <c r="A142" s="11">
        <f t="shared" si="17"/>
        <v>138</v>
      </c>
      <c r="B142" s="11" t="s">
        <v>163</v>
      </c>
      <c r="C142" s="11">
        <v>2.46</v>
      </c>
      <c r="D142" s="11">
        <v>90</v>
      </c>
      <c r="E142" s="11">
        <f t="shared" si="18"/>
        <v>221.4</v>
      </c>
      <c r="F142" s="11"/>
      <c r="G142" s="11">
        <v>130</v>
      </c>
      <c r="H142" s="11">
        <f t="shared" si="19"/>
        <v>0</v>
      </c>
      <c r="I142" s="11">
        <f t="shared" si="20"/>
        <v>2.46</v>
      </c>
      <c r="J142" s="11">
        <f t="shared" si="21"/>
        <v>221.4</v>
      </c>
      <c r="K142" s="15"/>
      <c r="L142" s="11">
        <f t="shared" si="16"/>
        <v>0</v>
      </c>
      <c r="M142" s="11">
        <f t="shared" si="22"/>
        <v>2.46</v>
      </c>
      <c r="N142" s="11">
        <f t="shared" si="23"/>
        <v>221.4</v>
      </c>
      <c r="O142" s="11" t="s">
        <v>122</v>
      </c>
      <c r="P142" s="11"/>
    </row>
    <row r="143" s="3" customFormat="1" ht="20" customHeight="1" spans="1:16">
      <c r="A143" s="11">
        <f t="shared" si="17"/>
        <v>139</v>
      </c>
      <c r="B143" s="11" t="s">
        <v>164</v>
      </c>
      <c r="C143" s="11">
        <v>1.41</v>
      </c>
      <c r="D143" s="11">
        <v>90</v>
      </c>
      <c r="E143" s="11">
        <f t="shared" si="18"/>
        <v>126.9</v>
      </c>
      <c r="F143" s="11"/>
      <c r="G143" s="11">
        <v>130</v>
      </c>
      <c r="H143" s="11">
        <f t="shared" si="19"/>
        <v>0</v>
      </c>
      <c r="I143" s="11">
        <f t="shared" si="20"/>
        <v>1.41</v>
      </c>
      <c r="J143" s="11">
        <f t="shared" si="21"/>
        <v>126.9</v>
      </c>
      <c r="K143" s="15"/>
      <c r="L143" s="11">
        <f t="shared" si="16"/>
        <v>0</v>
      </c>
      <c r="M143" s="11">
        <f t="shared" si="22"/>
        <v>1.41</v>
      </c>
      <c r="N143" s="11">
        <f t="shared" si="23"/>
        <v>126.9</v>
      </c>
      <c r="O143" s="11" t="s">
        <v>122</v>
      </c>
      <c r="P143" s="11"/>
    </row>
    <row r="144" s="4" customFormat="1" ht="20" customHeight="1" spans="1:16380">
      <c r="A144" s="12">
        <f t="shared" si="17"/>
        <v>140</v>
      </c>
      <c r="B144" s="12" t="s">
        <v>165</v>
      </c>
      <c r="C144" s="12">
        <v>0</v>
      </c>
      <c r="D144" s="12">
        <v>90</v>
      </c>
      <c r="E144" s="12">
        <f t="shared" si="18"/>
        <v>0</v>
      </c>
      <c r="F144" s="12">
        <v>1.99</v>
      </c>
      <c r="G144" s="12">
        <v>130</v>
      </c>
      <c r="H144" s="12">
        <f t="shared" si="19"/>
        <v>258.7</v>
      </c>
      <c r="I144" s="12">
        <f t="shared" si="20"/>
        <v>1.99</v>
      </c>
      <c r="J144" s="12">
        <f t="shared" si="21"/>
        <v>258.7</v>
      </c>
      <c r="K144" s="12"/>
      <c r="L144" s="12">
        <f t="shared" si="16"/>
        <v>0</v>
      </c>
      <c r="M144" s="12">
        <f t="shared" si="22"/>
        <v>1.99</v>
      </c>
      <c r="N144" s="12">
        <f t="shared" si="23"/>
        <v>258.7</v>
      </c>
      <c r="O144" s="12" t="s">
        <v>166</v>
      </c>
      <c r="P144" s="12"/>
      <c r="XET144"/>
      <c r="XEU144"/>
      <c r="XEV144"/>
      <c r="XEW144"/>
      <c r="XEX144"/>
      <c r="XEY144"/>
      <c r="XEZ144"/>
    </row>
    <row r="145" s="4" customFormat="1" ht="20" customHeight="1" spans="1:16380">
      <c r="A145" s="11">
        <f t="shared" si="17"/>
        <v>141</v>
      </c>
      <c r="B145" s="11" t="s">
        <v>167</v>
      </c>
      <c r="C145" s="11">
        <v>6.11</v>
      </c>
      <c r="D145" s="11">
        <v>90</v>
      </c>
      <c r="E145" s="11">
        <f t="shared" si="18"/>
        <v>549.9</v>
      </c>
      <c r="F145" s="11"/>
      <c r="G145" s="11">
        <v>130</v>
      </c>
      <c r="H145" s="11">
        <f t="shared" si="19"/>
        <v>0</v>
      </c>
      <c r="I145" s="11">
        <f t="shared" si="20"/>
        <v>6.11</v>
      </c>
      <c r="J145" s="11">
        <f t="shared" si="21"/>
        <v>549.9</v>
      </c>
      <c r="K145" s="11"/>
      <c r="L145" s="11">
        <f t="shared" si="16"/>
        <v>0</v>
      </c>
      <c r="M145" s="11">
        <f t="shared" si="22"/>
        <v>6.11</v>
      </c>
      <c r="N145" s="11">
        <f t="shared" si="23"/>
        <v>549.9</v>
      </c>
      <c r="O145" s="11" t="s">
        <v>166</v>
      </c>
      <c r="P145" s="11"/>
      <c r="XET145"/>
      <c r="XEU145"/>
      <c r="XEV145"/>
      <c r="XEW145"/>
      <c r="XEX145"/>
      <c r="XEY145"/>
      <c r="XEZ145"/>
    </row>
    <row r="146" s="4" customFormat="1" ht="20" customHeight="1" spans="1:16380">
      <c r="A146" s="11">
        <f t="shared" si="17"/>
        <v>142</v>
      </c>
      <c r="B146" s="11" t="s">
        <v>168</v>
      </c>
      <c r="C146" s="11">
        <v>0.28</v>
      </c>
      <c r="D146" s="11">
        <v>90</v>
      </c>
      <c r="E146" s="11">
        <f t="shared" si="18"/>
        <v>25.2</v>
      </c>
      <c r="F146" s="11"/>
      <c r="G146" s="11">
        <v>130</v>
      </c>
      <c r="H146" s="11">
        <f t="shared" si="19"/>
        <v>0</v>
      </c>
      <c r="I146" s="11">
        <f t="shared" si="20"/>
        <v>0.28</v>
      </c>
      <c r="J146" s="11">
        <f t="shared" si="21"/>
        <v>25.2</v>
      </c>
      <c r="K146" s="11"/>
      <c r="L146" s="11">
        <f t="shared" si="16"/>
        <v>0</v>
      </c>
      <c r="M146" s="11">
        <f t="shared" si="22"/>
        <v>0.28</v>
      </c>
      <c r="N146" s="11">
        <f t="shared" si="23"/>
        <v>25.2</v>
      </c>
      <c r="O146" s="11" t="s">
        <v>166</v>
      </c>
      <c r="P146" s="11"/>
      <c r="XET146"/>
      <c r="XEU146"/>
      <c r="XEV146"/>
      <c r="XEW146"/>
      <c r="XEX146"/>
      <c r="XEY146"/>
      <c r="XEZ146"/>
    </row>
    <row r="147" s="4" customFormat="1" ht="20" customHeight="1" spans="1:16380">
      <c r="A147" s="11">
        <f t="shared" si="17"/>
        <v>143</v>
      </c>
      <c r="B147" s="11" t="s">
        <v>169</v>
      </c>
      <c r="C147" s="11">
        <v>7.36</v>
      </c>
      <c r="D147" s="11">
        <v>90</v>
      </c>
      <c r="E147" s="11">
        <f t="shared" si="18"/>
        <v>662.4</v>
      </c>
      <c r="F147" s="11">
        <v>1.04</v>
      </c>
      <c r="G147" s="11">
        <v>130</v>
      </c>
      <c r="H147" s="11">
        <f t="shared" si="19"/>
        <v>135.2</v>
      </c>
      <c r="I147" s="11">
        <f t="shared" si="20"/>
        <v>8.4</v>
      </c>
      <c r="J147" s="11">
        <f t="shared" si="21"/>
        <v>797.6</v>
      </c>
      <c r="K147" s="11"/>
      <c r="L147" s="11">
        <f t="shared" si="16"/>
        <v>0</v>
      </c>
      <c r="M147" s="11">
        <f t="shared" si="22"/>
        <v>8.4</v>
      </c>
      <c r="N147" s="11">
        <f t="shared" si="23"/>
        <v>797.6</v>
      </c>
      <c r="O147" s="11" t="s">
        <v>166</v>
      </c>
      <c r="P147" s="11"/>
      <c r="XET147"/>
      <c r="XEU147"/>
      <c r="XEV147"/>
      <c r="XEW147"/>
      <c r="XEX147"/>
      <c r="XEY147"/>
      <c r="XEZ147"/>
    </row>
    <row r="148" s="4" customFormat="1" ht="20" customHeight="1" spans="1:16380">
      <c r="A148" s="11">
        <f t="shared" si="17"/>
        <v>144</v>
      </c>
      <c r="B148" s="11" t="s">
        <v>170</v>
      </c>
      <c r="C148" s="11">
        <v>1.24</v>
      </c>
      <c r="D148" s="11">
        <v>90</v>
      </c>
      <c r="E148" s="11">
        <f t="shared" si="18"/>
        <v>111.6</v>
      </c>
      <c r="F148" s="11"/>
      <c r="G148" s="11">
        <v>130</v>
      </c>
      <c r="H148" s="11">
        <f t="shared" si="19"/>
        <v>0</v>
      </c>
      <c r="I148" s="11">
        <f t="shared" si="20"/>
        <v>1.24</v>
      </c>
      <c r="J148" s="11">
        <f t="shared" si="21"/>
        <v>111.6</v>
      </c>
      <c r="K148" s="11"/>
      <c r="L148" s="11">
        <f t="shared" si="16"/>
        <v>0</v>
      </c>
      <c r="M148" s="11">
        <f t="shared" si="22"/>
        <v>1.24</v>
      </c>
      <c r="N148" s="11">
        <f t="shared" si="23"/>
        <v>111.6</v>
      </c>
      <c r="O148" s="11" t="s">
        <v>166</v>
      </c>
      <c r="P148" s="11"/>
      <c r="XET148"/>
      <c r="XEU148"/>
      <c r="XEV148"/>
      <c r="XEW148"/>
      <c r="XEX148"/>
      <c r="XEY148"/>
      <c r="XEZ148"/>
    </row>
    <row r="149" s="4" customFormat="1" ht="20" customHeight="1" spans="1:16380">
      <c r="A149" s="11">
        <f t="shared" si="17"/>
        <v>145</v>
      </c>
      <c r="B149" s="11" t="s">
        <v>171</v>
      </c>
      <c r="C149" s="11">
        <v>1.11</v>
      </c>
      <c r="D149" s="11">
        <v>90</v>
      </c>
      <c r="E149" s="11">
        <f t="shared" si="18"/>
        <v>99.9</v>
      </c>
      <c r="F149" s="11"/>
      <c r="G149" s="11">
        <v>130</v>
      </c>
      <c r="H149" s="11">
        <f t="shared" si="19"/>
        <v>0</v>
      </c>
      <c r="I149" s="11">
        <f t="shared" si="20"/>
        <v>1.11</v>
      </c>
      <c r="J149" s="11">
        <f t="shared" si="21"/>
        <v>99.9</v>
      </c>
      <c r="K149" s="11"/>
      <c r="L149" s="11">
        <f t="shared" si="16"/>
        <v>0</v>
      </c>
      <c r="M149" s="11">
        <f t="shared" si="22"/>
        <v>1.11</v>
      </c>
      <c r="N149" s="11">
        <f t="shared" si="23"/>
        <v>99.9</v>
      </c>
      <c r="O149" s="11" t="s">
        <v>166</v>
      </c>
      <c r="P149" s="11"/>
      <c r="XET149"/>
      <c r="XEU149"/>
      <c r="XEV149"/>
      <c r="XEW149"/>
      <c r="XEX149"/>
      <c r="XEY149"/>
      <c r="XEZ149"/>
    </row>
    <row r="150" s="4" customFormat="1" ht="20" customHeight="1" spans="1:16380">
      <c r="A150" s="11">
        <f t="shared" si="17"/>
        <v>146</v>
      </c>
      <c r="B150" s="11" t="s">
        <v>172</v>
      </c>
      <c r="C150" s="11">
        <v>0</v>
      </c>
      <c r="D150" s="11">
        <v>90</v>
      </c>
      <c r="E150" s="11">
        <f t="shared" si="18"/>
        <v>0</v>
      </c>
      <c r="F150" s="11">
        <v>4.35</v>
      </c>
      <c r="G150" s="11">
        <v>130</v>
      </c>
      <c r="H150" s="11">
        <f t="shared" si="19"/>
        <v>565.5</v>
      </c>
      <c r="I150" s="11">
        <f t="shared" si="20"/>
        <v>4.35</v>
      </c>
      <c r="J150" s="11">
        <f t="shared" si="21"/>
        <v>565.5</v>
      </c>
      <c r="K150" s="11"/>
      <c r="L150" s="11">
        <f t="shared" si="16"/>
        <v>0</v>
      </c>
      <c r="M150" s="11">
        <f t="shared" si="22"/>
        <v>4.35</v>
      </c>
      <c r="N150" s="11">
        <f t="shared" si="23"/>
        <v>565.5</v>
      </c>
      <c r="O150" s="11" t="s">
        <v>166</v>
      </c>
      <c r="P150" s="11"/>
      <c r="XET150"/>
      <c r="XEU150"/>
      <c r="XEV150"/>
      <c r="XEW150"/>
      <c r="XEX150"/>
      <c r="XEY150"/>
      <c r="XEZ150"/>
    </row>
    <row r="151" s="4" customFormat="1" ht="20" customHeight="1" spans="1:16380">
      <c r="A151" s="11">
        <f t="shared" si="17"/>
        <v>147</v>
      </c>
      <c r="B151" s="11" t="s">
        <v>173</v>
      </c>
      <c r="C151" s="11">
        <v>5.25</v>
      </c>
      <c r="D151" s="11">
        <v>90</v>
      </c>
      <c r="E151" s="11">
        <f t="shared" si="18"/>
        <v>472.5</v>
      </c>
      <c r="F151" s="11"/>
      <c r="G151" s="11">
        <v>130</v>
      </c>
      <c r="H151" s="11">
        <f t="shared" si="19"/>
        <v>0</v>
      </c>
      <c r="I151" s="11">
        <f t="shared" si="20"/>
        <v>5.25</v>
      </c>
      <c r="J151" s="11">
        <f t="shared" si="21"/>
        <v>472.5</v>
      </c>
      <c r="K151" s="11"/>
      <c r="L151" s="11">
        <f t="shared" si="16"/>
        <v>0</v>
      </c>
      <c r="M151" s="11">
        <f t="shared" si="22"/>
        <v>5.25</v>
      </c>
      <c r="N151" s="11">
        <f t="shared" si="23"/>
        <v>472.5</v>
      </c>
      <c r="O151" s="11" t="s">
        <v>166</v>
      </c>
      <c r="P151" s="11"/>
      <c r="XET151"/>
      <c r="XEU151"/>
      <c r="XEV151"/>
      <c r="XEW151"/>
      <c r="XEX151"/>
      <c r="XEY151"/>
      <c r="XEZ151"/>
    </row>
    <row r="152" s="4" customFormat="1" ht="20" customHeight="1" spans="1:16380">
      <c r="A152" s="11">
        <f t="shared" si="17"/>
        <v>148</v>
      </c>
      <c r="B152" s="11" t="s">
        <v>174</v>
      </c>
      <c r="C152" s="11">
        <v>0.45</v>
      </c>
      <c r="D152" s="11">
        <v>90</v>
      </c>
      <c r="E152" s="11">
        <f t="shared" si="18"/>
        <v>40.5</v>
      </c>
      <c r="F152" s="11"/>
      <c r="G152" s="11">
        <v>130</v>
      </c>
      <c r="H152" s="11">
        <f t="shared" si="19"/>
        <v>0</v>
      </c>
      <c r="I152" s="11">
        <f t="shared" si="20"/>
        <v>0.45</v>
      </c>
      <c r="J152" s="11">
        <f t="shared" si="21"/>
        <v>40.5</v>
      </c>
      <c r="K152" s="11"/>
      <c r="L152" s="11">
        <f t="shared" si="16"/>
        <v>0</v>
      </c>
      <c r="M152" s="11">
        <f t="shared" si="22"/>
        <v>0.45</v>
      </c>
      <c r="N152" s="11">
        <f t="shared" si="23"/>
        <v>40.5</v>
      </c>
      <c r="O152" s="11" t="s">
        <v>166</v>
      </c>
      <c r="P152" s="11"/>
      <c r="XET152"/>
      <c r="XEU152"/>
      <c r="XEV152"/>
      <c r="XEW152"/>
      <c r="XEX152"/>
      <c r="XEY152"/>
      <c r="XEZ152"/>
    </row>
    <row r="153" s="4" customFormat="1" ht="20" customHeight="1" spans="1:16380">
      <c r="A153" s="11">
        <f t="shared" si="17"/>
        <v>149</v>
      </c>
      <c r="B153" s="11" t="s">
        <v>175</v>
      </c>
      <c r="C153" s="11">
        <v>0.46</v>
      </c>
      <c r="D153" s="11">
        <v>90</v>
      </c>
      <c r="E153" s="11">
        <f t="shared" si="18"/>
        <v>41.4</v>
      </c>
      <c r="F153" s="11"/>
      <c r="G153" s="11">
        <v>130</v>
      </c>
      <c r="H153" s="11">
        <f t="shared" si="19"/>
        <v>0</v>
      </c>
      <c r="I153" s="11">
        <f t="shared" si="20"/>
        <v>0.46</v>
      </c>
      <c r="J153" s="11">
        <f t="shared" si="21"/>
        <v>41.4</v>
      </c>
      <c r="K153" s="11"/>
      <c r="L153" s="11">
        <f t="shared" si="16"/>
        <v>0</v>
      </c>
      <c r="M153" s="11">
        <f t="shared" si="22"/>
        <v>0.46</v>
      </c>
      <c r="N153" s="11">
        <f t="shared" si="23"/>
        <v>41.4</v>
      </c>
      <c r="O153" s="11" t="s">
        <v>166</v>
      </c>
      <c r="P153" s="11"/>
      <c r="XET153"/>
      <c r="XEU153"/>
      <c r="XEV153"/>
      <c r="XEW153"/>
      <c r="XEX153"/>
      <c r="XEY153"/>
      <c r="XEZ153"/>
    </row>
    <row r="154" s="4" customFormat="1" ht="20" customHeight="1" spans="1:16380">
      <c r="A154" s="11">
        <f t="shared" si="17"/>
        <v>150</v>
      </c>
      <c r="B154" s="11" t="s">
        <v>176</v>
      </c>
      <c r="C154" s="11">
        <v>2.3</v>
      </c>
      <c r="D154" s="11">
        <v>90</v>
      </c>
      <c r="E154" s="11">
        <f t="shared" si="18"/>
        <v>207</v>
      </c>
      <c r="F154" s="11"/>
      <c r="G154" s="11">
        <v>130</v>
      </c>
      <c r="H154" s="11">
        <f t="shared" si="19"/>
        <v>0</v>
      </c>
      <c r="I154" s="11">
        <f t="shared" si="20"/>
        <v>2.3</v>
      </c>
      <c r="J154" s="11">
        <f t="shared" si="21"/>
        <v>207</v>
      </c>
      <c r="K154" s="11"/>
      <c r="L154" s="11">
        <f t="shared" si="16"/>
        <v>0</v>
      </c>
      <c r="M154" s="11">
        <f t="shared" si="22"/>
        <v>2.3</v>
      </c>
      <c r="N154" s="11">
        <f t="shared" si="23"/>
        <v>207</v>
      </c>
      <c r="O154" s="11" t="s">
        <v>166</v>
      </c>
      <c r="P154" s="11"/>
      <c r="XET154"/>
      <c r="XEU154"/>
      <c r="XEV154"/>
      <c r="XEW154"/>
      <c r="XEX154"/>
      <c r="XEY154"/>
      <c r="XEZ154"/>
    </row>
    <row r="155" s="4" customFormat="1" ht="20" customHeight="1" spans="1:16380">
      <c r="A155" s="11">
        <f t="shared" si="17"/>
        <v>151</v>
      </c>
      <c r="B155" s="11" t="s">
        <v>177</v>
      </c>
      <c r="C155" s="11">
        <v>1.31</v>
      </c>
      <c r="D155" s="11">
        <v>90</v>
      </c>
      <c r="E155" s="11">
        <f t="shared" si="18"/>
        <v>117.9</v>
      </c>
      <c r="F155" s="11">
        <v>0.55</v>
      </c>
      <c r="G155" s="11">
        <v>130</v>
      </c>
      <c r="H155" s="11">
        <f t="shared" si="19"/>
        <v>71.5</v>
      </c>
      <c r="I155" s="11">
        <f t="shared" si="20"/>
        <v>1.86</v>
      </c>
      <c r="J155" s="11">
        <f t="shared" si="21"/>
        <v>189.4</v>
      </c>
      <c r="K155" s="11"/>
      <c r="L155" s="11">
        <f t="shared" si="16"/>
        <v>0</v>
      </c>
      <c r="M155" s="11">
        <f t="shared" si="22"/>
        <v>1.86</v>
      </c>
      <c r="N155" s="11">
        <f t="shared" si="23"/>
        <v>189.4</v>
      </c>
      <c r="O155" s="11" t="s">
        <v>166</v>
      </c>
      <c r="P155" s="11"/>
      <c r="XET155"/>
      <c r="XEU155"/>
      <c r="XEV155"/>
      <c r="XEW155"/>
      <c r="XEX155"/>
      <c r="XEY155"/>
      <c r="XEZ155"/>
    </row>
    <row r="156" s="4" customFormat="1" ht="20" customHeight="1" spans="1:16380">
      <c r="A156" s="11">
        <f t="shared" si="17"/>
        <v>152</v>
      </c>
      <c r="B156" s="11" t="s">
        <v>178</v>
      </c>
      <c r="C156" s="11">
        <v>2.44</v>
      </c>
      <c r="D156" s="11">
        <v>90</v>
      </c>
      <c r="E156" s="11">
        <f t="shared" si="18"/>
        <v>219.6</v>
      </c>
      <c r="F156" s="11"/>
      <c r="G156" s="11">
        <v>130</v>
      </c>
      <c r="H156" s="11">
        <f t="shared" si="19"/>
        <v>0</v>
      </c>
      <c r="I156" s="11">
        <f t="shared" si="20"/>
        <v>2.44</v>
      </c>
      <c r="J156" s="11">
        <f t="shared" si="21"/>
        <v>219.6</v>
      </c>
      <c r="K156" s="11"/>
      <c r="L156" s="11">
        <f t="shared" si="16"/>
        <v>0</v>
      </c>
      <c r="M156" s="11">
        <f t="shared" si="22"/>
        <v>2.44</v>
      </c>
      <c r="N156" s="11">
        <f t="shared" si="23"/>
        <v>219.6</v>
      </c>
      <c r="O156" s="11" t="s">
        <v>166</v>
      </c>
      <c r="P156" s="11"/>
      <c r="XET156"/>
      <c r="XEU156"/>
      <c r="XEV156"/>
      <c r="XEW156"/>
      <c r="XEX156"/>
      <c r="XEY156"/>
      <c r="XEZ156"/>
    </row>
    <row r="157" s="4" customFormat="1" ht="20" customHeight="1" spans="1:16380">
      <c r="A157" s="11">
        <f t="shared" si="17"/>
        <v>153</v>
      </c>
      <c r="B157" s="11" t="s">
        <v>179</v>
      </c>
      <c r="C157" s="11">
        <v>2.97</v>
      </c>
      <c r="D157" s="11">
        <v>90</v>
      </c>
      <c r="E157" s="11">
        <f t="shared" si="18"/>
        <v>267.3</v>
      </c>
      <c r="F157" s="11"/>
      <c r="G157" s="11">
        <v>130</v>
      </c>
      <c r="H157" s="11">
        <f t="shared" si="19"/>
        <v>0</v>
      </c>
      <c r="I157" s="11">
        <f t="shared" si="20"/>
        <v>2.97</v>
      </c>
      <c r="J157" s="11">
        <f t="shared" si="21"/>
        <v>267.3</v>
      </c>
      <c r="K157" s="11"/>
      <c r="L157" s="11">
        <f t="shared" si="16"/>
        <v>0</v>
      </c>
      <c r="M157" s="11">
        <f t="shared" si="22"/>
        <v>2.97</v>
      </c>
      <c r="N157" s="11">
        <f t="shared" si="23"/>
        <v>267.3</v>
      </c>
      <c r="O157" s="11" t="s">
        <v>166</v>
      </c>
      <c r="P157" s="11"/>
      <c r="XET157"/>
      <c r="XEU157"/>
      <c r="XEV157"/>
      <c r="XEW157"/>
      <c r="XEX157"/>
      <c r="XEY157"/>
      <c r="XEZ157"/>
    </row>
    <row r="158" s="4" customFormat="1" ht="20" customHeight="1" spans="1:16380">
      <c r="A158" s="11">
        <f t="shared" si="17"/>
        <v>154</v>
      </c>
      <c r="B158" s="11" t="s">
        <v>180</v>
      </c>
      <c r="C158" s="11">
        <v>0.34</v>
      </c>
      <c r="D158" s="11">
        <v>90</v>
      </c>
      <c r="E158" s="11">
        <f t="shared" si="18"/>
        <v>30.6</v>
      </c>
      <c r="F158" s="11"/>
      <c r="G158" s="11">
        <v>130</v>
      </c>
      <c r="H158" s="11">
        <f t="shared" si="19"/>
        <v>0</v>
      </c>
      <c r="I158" s="11">
        <f t="shared" si="20"/>
        <v>0.34</v>
      </c>
      <c r="J158" s="11">
        <f t="shared" si="21"/>
        <v>30.6</v>
      </c>
      <c r="K158" s="11"/>
      <c r="L158" s="11">
        <f t="shared" si="16"/>
        <v>0</v>
      </c>
      <c r="M158" s="11">
        <f t="shared" si="22"/>
        <v>0.34</v>
      </c>
      <c r="N158" s="11">
        <f t="shared" si="23"/>
        <v>30.6</v>
      </c>
      <c r="O158" s="11" t="s">
        <v>166</v>
      </c>
      <c r="P158" s="11"/>
      <c r="XET158"/>
      <c r="XEU158"/>
      <c r="XEV158"/>
      <c r="XEW158"/>
      <c r="XEX158"/>
      <c r="XEY158"/>
      <c r="XEZ158"/>
    </row>
    <row r="159" s="4" customFormat="1" ht="20" customHeight="1" spans="1:16380">
      <c r="A159" s="11">
        <f t="shared" si="17"/>
        <v>155</v>
      </c>
      <c r="B159" s="11" t="s">
        <v>181</v>
      </c>
      <c r="C159" s="11">
        <v>1.72</v>
      </c>
      <c r="D159" s="11">
        <v>90</v>
      </c>
      <c r="E159" s="11">
        <f t="shared" si="18"/>
        <v>154.8</v>
      </c>
      <c r="F159" s="11"/>
      <c r="G159" s="11">
        <v>130</v>
      </c>
      <c r="H159" s="11">
        <f t="shared" si="19"/>
        <v>0</v>
      </c>
      <c r="I159" s="11">
        <f t="shared" si="20"/>
        <v>1.72</v>
      </c>
      <c r="J159" s="11">
        <f t="shared" si="21"/>
        <v>154.8</v>
      </c>
      <c r="K159" s="11"/>
      <c r="L159" s="11">
        <f t="shared" si="16"/>
        <v>0</v>
      </c>
      <c r="M159" s="11">
        <f t="shared" si="22"/>
        <v>1.72</v>
      </c>
      <c r="N159" s="11">
        <f t="shared" si="23"/>
        <v>154.8</v>
      </c>
      <c r="O159" s="11" t="s">
        <v>166</v>
      </c>
      <c r="P159" s="11"/>
      <c r="XET159"/>
      <c r="XEU159"/>
      <c r="XEV159"/>
      <c r="XEW159"/>
      <c r="XEX159"/>
      <c r="XEY159"/>
      <c r="XEZ159"/>
    </row>
    <row r="160" s="4" customFormat="1" ht="20" customHeight="1" spans="1:16380">
      <c r="A160" s="11">
        <f t="shared" si="17"/>
        <v>156</v>
      </c>
      <c r="B160" s="11" t="s">
        <v>182</v>
      </c>
      <c r="C160" s="11">
        <v>0.65</v>
      </c>
      <c r="D160" s="11">
        <v>90</v>
      </c>
      <c r="E160" s="11">
        <f t="shared" si="18"/>
        <v>58.5</v>
      </c>
      <c r="F160" s="11"/>
      <c r="G160" s="11">
        <v>130</v>
      </c>
      <c r="H160" s="11">
        <f t="shared" si="19"/>
        <v>0</v>
      </c>
      <c r="I160" s="11">
        <f t="shared" si="20"/>
        <v>0.65</v>
      </c>
      <c r="J160" s="11">
        <f t="shared" si="21"/>
        <v>58.5</v>
      </c>
      <c r="K160" s="11"/>
      <c r="L160" s="11">
        <f t="shared" si="16"/>
        <v>0</v>
      </c>
      <c r="M160" s="11">
        <f t="shared" si="22"/>
        <v>0.65</v>
      </c>
      <c r="N160" s="11">
        <f t="shared" si="23"/>
        <v>58.5</v>
      </c>
      <c r="O160" s="11" t="s">
        <v>166</v>
      </c>
      <c r="P160" s="11"/>
      <c r="XET160"/>
      <c r="XEU160"/>
      <c r="XEV160"/>
      <c r="XEW160"/>
      <c r="XEX160"/>
      <c r="XEY160"/>
      <c r="XEZ160"/>
    </row>
    <row r="161" s="4" customFormat="1" ht="20" customHeight="1" spans="1:16380">
      <c r="A161" s="11">
        <f t="shared" si="17"/>
        <v>157</v>
      </c>
      <c r="B161" s="11" t="s">
        <v>183</v>
      </c>
      <c r="C161" s="11">
        <v>0.5</v>
      </c>
      <c r="D161" s="11">
        <v>90</v>
      </c>
      <c r="E161" s="11">
        <f t="shared" si="18"/>
        <v>45</v>
      </c>
      <c r="F161" s="11"/>
      <c r="G161" s="11">
        <v>130</v>
      </c>
      <c r="H161" s="11">
        <f t="shared" si="19"/>
        <v>0</v>
      </c>
      <c r="I161" s="11">
        <f t="shared" si="20"/>
        <v>0.5</v>
      </c>
      <c r="J161" s="11">
        <f t="shared" si="21"/>
        <v>45</v>
      </c>
      <c r="K161" s="11"/>
      <c r="L161" s="11">
        <f t="shared" si="16"/>
        <v>0</v>
      </c>
      <c r="M161" s="11">
        <f t="shared" si="22"/>
        <v>0.5</v>
      </c>
      <c r="N161" s="11">
        <f t="shared" si="23"/>
        <v>45</v>
      </c>
      <c r="O161" s="11" t="s">
        <v>166</v>
      </c>
      <c r="P161" s="11"/>
      <c r="XET161"/>
      <c r="XEU161"/>
      <c r="XEV161"/>
      <c r="XEW161"/>
      <c r="XEX161"/>
      <c r="XEY161"/>
      <c r="XEZ161"/>
    </row>
    <row r="162" s="4" customFormat="1" ht="20" customHeight="1" spans="1:16380">
      <c r="A162" s="12">
        <f t="shared" si="17"/>
        <v>158</v>
      </c>
      <c r="B162" s="12" t="s">
        <v>184</v>
      </c>
      <c r="C162" s="12">
        <v>6.77</v>
      </c>
      <c r="D162" s="12">
        <v>90</v>
      </c>
      <c r="E162" s="12">
        <f t="shared" si="18"/>
        <v>609.3</v>
      </c>
      <c r="F162" s="12"/>
      <c r="G162" s="12">
        <v>130</v>
      </c>
      <c r="H162" s="12">
        <f t="shared" si="19"/>
        <v>0</v>
      </c>
      <c r="I162" s="12">
        <f t="shared" si="20"/>
        <v>6.77</v>
      </c>
      <c r="J162" s="12">
        <f t="shared" si="21"/>
        <v>609.3</v>
      </c>
      <c r="K162" s="12"/>
      <c r="L162" s="12">
        <f t="shared" si="16"/>
        <v>0</v>
      </c>
      <c r="M162" s="12">
        <f t="shared" si="22"/>
        <v>6.77</v>
      </c>
      <c r="N162" s="12">
        <f t="shared" si="23"/>
        <v>609.3</v>
      </c>
      <c r="O162" s="12" t="s">
        <v>166</v>
      </c>
      <c r="P162" s="12"/>
      <c r="XET162"/>
      <c r="XEU162"/>
      <c r="XEV162"/>
      <c r="XEW162"/>
      <c r="XEX162"/>
      <c r="XEY162"/>
      <c r="XEZ162"/>
    </row>
    <row r="163" s="4" customFormat="1" ht="20" customHeight="1" spans="1:16380">
      <c r="A163" s="12">
        <f t="shared" si="17"/>
        <v>159</v>
      </c>
      <c r="B163" s="12" t="s">
        <v>185</v>
      </c>
      <c r="C163" s="12">
        <v>0</v>
      </c>
      <c r="D163" s="12">
        <v>90</v>
      </c>
      <c r="E163" s="12">
        <f t="shared" si="18"/>
        <v>0</v>
      </c>
      <c r="F163" s="12">
        <v>13.26</v>
      </c>
      <c r="G163" s="12">
        <v>130</v>
      </c>
      <c r="H163" s="12">
        <f t="shared" si="19"/>
        <v>1723.8</v>
      </c>
      <c r="I163" s="12">
        <f t="shared" si="20"/>
        <v>13.26</v>
      </c>
      <c r="J163" s="12">
        <f t="shared" si="21"/>
        <v>1723.8</v>
      </c>
      <c r="K163" s="12"/>
      <c r="L163" s="12">
        <f t="shared" si="16"/>
        <v>0</v>
      </c>
      <c r="M163" s="12">
        <f t="shared" si="22"/>
        <v>13.26</v>
      </c>
      <c r="N163" s="12">
        <f t="shared" si="23"/>
        <v>1723.8</v>
      </c>
      <c r="O163" s="12" t="s">
        <v>166</v>
      </c>
      <c r="P163" s="12"/>
      <c r="XET163"/>
      <c r="XEU163"/>
      <c r="XEV163"/>
      <c r="XEW163"/>
      <c r="XEX163"/>
      <c r="XEY163"/>
      <c r="XEZ163"/>
    </row>
    <row r="164" s="4" customFormat="1" ht="20" customHeight="1" spans="1:16380">
      <c r="A164" s="11">
        <f t="shared" si="17"/>
        <v>160</v>
      </c>
      <c r="B164" s="11" t="s">
        <v>186</v>
      </c>
      <c r="C164" s="11">
        <v>2.83</v>
      </c>
      <c r="D164" s="11">
        <v>90</v>
      </c>
      <c r="E164" s="11">
        <f t="shared" si="18"/>
        <v>254.7</v>
      </c>
      <c r="F164" s="11"/>
      <c r="G164" s="11">
        <v>130</v>
      </c>
      <c r="H164" s="11">
        <f t="shared" si="19"/>
        <v>0</v>
      </c>
      <c r="I164" s="11">
        <f t="shared" si="20"/>
        <v>2.83</v>
      </c>
      <c r="J164" s="11">
        <f t="shared" si="21"/>
        <v>254.7</v>
      </c>
      <c r="K164" s="11"/>
      <c r="L164" s="11">
        <f t="shared" si="16"/>
        <v>0</v>
      </c>
      <c r="M164" s="11">
        <f t="shared" si="22"/>
        <v>2.83</v>
      </c>
      <c r="N164" s="11">
        <f t="shared" si="23"/>
        <v>254.7</v>
      </c>
      <c r="O164" s="11" t="s">
        <v>166</v>
      </c>
      <c r="P164" s="11"/>
      <c r="XET164"/>
      <c r="XEU164"/>
      <c r="XEV164"/>
      <c r="XEW164"/>
      <c r="XEX164"/>
      <c r="XEY164"/>
      <c r="XEZ164"/>
    </row>
    <row r="165" s="4" customFormat="1" ht="20" customHeight="1" spans="1:16380">
      <c r="A165" s="12">
        <f t="shared" si="17"/>
        <v>161</v>
      </c>
      <c r="B165" s="12" t="s">
        <v>187</v>
      </c>
      <c r="C165" s="12">
        <v>9.8</v>
      </c>
      <c r="D165" s="12">
        <v>90</v>
      </c>
      <c r="E165" s="12">
        <f t="shared" si="18"/>
        <v>882</v>
      </c>
      <c r="F165" s="12">
        <v>11.1</v>
      </c>
      <c r="G165" s="12">
        <v>130</v>
      </c>
      <c r="H165" s="12">
        <f t="shared" si="19"/>
        <v>1443</v>
      </c>
      <c r="I165" s="12">
        <f t="shared" si="20"/>
        <v>20.9</v>
      </c>
      <c r="J165" s="12">
        <f t="shared" si="21"/>
        <v>2325</v>
      </c>
      <c r="K165" s="12"/>
      <c r="L165" s="12">
        <f t="shared" si="16"/>
        <v>0</v>
      </c>
      <c r="M165" s="12">
        <f t="shared" si="22"/>
        <v>20.9</v>
      </c>
      <c r="N165" s="12">
        <f t="shared" si="23"/>
        <v>2325</v>
      </c>
      <c r="O165" s="12" t="s">
        <v>166</v>
      </c>
      <c r="P165" s="12"/>
      <c r="XET165"/>
      <c r="XEU165"/>
      <c r="XEV165"/>
      <c r="XEW165"/>
      <c r="XEX165"/>
      <c r="XEY165"/>
      <c r="XEZ165"/>
    </row>
    <row r="166" s="4" customFormat="1" ht="20" customHeight="1" spans="1:16380">
      <c r="A166" s="11">
        <f t="shared" si="17"/>
        <v>162</v>
      </c>
      <c r="B166" s="11" t="s">
        <v>188</v>
      </c>
      <c r="C166" s="11">
        <v>2.12</v>
      </c>
      <c r="D166" s="11">
        <v>90</v>
      </c>
      <c r="E166" s="11">
        <f t="shared" si="18"/>
        <v>190.8</v>
      </c>
      <c r="F166" s="11"/>
      <c r="G166" s="11">
        <v>130</v>
      </c>
      <c r="H166" s="11">
        <f t="shared" si="19"/>
        <v>0</v>
      </c>
      <c r="I166" s="11">
        <f t="shared" si="20"/>
        <v>2.12</v>
      </c>
      <c r="J166" s="11">
        <f t="shared" si="21"/>
        <v>190.8</v>
      </c>
      <c r="K166" s="11"/>
      <c r="L166" s="11">
        <f t="shared" si="16"/>
        <v>0</v>
      </c>
      <c r="M166" s="11">
        <f t="shared" si="22"/>
        <v>2.12</v>
      </c>
      <c r="N166" s="11">
        <f t="shared" si="23"/>
        <v>190.8</v>
      </c>
      <c r="O166" s="11" t="s">
        <v>166</v>
      </c>
      <c r="P166" s="11"/>
      <c r="XET166"/>
      <c r="XEU166"/>
      <c r="XEV166"/>
      <c r="XEW166"/>
      <c r="XEX166"/>
      <c r="XEY166"/>
      <c r="XEZ166"/>
    </row>
    <row r="167" s="4" customFormat="1" ht="20" customHeight="1" spans="1:16380">
      <c r="A167" s="11">
        <f t="shared" si="17"/>
        <v>163</v>
      </c>
      <c r="B167" s="11" t="s">
        <v>189</v>
      </c>
      <c r="C167" s="11">
        <v>0.6</v>
      </c>
      <c r="D167" s="11">
        <v>90</v>
      </c>
      <c r="E167" s="11">
        <f t="shared" si="18"/>
        <v>54</v>
      </c>
      <c r="F167" s="11"/>
      <c r="G167" s="11">
        <v>130</v>
      </c>
      <c r="H167" s="11">
        <f t="shared" si="19"/>
        <v>0</v>
      </c>
      <c r="I167" s="11">
        <f t="shared" si="20"/>
        <v>0.6</v>
      </c>
      <c r="J167" s="11">
        <f t="shared" si="21"/>
        <v>54</v>
      </c>
      <c r="K167" s="11"/>
      <c r="L167" s="11">
        <f t="shared" si="16"/>
        <v>0</v>
      </c>
      <c r="M167" s="11">
        <f t="shared" si="22"/>
        <v>0.6</v>
      </c>
      <c r="N167" s="11">
        <f t="shared" si="23"/>
        <v>54</v>
      </c>
      <c r="O167" s="11" t="s">
        <v>166</v>
      </c>
      <c r="P167" s="11"/>
      <c r="XET167"/>
      <c r="XEU167"/>
      <c r="XEV167"/>
      <c r="XEW167"/>
      <c r="XEX167"/>
      <c r="XEY167"/>
      <c r="XEZ167"/>
    </row>
    <row r="168" s="4" customFormat="1" ht="20" customHeight="1" spans="1:16380">
      <c r="A168" s="11">
        <f t="shared" si="17"/>
        <v>164</v>
      </c>
      <c r="B168" s="11" t="s">
        <v>190</v>
      </c>
      <c r="C168" s="11">
        <v>4.37</v>
      </c>
      <c r="D168" s="11">
        <v>90</v>
      </c>
      <c r="E168" s="11">
        <f t="shared" si="18"/>
        <v>393.3</v>
      </c>
      <c r="F168" s="11"/>
      <c r="G168" s="11">
        <v>130</v>
      </c>
      <c r="H168" s="11">
        <f t="shared" si="19"/>
        <v>0</v>
      </c>
      <c r="I168" s="11">
        <f t="shared" si="20"/>
        <v>4.37</v>
      </c>
      <c r="J168" s="11">
        <f t="shared" si="21"/>
        <v>393.3</v>
      </c>
      <c r="K168" s="11"/>
      <c r="L168" s="11">
        <f t="shared" si="16"/>
        <v>0</v>
      </c>
      <c r="M168" s="11">
        <f t="shared" si="22"/>
        <v>4.37</v>
      </c>
      <c r="N168" s="11">
        <f t="shared" si="23"/>
        <v>393.3</v>
      </c>
      <c r="O168" s="11" t="s">
        <v>166</v>
      </c>
      <c r="P168" s="11"/>
      <c r="XET168"/>
      <c r="XEU168"/>
      <c r="XEV168"/>
      <c r="XEW168"/>
      <c r="XEX168"/>
      <c r="XEY168"/>
      <c r="XEZ168"/>
    </row>
    <row r="169" s="4" customFormat="1" ht="20" customHeight="1" spans="1:16380">
      <c r="A169" s="11">
        <f t="shared" si="17"/>
        <v>165</v>
      </c>
      <c r="B169" s="11" t="s">
        <v>191</v>
      </c>
      <c r="C169" s="11">
        <v>4.29</v>
      </c>
      <c r="D169" s="11">
        <v>90</v>
      </c>
      <c r="E169" s="11">
        <f t="shared" si="18"/>
        <v>386.1</v>
      </c>
      <c r="F169" s="11"/>
      <c r="G169" s="11">
        <v>130</v>
      </c>
      <c r="H169" s="11">
        <f t="shared" si="19"/>
        <v>0</v>
      </c>
      <c r="I169" s="11">
        <f t="shared" si="20"/>
        <v>4.29</v>
      </c>
      <c r="J169" s="11">
        <f t="shared" si="21"/>
        <v>386.1</v>
      </c>
      <c r="K169" s="11"/>
      <c r="L169" s="11">
        <f t="shared" si="16"/>
        <v>0</v>
      </c>
      <c r="M169" s="11">
        <f t="shared" si="22"/>
        <v>4.29</v>
      </c>
      <c r="N169" s="11">
        <f t="shared" si="23"/>
        <v>386.1</v>
      </c>
      <c r="O169" s="11" t="s">
        <v>166</v>
      </c>
      <c r="P169" s="11"/>
      <c r="XET169"/>
      <c r="XEU169"/>
      <c r="XEV169"/>
      <c r="XEW169"/>
      <c r="XEX169"/>
      <c r="XEY169"/>
      <c r="XEZ169"/>
    </row>
    <row r="170" s="4" customFormat="1" ht="20" customHeight="1" spans="1:16380">
      <c r="A170" s="11">
        <f t="shared" si="17"/>
        <v>166</v>
      </c>
      <c r="B170" s="11" t="s">
        <v>192</v>
      </c>
      <c r="C170" s="11">
        <v>4.22</v>
      </c>
      <c r="D170" s="11">
        <v>90</v>
      </c>
      <c r="E170" s="11">
        <f t="shared" si="18"/>
        <v>379.8</v>
      </c>
      <c r="F170" s="11"/>
      <c r="G170" s="11">
        <v>130</v>
      </c>
      <c r="H170" s="11">
        <f t="shared" si="19"/>
        <v>0</v>
      </c>
      <c r="I170" s="11">
        <f t="shared" si="20"/>
        <v>4.22</v>
      </c>
      <c r="J170" s="11">
        <f t="shared" si="21"/>
        <v>379.8</v>
      </c>
      <c r="K170" s="11"/>
      <c r="L170" s="11">
        <f t="shared" si="16"/>
        <v>0</v>
      </c>
      <c r="M170" s="11">
        <f t="shared" si="22"/>
        <v>4.22</v>
      </c>
      <c r="N170" s="11">
        <f t="shared" si="23"/>
        <v>379.8</v>
      </c>
      <c r="O170" s="11" t="s">
        <v>166</v>
      </c>
      <c r="P170" s="11"/>
      <c r="XET170"/>
      <c r="XEU170"/>
      <c r="XEV170"/>
      <c r="XEW170"/>
      <c r="XEX170"/>
      <c r="XEY170"/>
      <c r="XEZ170"/>
    </row>
    <row r="171" s="4" customFormat="1" ht="20" customHeight="1" spans="1:16380">
      <c r="A171" s="11">
        <f t="shared" si="17"/>
        <v>167</v>
      </c>
      <c r="B171" s="11" t="s">
        <v>193</v>
      </c>
      <c r="C171" s="11">
        <v>3.42</v>
      </c>
      <c r="D171" s="11">
        <v>90</v>
      </c>
      <c r="E171" s="11">
        <f t="shared" si="18"/>
        <v>307.8</v>
      </c>
      <c r="F171" s="11"/>
      <c r="G171" s="11">
        <v>130</v>
      </c>
      <c r="H171" s="11">
        <f t="shared" si="19"/>
        <v>0</v>
      </c>
      <c r="I171" s="11">
        <f t="shared" si="20"/>
        <v>3.42</v>
      </c>
      <c r="J171" s="11">
        <f t="shared" si="21"/>
        <v>307.8</v>
      </c>
      <c r="K171" s="11"/>
      <c r="L171" s="11">
        <f t="shared" si="16"/>
        <v>0</v>
      </c>
      <c r="M171" s="11">
        <f t="shared" si="22"/>
        <v>3.42</v>
      </c>
      <c r="N171" s="11">
        <f t="shared" si="23"/>
        <v>307.8</v>
      </c>
      <c r="O171" s="11" t="s">
        <v>166</v>
      </c>
      <c r="P171" s="11"/>
      <c r="XET171"/>
      <c r="XEU171"/>
      <c r="XEV171"/>
      <c r="XEW171"/>
      <c r="XEX171"/>
      <c r="XEY171"/>
      <c r="XEZ171"/>
    </row>
    <row r="172" s="4" customFormat="1" ht="20" customHeight="1" spans="1:16380">
      <c r="A172" s="11">
        <f t="shared" si="17"/>
        <v>168</v>
      </c>
      <c r="B172" s="11" t="s">
        <v>194</v>
      </c>
      <c r="C172" s="11">
        <v>2.27</v>
      </c>
      <c r="D172" s="11">
        <v>90</v>
      </c>
      <c r="E172" s="11">
        <f t="shared" si="18"/>
        <v>204.3</v>
      </c>
      <c r="F172" s="11">
        <v>0.61</v>
      </c>
      <c r="G172" s="11">
        <v>130</v>
      </c>
      <c r="H172" s="11">
        <f t="shared" si="19"/>
        <v>79.3</v>
      </c>
      <c r="I172" s="11">
        <f t="shared" si="20"/>
        <v>2.88</v>
      </c>
      <c r="J172" s="11">
        <f t="shared" si="21"/>
        <v>283.6</v>
      </c>
      <c r="K172" s="11"/>
      <c r="L172" s="11">
        <f t="shared" si="16"/>
        <v>0</v>
      </c>
      <c r="M172" s="11">
        <f t="shared" si="22"/>
        <v>2.88</v>
      </c>
      <c r="N172" s="11">
        <f t="shared" si="23"/>
        <v>283.6</v>
      </c>
      <c r="O172" s="11" t="s">
        <v>166</v>
      </c>
      <c r="P172" s="11"/>
      <c r="XET172"/>
      <c r="XEU172"/>
      <c r="XEV172"/>
      <c r="XEW172"/>
      <c r="XEX172"/>
      <c r="XEY172"/>
      <c r="XEZ172"/>
    </row>
    <row r="173" s="4" customFormat="1" ht="20" customHeight="1" spans="1:16380">
      <c r="A173" s="11">
        <f t="shared" si="17"/>
        <v>169</v>
      </c>
      <c r="B173" s="11" t="s">
        <v>195</v>
      </c>
      <c r="C173" s="11">
        <v>1.07</v>
      </c>
      <c r="D173" s="11">
        <v>90</v>
      </c>
      <c r="E173" s="11">
        <f t="shared" si="18"/>
        <v>96.3</v>
      </c>
      <c r="F173" s="11">
        <v>0.56</v>
      </c>
      <c r="G173" s="11">
        <v>130</v>
      </c>
      <c r="H173" s="11">
        <f t="shared" si="19"/>
        <v>72.8</v>
      </c>
      <c r="I173" s="11">
        <f t="shared" si="20"/>
        <v>1.63</v>
      </c>
      <c r="J173" s="11">
        <f t="shared" si="21"/>
        <v>169.1</v>
      </c>
      <c r="K173" s="11"/>
      <c r="L173" s="11">
        <f t="shared" si="16"/>
        <v>0</v>
      </c>
      <c r="M173" s="11">
        <f t="shared" si="22"/>
        <v>1.63</v>
      </c>
      <c r="N173" s="11">
        <f t="shared" si="23"/>
        <v>169.1</v>
      </c>
      <c r="O173" s="11" t="s">
        <v>166</v>
      </c>
      <c r="P173" s="11"/>
      <c r="XET173"/>
      <c r="XEU173"/>
      <c r="XEV173"/>
      <c r="XEW173"/>
      <c r="XEX173"/>
      <c r="XEY173"/>
      <c r="XEZ173"/>
    </row>
    <row r="174" s="4" customFormat="1" ht="20" customHeight="1" spans="1:16380">
      <c r="A174" s="11">
        <f t="shared" si="17"/>
        <v>170</v>
      </c>
      <c r="B174" s="11" t="s">
        <v>196</v>
      </c>
      <c r="C174" s="11">
        <v>2.68</v>
      </c>
      <c r="D174" s="11">
        <v>90</v>
      </c>
      <c r="E174" s="11">
        <f t="shared" si="18"/>
        <v>241.2</v>
      </c>
      <c r="F174" s="11"/>
      <c r="G174" s="11">
        <v>130</v>
      </c>
      <c r="H174" s="11">
        <f t="shared" si="19"/>
        <v>0</v>
      </c>
      <c r="I174" s="11">
        <f t="shared" si="20"/>
        <v>2.68</v>
      </c>
      <c r="J174" s="11">
        <f t="shared" si="21"/>
        <v>241.2</v>
      </c>
      <c r="K174" s="11"/>
      <c r="L174" s="11">
        <f t="shared" si="16"/>
        <v>0</v>
      </c>
      <c r="M174" s="11">
        <f t="shared" si="22"/>
        <v>2.68</v>
      </c>
      <c r="N174" s="11">
        <f t="shared" si="23"/>
        <v>241.2</v>
      </c>
      <c r="O174" s="11" t="s">
        <v>166</v>
      </c>
      <c r="P174" s="11"/>
      <c r="XET174"/>
      <c r="XEU174"/>
      <c r="XEV174"/>
      <c r="XEW174"/>
      <c r="XEX174"/>
      <c r="XEY174"/>
      <c r="XEZ174"/>
    </row>
    <row r="175" s="4" customFormat="1" ht="20" customHeight="1" spans="1:16380">
      <c r="A175" s="11">
        <f t="shared" si="17"/>
        <v>171</v>
      </c>
      <c r="B175" s="11" t="s">
        <v>197</v>
      </c>
      <c r="C175" s="11">
        <v>5.26</v>
      </c>
      <c r="D175" s="11">
        <v>90</v>
      </c>
      <c r="E175" s="11">
        <f t="shared" si="18"/>
        <v>473.4</v>
      </c>
      <c r="F175" s="11"/>
      <c r="G175" s="11">
        <v>130</v>
      </c>
      <c r="H175" s="11">
        <f t="shared" si="19"/>
        <v>0</v>
      </c>
      <c r="I175" s="11">
        <f t="shared" si="20"/>
        <v>5.26</v>
      </c>
      <c r="J175" s="11">
        <f t="shared" si="21"/>
        <v>473.4</v>
      </c>
      <c r="K175" s="11"/>
      <c r="L175" s="11">
        <f t="shared" si="16"/>
        <v>0</v>
      </c>
      <c r="M175" s="11">
        <f t="shared" si="22"/>
        <v>5.26</v>
      </c>
      <c r="N175" s="11">
        <f t="shared" si="23"/>
        <v>473.4</v>
      </c>
      <c r="O175" s="11" t="s">
        <v>166</v>
      </c>
      <c r="P175" s="11"/>
      <c r="XET175"/>
      <c r="XEU175"/>
      <c r="XEV175"/>
      <c r="XEW175"/>
      <c r="XEX175"/>
      <c r="XEY175"/>
      <c r="XEZ175"/>
    </row>
    <row r="176" s="4" customFormat="1" ht="20" customHeight="1" spans="1:16380">
      <c r="A176" s="11">
        <f t="shared" si="17"/>
        <v>172</v>
      </c>
      <c r="B176" s="11" t="s">
        <v>198</v>
      </c>
      <c r="C176" s="11">
        <v>2.72</v>
      </c>
      <c r="D176" s="11">
        <v>90</v>
      </c>
      <c r="E176" s="11">
        <f t="shared" si="18"/>
        <v>244.8</v>
      </c>
      <c r="F176" s="11"/>
      <c r="G176" s="11">
        <v>130</v>
      </c>
      <c r="H176" s="11">
        <f t="shared" si="19"/>
        <v>0</v>
      </c>
      <c r="I176" s="11">
        <f t="shared" si="20"/>
        <v>2.72</v>
      </c>
      <c r="J176" s="11">
        <f t="shared" si="21"/>
        <v>244.8</v>
      </c>
      <c r="K176" s="11"/>
      <c r="L176" s="11">
        <f t="shared" si="16"/>
        <v>0</v>
      </c>
      <c r="M176" s="11">
        <f t="shared" si="22"/>
        <v>2.72</v>
      </c>
      <c r="N176" s="11">
        <f t="shared" si="23"/>
        <v>244.8</v>
      </c>
      <c r="O176" s="11" t="s">
        <v>166</v>
      </c>
      <c r="P176" s="11"/>
      <c r="XET176"/>
      <c r="XEU176"/>
      <c r="XEV176"/>
      <c r="XEW176"/>
      <c r="XEX176"/>
      <c r="XEY176"/>
      <c r="XEZ176"/>
    </row>
    <row r="177" s="4" customFormat="1" ht="20" customHeight="1" spans="1:16380">
      <c r="A177" s="11">
        <f t="shared" si="17"/>
        <v>173</v>
      </c>
      <c r="B177" s="11" t="s">
        <v>199</v>
      </c>
      <c r="C177" s="11">
        <v>4.05</v>
      </c>
      <c r="D177" s="11">
        <v>90</v>
      </c>
      <c r="E177" s="11">
        <f t="shared" si="18"/>
        <v>364.5</v>
      </c>
      <c r="F177" s="11"/>
      <c r="G177" s="11">
        <v>130</v>
      </c>
      <c r="H177" s="11">
        <f t="shared" si="19"/>
        <v>0</v>
      </c>
      <c r="I177" s="11">
        <f t="shared" si="20"/>
        <v>4.05</v>
      </c>
      <c r="J177" s="11">
        <f t="shared" si="21"/>
        <v>364.5</v>
      </c>
      <c r="K177" s="11"/>
      <c r="L177" s="11">
        <f t="shared" si="16"/>
        <v>0</v>
      </c>
      <c r="M177" s="11">
        <f t="shared" si="22"/>
        <v>4.05</v>
      </c>
      <c r="N177" s="11">
        <f t="shared" si="23"/>
        <v>364.5</v>
      </c>
      <c r="O177" s="11" t="s">
        <v>166</v>
      </c>
      <c r="P177" s="11"/>
      <c r="XET177"/>
      <c r="XEU177"/>
      <c r="XEV177"/>
      <c r="XEW177"/>
      <c r="XEX177"/>
      <c r="XEY177"/>
      <c r="XEZ177"/>
    </row>
    <row r="178" s="4" customFormat="1" ht="20" customHeight="1" spans="1:16380">
      <c r="A178" s="11">
        <f t="shared" si="17"/>
        <v>174</v>
      </c>
      <c r="B178" s="11" t="s">
        <v>200</v>
      </c>
      <c r="C178" s="11">
        <v>3.5</v>
      </c>
      <c r="D178" s="11">
        <v>90</v>
      </c>
      <c r="E178" s="11">
        <f t="shared" si="18"/>
        <v>315</v>
      </c>
      <c r="F178" s="11"/>
      <c r="G178" s="11">
        <v>130</v>
      </c>
      <c r="H178" s="11">
        <f t="shared" si="19"/>
        <v>0</v>
      </c>
      <c r="I178" s="11">
        <f t="shared" si="20"/>
        <v>3.5</v>
      </c>
      <c r="J178" s="11">
        <f t="shared" si="21"/>
        <v>315</v>
      </c>
      <c r="K178" s="11"/>
      <c r="L178" s="11">
        <f t="shared" si="16"/>
        <v>0</v>
      </c>
      <c r="M178" s="11">
        <f t="shared" si="22"/>
        <v>3.5</v>
      </c>
      <c r="N178" s="11">
        <f t="shared" si="23"/>
        <v>315</v>
      </c>
      <c r="O178" s="11" t="s">
        <v>166</v>
      </c>
      <c r="P178" s="11"/>
      <c r="XET178"/>
      <c r="XEU178"/>
      <c r="XEV178"/>
      <c r="XEW178"/>
      <c r="XEX178"/>
      <c r="XEY178"/>
      <c r="XEZ178"/>
    </row>
    <row r="179" s="4" customFormat="1" ht="20" customHeight="1" spans="1:16380">
      <c r="A179" s="11">
        <f t="shared" si="17"/>
        <v>175</v>
      </c>
      <c r="B179" s="11" t="s">
        <v>201</v>
      </c>
      <c r="C179" s="11">
        <v>2.85</v>
      </c>
      <c r="D179" s="11">
        <v>90</v>
      </c>
      <c r="E179" s="11">
        <f t="shared" si="18"/>
        <v>256.5</v>
      </c>
      <c r="F179" s="11"/>
      <c r="G179" s="11">
        <v>130</v>
      </c>
      <c r="H179" s="11">
        <f t="shared" si="19"/>
        <v>0</v>
      </c>
      <c r="I179" s="11">
        <f t="shared" si="20"/>
        <v>2.85</v>
      </c>
      <c r="J179" s="11">
        <f t="shared" si="21"/>
        <v>256.5</v>
      </c>
      <c r="K179" s="11"/>
      <c r="L179" s="11">
        <f t="shared" si="16"/>
        <v>0</v>
      </c>
      <c r="M179" s="11">
        <f t="shared" si="22"/>
        <v>2.85</v>
      </c>
      <c r="N179" s="11">
        <f t="shared" si="23"/>
        <v>256.5</v>
      </c>
      <c r="O179" s="11" t="s">
        <v>166</v>
      </c>
      <c r="P179" s="11"/>
      <c r="XET179"/>
      <c r="XEU179"/>
      <c r="XEV179"/>
      <c r="XEW179"/>
      <c r="XEX179"/>
      <c r="XEY179"/>
      <c r="XEZ179"/>
    </row>
    <row r="180" s="4" customFormat="1" ht="20" customHeight="1" spans="1:16380">
      <c r="A180" s="11">
        <f t="shared" si="17"/>
        <v>176</v>
      </c>
      <c r="B180" s="11" t="s">
        <v>202</v>
      </c>
      <c r="C180" s="11">
        <v>3.18</v>
      </c>
      <c r="D180" s="11">
        <v>90</v>
      </c>
      <c r="E180" s="11">
        <f t="shared" si="18"/>
        <v>286.2</v>
      </c>
      <c r="F180" s="11"/>
      <c r="G180" s="11">
        <v>130</v>
      </c>
      <c r="H180" s="11">
        <f t="shared" si="19"/>
        <v>0</v>
      </c>
      <c r="I180" s="11">
        <f t="shared" si="20"/>
        <v>3.18</v>
      </c>
      <c r="J180" s="11">
        <f t="shared" si="21"/>
        <v>286.2</v>
      </c>
      <c r="K180" s="11"/>
      <c r="L180" s="11">
        <f t="shared" si="16"/>
        <v>0</v>
      </c>
      <c r="M180" s="11">
        <f t="shared" si="22"/>
        <v>3.18</v>
      </c>
      <c r="N180" s="11">
        <f t="shared" si="23"/>
        <v>286.2</v>
      </c>
      <c r="O180" s="11" t="s">
        <v>166</v>
      </c>
      <c r="P180" s="11"/>
      <c r="XET180"/>
      <c r="XEU180"/>
      <c r="XEV180"/>
      <c r="XEW180"/>
      <c r="XEX180"/>
      <c r="XEY180"/>
      <c r="XEZ180"/>
    </row>
    <row r="181" s="4" customFormat="1" ht="20" customHeight="1" spans="1:16380">
      <c r="A181" s="11">
        <f t="shared" si="17"/>
        <v>177</v>
      </c>
      <c r="B181" s="11" t="s">
        <v>203</v>
      </c>
      <c r="C181" s="11">
        <v>3.77</v>
      </c>
      <c r="D181" s="11">
        <v>90</v>
      </c>
      <c r="E181" s="11">
        <f t="shared" si="18"/>
        <v>339.3</v>
      </c>
      <c r="F181" s="11"/>
      <c r="G181" s="11">
        <v>130</v>
      </c>
      <c r="H181" s="11">
        <f t="shared" si="19"/>
        <v>0</v>
      </c>
      <c r="I181" s="11">
        <f t="shared" si="20"/>
        <v>3.77</v>
      </c>
      <c r="J181" s="11">
        <f t="shared" si="21"/>
        <v>339.3</v>
      </c>
      <c r="K181" s="11"/>
      <c r="L181" s="11">
        <f t="shared" si="16"/>
        <v>0</v>
      </c>
      <c r="M181" s="11">
        <f t="shared" si="22"/>
        <v>3.77</v>
      </c>
      <c r="N181" s="11">
        <f t="shared" si="23"/>
        <v>339.3</v>
      </c>
      <c r="O181" s="11" t="s">
        <v>166</v>
      </c>
      <c r="P181" s="11"/>
      <c r="XET181"/>
      <c r="XEU181"/>
      <c r="XEV181"/>
      <c r="XEW181"/>
      <c r="XEX181"/>
      <c r="XEY181"/>
      <c r="XEZ181"/>
    </row>
    <row r="182" s="4" customFormat="1" ht="20" customHeight="1" spans="1:16380">
      <c r="A182" s="11">
        <f t="shared" si="17"/>
        <v>178</v>
      </c>
      <c r="B182" s="11" t="s">
        <v>204</v>
      </c>
      <c r="C182" s="11">
        <v>4.8</v>
      </c>
      <c r="D182" s="11">
        <v>90</v>
      </c>
      <c r="E182" s="11">
        <f t="shared" si="18"/>
        <v>432</v>
      </c>
      <c r="F182" s="11"/>
      <c r="G182" s="11">
        <v>130</v>
      </c>
      <c r="H182" s="11">
        <f t="shared" si="19"/>
        <v>0</v>
      </c>
      <c r="I182" s="11">
        <f t="shared" si="20"/>
        <v>4.8</v>
      </c>
      <c r="J182" s="11">
        <f t="shared" si="21"/>
        <v>432</v>
      </c>
      <c r="K182" s="11"/>
      <c r="L182" s="11">
        <f t="shared" si="16"/>
        <v>0</v>
      </c>
      <c r="M182" s="11">
        <f t="shared" si="22"/>
        <v>4.8</v>
      </c>
      <c r="N182" s="11">
        <f t="shared" si="23"/>
        <v>432</v>
      </c>
      <c r="O182" s="11" t="s">
        <v>166</v>
      </c>
      <c r="P182" s="11"/>
      <c r="XET182"/>
      <c r="XEU182"/>
      <c r="XEV182"/>
      <c r="XEW182"/>
      <c r="XEX182"/>
      <c r="XEY182"/>
      <c r="XEZ182"/>
    </row>
    <row r="183" s="4" customFormat="1" ht="20" customHeight="1" spans="1:16380">
      <c r="A183" s="11">
        <f t="shared" si="17"/>
        <v>179</v>
      </c>
      <c r="B183" s="11" t="s">
        <v>205</v>
      </c>
      <c r="C183" s="11">
        <v>3.92</v>
      </c>
      <c r="D183" s="11">
        <v>90</v>
      </c>
      <c r="E183" s="11">
        <f t="shared" si="18"/>
        <v>352.8</v>
      </c>
      <c r="F183" s="11"/>
      <c r="G183" s="11">
        <v>130</v>
      </c>
      <c r="H183" s="11">
        <f t="shared" si="19"/>
        <v>0</v>
      </c>
      <c r="I183" s="11">
        <f t="shared" si="20"/>
        <v>3.92</v>
      </c>
      <c r="J183" s="11">
        <f t="shared" si="21"/>
        <v>352.8</v>
      </c>
      <c r="K183" s="11"/>
      <c r="L183" s="11">
        <f t="shared" si="16"/>
        <v>0</v>
      </c>
      <c r="M183" s="11">
        <f t="shared" si="22"/>
        <v>3.92</v>
      </c>
      <c r="N183" s="11">
        <f t="shared" si="23"/>
        <v>352.8</v>
      </c>
      <c r="O183" s="11" t="s">
        <v>166</v>
      </c>
      <c r="P183" s="11"/>
      <c r="XET183"/>
      <c r="XEU183"/>
      <c r="XEV183"/>
      <c r="XEW183"/>
      <c r="XEX183"/>
      <c r="XEY183"/>
      <c r="XEZ183"/>
    </row>
    <row r="184" s="4" customFormat="1" ht="20" customHeight="1" spans="1:16380">
      <c r="A184" s="11">
        <f t="shared" si="17"/>
        <v>180</v>
      </c>
      <c r="B184" s="11" t="s">
        <v>206</v>
      </c>
      <c r="C184" s="11">
        <v>0.84</v>
      </c>
      <c r="D184" s="11">
        <v>90</v>
      </c>
      <c r="E184" s="11">
        <f t="shared" si="18"/>
        <v>75.6</v>
      </c>
      <c r="F184" s="11">
        <v>0.74</v>
      </c>
      <c r="G184" s="11">
        <v>130</v>
      </c>
      <c r="H184" s="11">
        <f t="shared" si="19"/>
        <v>96.2</v>
      </c>
      <c r="I184" s="11">
        <f t="shared" si="20"/>
        <v>1.58</v>
      </c>
      <c r="J184" s="11">
        <f t="shared" si="21"/>
        <v>171.8</v>
      </c>
      <c r="K184" s="11"/>
      <c r="L184" s="11">
        <f t="shared" si="16"/>
        <v>0</v>
      </c>
      <c r="M184" s="11">
        <f t="shared" si="22"/>
        <v>1.58</v>
      </c>
      <c r="N184" s="11">
        <f t="shared" si="23"/>
        <v>171.8</v>
      </c>
      <c r="O184" s="11" t="s">
        <v>166</v>
      </c>
      <c r="P184" s="11"/>
      <c r="XET184"/>
      <c r="XEU184"/>
      <c r="XEV184"/>
      <c r="XEW184"/>
      <c r="XEX184"/>
      <c r="XEY184"/>
      <c r="XEZ184"/>
    </row>
    <row r="185" s="4" customFormat="1" ht="20" customHeight="1" spans="1:16380">
      <c r="A185" s="11">
        <f t="shared" si="17"/>
        <v>181</v>
      </c>
      <c r="B185" s="11" t="s">
        <v>207</v>
      </c>
      <c r="C185" s="11">
        <v>1.48</v>
      </c>
      <c r="D185" s="11">
        <v>90</v>
      </c>
      <c r="E185" s="11">
        <f t="shared" si="18"/>
        <v>133.2</v>
      </c>
      <c r="F185" s="11"/>
      <c r="G185" s="11">
        <v>130</v>
      </c>
      <c r="H185" s="11">
        <f t="shared" si="19"/>
        <v>0</v>
      </c>
      <c r="I185" s="11">
        <f t="shared" si="20"/>
        <v>1.48</v>
      </c>
      <c r="J185" s="11">
        <f t="shared" si="21"/>
        <v>133.2</v>
      </c>
      <c r="K185" s="11"/>
      <c r="L185" s="11">
        <f t="shared" si="16"/>
        <v>0</v>
      </c>
      <c r="M185" s="11">
        <f t="shared" si="22"/>
        <v>1.48</v>
      </c>
      <c r="N185" s="11">
        <f t="shared" si="23"/>
        <v>133.2</v>
      </c>
      <c r="O185" s="11" t="s">
        <v>166</v>
      </c>
      <c r="P185" s="11"/>
      <c r="XET185"/>
      <c r="XEU185"/>
      <c r="XEV185"/>
      <c r="XEW185"/>
      <c r="XEX185"/>
      <c r="XEY185"/>
      <c r="XEZ185"/>
    </row>
    <row r="186" s="4" customFormat="1" ht="20" customHeight="1" spans="1:16380">
      <c r="A186" s="11">
        <f t="shared" si="17"/>
        <v>182</v>
      </c>
      <c r="B186" s="11" t="s">
        <v>208</v>
      </c>
      <c r="C186" s="11">
        <v>1.01</v>
      </c>
      <c r="D186" s="11">
        <v>90</v>
      </c>
      <c r="E186" s="11">
        <f t="shared" si="18"/>
        <v>90.9</v>
      </c>
      <c r="F186" s="11"/>
      <c r="G186" s="11">
        <v>130</v>
      </c>
      <c r="H186" s="11">
        <f t="shared" si="19"/>
        <v>0</v>
      </c>
      <c r="I186" s="11">
        <f t="shared" si="20"/>
        <v>1.01</v>
      </c>
      <c r="J186" s="11">
        <f t="shared" si="21"/>
        <v>90.9</v>
      </c>
      <c r="K186" s="11"/>
      <c r="L186" s="11">
        <f t="shared" si="16"/>
        <v>0</v>
      </c>
      <c r="M186" s="11">
        <f t="shared" si="22"/>
        <v>1.01</v>
      </c>
      <c r="N186" s="11">
        <f t="shared" si="23"/>
        <v>90.9</v>
      </c>
      <c r="O186" s="11" t="s">
        <v>166</v>
      </c>
      <c r="P186" s="11"/>
      <c r="XET186"/>
      <c r="XEU186"/>
      <c r="XEV186"/>
      <c r="XEW186"/>
      <c r="XEX186"/>
      <c r="XEY186"/>
      <c r="XEZ186"/>
    </row>
    <row r="187" s="4" customFormat="1" ht="20" customHeight="1" spans="1:16380">
      <c r="A187" s="11">
        <f t="shared" si="17"/>
        <v>183</v>
      </c>
      <c r="B187" s="11" t="s">
        <v>209</v>
      </c>
      <c r="C187" s="11">
        <v>3.74</v>
      </c>
      <c r="D187" s="11">
        <v>90</v>
      </c>
      <c r="E187" s="11">
        <f t="shared" si="18"/>
        <v>336.6</v>
      </c>
      <c r="F187" s="11">
        <v>103.19</v>
      </c>
      <c r="G187" s="11">
        <v>130</v>
      </c>
      <c r="H187" s="11">
        <f t="shared" si="19"/>
        <v>13414.7</v>
      </c>
      <c r="I187" s="11">
        <f t="shared" si="20"/>
        <v>106.93</v>
      </c>
      <c r="J187" s="11">
        <f t="shared" si="21"/>
        <v>13751.3</v>
      </c>
      <c r="K187" s="11">
        <v>0.27</v>
      </c>
      <c r="L187" s="11">
        <f t="shared" si="16"/>
        <v>24.3</v>
      </c>
      <c r="M187" s="11">
        <f t="shared" si="22"/>
        <v>106.66</v>
      </c>
      <c r="N187" s="11">
        <f t="shared" si="23"/>
        <v>13727</v>
      </c>
      <c r="O187" s="11" t="s">
        <v>166</v>
      </c>
      <c r="P187" s="11"/>
      <c r="XET187"/>
      <c r="XEU187"/>
      <c r="XEV187"/>
      <c r="XEW187"/>
      <c r="XEX187"/>
      <c r="XEY187"/>
      <c r="XEZ187"/>
    </row>
    <row r="188" s="4" customFormat="1" ht="20" customHeight="1" spans="1:16380">
      <c r="A188" s="11">
        <f t="shared" si="17"/>
        <v>184</v>
      </c>
      <c r="B188" s="11" t="s">
        <v>210</v>
      </c>
      <c r="C188" s="11">
        <v>5.44</v>
      </c>
      <c r="D188" s="11">
        <v>90</v>
      </c>
      <c r="E188" s="11">
        <f t="shared" si="18"/>
        <v>489.6</v>
      </c>
      <c r="F188" s="11">
        <v>1.46</v>
      </c>
      <c r="G188" s="11">
        <v>130</v>
      </c>
      <c r="H188" s="11">
        <f t="shared" si="19"/>
        <v>189.8</v>
      </c>
      <c r="I188" s="11">
        <f t="shared" si="20"/>
        <v>6.9</v>
      </c>
      <c r="J188" s="11">
        <f t="shared" si="21"/>
        <v>679.4</v>
      </c>
      <c r="K188" s="11"/>
      <c r="L188" s="11">
        <f t="shared" si="16"/>
        <v>0</v>
      </c>
      <c r="M188" s="11">
        <f t="shared" si="22"/>
        <v>6.9</v>
      </c>
      <c r="N188" s="11">
        <f t="shared" si="23"/>
        <v>679.4</v>
      </c>
      <c r="O188" s="11" t="s">
        <v>166</v>
      </c>
      <c r="P188" s="11"/>
      <c r="XET188"/>
      <c r="XEU188"/>
      <c r="XEV188"/>
      <c r="XEW188"/>
      <c r="XEX188"/>
      <c r="XEY188"/>
      <c r="XEZ188"/>
    </row>
    <row r="189" s="4" customFormat="1" ht="20" customHeight="1" spans="1:16380">
      <c r="A189" s="12">
        <f t="shared" si="17"/>
        <v>185</v>
      </c>
      <c r="B189" s="12" t="s">
        <v>211</v>
      </c>
      <c r="C189" s="12">
        <v>4.14</v>
      </c>
      <c r="D189" s="12">
        <v>90</v>
      </c>
      <c r="E189" s="12">
        <f t="shared" si="18"/>
        <v>372.6</v>
      </c>
      <c r="F189" s="12"/>
      <c r="G189" s="12">
        <v>130</v>
      </c>
      <c r="H189" s="12">
        <f t="shared" si="19"/>
        <v>0</v>
      </c>
      <c r="I189" s="12">
        <f t="shared" si="20"/>
        <v>4.14</v>
      </c>
      <c r="J189" s="12">
        <f t="shared" si="21"/>
        <v>372.6</v>
      </c>
      <c r="K189" s="12"/>
      <c r="L189" s="12">
        <f t="shared" ref="L189:L198" si="24">K189*90</f>
        <v>0</v>
      </c>
      <c r="M189" s="12">
        <f t="shared" si="22"/>
        <v>4.14</v>
      </c>
      <c r="N189" s="12">
        <f t="shared" si="23"/>
        <v>372.6</v>
      </c>
      <c r="O189" s="12" t="s">
        <v>166</v>
      </c>
      <c r="P189" s="12"/>
      <c r="XET189"/>
      <c r="XEU189"/>
      <c r="XEV189"/>
      <c r="XEW189"/>
      <c r="XEX189"/>
      <c r="XEY189"/>
      <c r="XEZ189"/>
    </row>
    <row r="190" s="4" customFormat="1" ht="20" customHeight="1" spans="1:16380">
      <c r="A190" s="11">
        <f t="shared" si="17"/>
        <v>186</v>
      </c>
      <c r="B190" s="11" t="s">
        <v>212</v>
      </c>
      <c r="C190" s="11">
        <v>2.67</v>
      </c>
      <c r="D190" s="11">
        <v>90</v>
      </c>
      <c r="E190" s="11">
        <f t="shared" si="18"/>
        <v>240.3</v>
      </c>
      <c r="F190" s="11"/>
      <c r="G190" s="11">
        <v>130</v>
      </c>
      <c r="H190" s="11">
        <f t="shared" si="19"/>
        <v>0</v>
      </c>
      <c r="I190" s="11">
        <f t="shared" si="20"/>
        <v>2.67</v>
      </c>
      <c r="J190" s="11">
        <f t="shared" si="21"/>
        <v>240.3</v>
      </c>
      <c r="K190" s="11"/>
      <c r="L190" s="11">
        <f t="shared" si="24"/>
        <v>0</v>
      </c>
      <c r="M190" s="11">
        <f t="shared" si="22"/>
        <v>2.67</v>
      </c>
      <c r="N190" s="11">
        <f t="shared" si="23"/>
        <v>240.3</v>
      </c>
      <c r="O190" s="11" t="s">
        <v>166</v>
      </c>
      <c r="P190" s="11"/>
      <c r="XET190"/>
      <c r="XEU190"/>
      <c r="XEV190"/>
      <c r="XEW190"/>
      <c r="XEX190"/>
      <c r="XEY190"/>
      <c r="XEZ190"/>
    </row>
    <row r="191" s="4" customFormat="1" ht="20" customHeight="1" spans="1:16380">
      <c r="A191" s="11">
        <f t="shared" si="17"/>
        <v>187</v>
      </c>
      <c r="B191" s="11" t="s">
        <v>213</v>
      </c>
      <c r="C191" s="11">
        <v>6.36</v>
      </c>
      <c r="D191" s="11">
        <v>90</v>
      </c>
      <c r="E191" s="11">
        <f t="shared" si="18"/>
        <v>572.4</v>
      </c>
      <c r="F191" s="11"/>
      <c r="G191" s="11">
        <v>130</v>
      </c>
      <c r="H191" s="11">
        <f t="shared" si="19"/>
        <v>0</v>
      </c>
      <c r="I191" s="11">
        <f t="shared" si="20"/>
        <v>6.36</v>
      </c>
      <c r="J191" s="11">
        <f t="shared" si="21"/>
        <v>572.4</v>
      </c>
      <c r="K191" s="11"/>
      <c r="L191" s="11">
        <f t="shared" si="24"/>
        <v>0</v>
      </c>
      <c r="M191" s="11">
        <f t="shared" si="22"/>
        <v>6.36</v>
      </c>
      <c r="N191" s="11">
        <f t="shared" si="23"/>
        <v>572.4</v>
      </c>
      <c r="O191" s="11" t="s">
        <v>166</v>
      </c>
      <c r="P191" s="11"/>
      <c r="XET191"/>
      <c r="XEU191"/>
      <c r="XEV191"/>
      <c r="XEW191"/>
      <c r="XEX191"/>
      <c r="XEY191"/>
      <c r="XEZ191"/>
    </row>
    <row r="192" s="4" customFormat="1" ht="20" customHeight="1" spans="1:16380">
      <c r="A192" s="11">
        <f t="shared" si="17"/>
        <v>188</v>
      </c>
      <c r="B192" s="11" t="s">
        <v>214</v>
      </c>
      <c r="C192" s="11">
        <v>1.82</v>
      </c>
      <c r="D192" s="11">
        <v>90</v>
      </c>
      <c r="E192" s="11">
        <f t="shared" si="18"/>
        <v>163.8</v>
      </c>
      <c r="F192" s="11"/>
      <c r="G192" s="11">
        <v>130</v>
      </c>
      <c r="H192" s="11">
        <f t="shared" si="19"/>
        <v>0</v>
      </c>
      <c r="I192" s="11">
        <f t="shared" si="20"/>
        <v>1.82</v>
      </c>
      <c r="J192" s="11">
        <f t="shared" si="21"/>
        <v>163.8</v>
      </c>
      <c r="K192" s="11"/>
      <c r="L192" s="11">
        <f t="shared" si="24"/>
        <v>0</v>
      </c>
      <c r="M192" s="11">
        <f t="shared" si="22"/>
        <v>1.82</v>
      </c>
      <c r="N192" s="11">
        <f t="shared" si="23"/>
        <v>163.8</v>
      </c>
      <c r="O192" s="11" t="s">
        <v>166</v>
      </c>
      <c r="P192" s="11"/>
      <c r="XET192"/>
      <c r="XEU192"/>
      <c r="XEV192"/>
      <c r="XEW192"/>
      <c r="XEX192"/>
      <c r="XEY192"/>
      <c r="XEZ192"/>
    </row>
    <row r="193" s="4" customFormat="1" ht="20" customHeight="1" spans="1:16380">
      <c r="A193" s="11">
        <f t="shared" si="17"/>
        <v>189</v>
      </c>
      <c r="B193" s="11" t="s">
        <v>215</v>
      </c>
      <c r="C193" s="11">
        <v>0.99</v>
      </c>
      <c r="D193" s="11">
        <v>90</v>
      </c>
      <c r="E193" s="11">
        <f t="shared" si="18"/>
        <v>89.1</v>
      </c>
      <c r="F193" s="11"/>
      <c r="G193" s="11">
        <v>130</v>
      </c>
      <c r="H193" s="11">
        <f t="shared" si="19"/>
        <v>0</v>
      </c>
      <c r="I193" s="11">
        <f t="shared" si="20"/>
        <v>0.99</v>
      </c>
      <c r="J193" s="11">
        <f t="shared" si="21"/>
        <v>89.1</v>
      </c>
      <c r="K193" s="11"/>
      <c r="L193" s="11">
        <f t="shared" si="24"/>
        <v>0</v>
      </c>
      <c r="M193" s="11">
        <f t="shared" si="22"/>
        <v>0.99</v>
      </c>
      <c r="N193" s="11">
        <f t="shared" si="23"/>
        <v>89.1</v>
      </c>
      <c r="O193" s="11" t="s">
        <v>166</v>
      </c>
      <c r="P193" s="11"/>
      <c r="XET193"/>
      <c r="XEU193"/>
      <c r="XEV193"/>
      <c r="XEW193"/>
      <c r="XEX193"/>
      <c r="XEY193"/>
      <c r="XEZ193"/>
    </row>
    <row r="194" s="4" customFormat="1" ht="20" customHeight="1" spans="1:16380">
      <c r="A194" s="11">
        <f t="shared" si="17"/>
        <v>190</v>
      </c>
      <c r="B194" s="11" t="s">
        <v>216</v>
      </c>
      <c r="C194" s="11">
        <v>4.68</v>
      </c>
      <c r="D194" s="11">
        <v>90</v>
      </c>
      <c r="E194" s="11">
        <f t="shared" si="18"/>
        <v>421.2</v>
      </c>
      <c r="F194" s="11"/>
      <c r="G194" s="11">
        <v>130</v>
      </c>
      <c r="H194" s="11">
        <f t="shared" si="19"/>
        <v>0</v>
      </c>
      <c r="I194" s="11">
        <f t="shared" si="20"/>
        <v>4.68</v>
      </c>
      <c r="J194" s="11">
        <f t="shared" si="21"/>
        <v>421.2</v>
      </c>
      <c r="K194" s="11"/>
      <c r="L194" s="11">
        <f t="shared" si="24"/>
        <v>0</v>
      </c>
      <c r="M194" s="11">
        <f t="shared" si="22"/>
        <v>4.68</v>
      </c>
      <c r="N194" s="11">
        <f t="shared" si="23"/>
        <v>421.2</v>
      </c>
      <c r="O194" s="11" t="s">
        <v>166</v>
      </c>
      <c r="P194" s="11"/>
      <c r="XET194"/>
      <c r="XEU194"/>
      <c r="XEV194"/>
      <c r="XEW194"/>
      <c r="XEX194"/>
      <c r="XEY194"/>
      <c r="XEZ194"/>
    </row>
    <row r="195" s="4" customFormat="1" ht="20" customHeight="1" spans="1:16380">
      <c r="A195" s="11">
        <f t="shared" si="17"/>
        <v>191</v>
      </c>
      <c r="B195" s="11" t="s">
        <v>217</v>
      </c>
      <c r="C195" s="11">
        <v>5.51</v>
      </c>
      <c r="D195" s="11">
        <v>90</v>
      </c>
      <c r="E195" s="11">
        <f t="shared" si="18"/>
        <v>495.9</v>
      </c>
      <c r="F195" s="11"/>
      <c r="G195" s="11">
        <v>130</v>
      </c>
      <c r="H195" s="11">
        <f t="shared" si="19"/>
        <v>0</v>
      </c>
      <c r="I195" s="11">
        <f t="shared" si="20"/>
        <v>5.51</v>
      </c>
      <c r="J195" s="11">
        <f t="shared" si="21"/>
        <v>495.9</v>
      </c>
      <c r="K195" s="11"/>
      <c r="L195" s="11">
        <f t="shared" si="24"/>
        <v>0</v>
      </c>
      <c r="M195" s="11">
        <f t="shared" si="22"/>
        <v>5.51</v>
      </c>
      <c r="N195" s="11">
        <f t="shared" si="23"/>
        <v>495.9</v>
      </c>
      <c r="O195" s="11" t="s">
        <v>166</v>
      </c>
      <c r="P195" s="11"/>
      <c r="XET195"/>
      <c r="XEU195"/>
      <c r="XEV195"/>
      <c r="XEW195"/>
      <c r="XEX195"/>
      <c r="XEY195"/>
      <c r="XEZ195"/>
    </row>
    <row r="196" s="4" customFormat="1" ht="20" customHeight="1" spans="1:16380">
      <c r="A196" s="11">
        <f t="shared" si="17"/>
        <v>192</v>
      </c>
      <c r="B196" s="11" t="s">
        <v>218</v>
      </c>
      <c r="C196" s="11">
        <v>5.52</v>
      </c>
      <c r="D196" s="11">
        <v>90</v>
      </c>
      <c r="E196" s="11">
        <f t="shared" si="18"/>
        <v>496.8</v>
      </c>
      <c r="F196" s="11"/>
      <c r="G196" s="11">
        <v>130</v>
      </c>
      <c r="H196" s="11">
        <f t="shared" si="19"/>
        <v>0</v>
      </c>
      <c r="I196" s="11">
        <f t="shared" si="20"/>
        <v>5.52</v>
      </c>
      <c r="J196" s="11">
        <f t="shared" si="21"/>
        <v>496.8</v>
      </c>
      <c r="K196" s="11"/>
      <c r="L196" s="11">
        <f t="shared" si="24"/>
        <v>0</v>
      </c>
      <c r="M196" s="11">
        <f t="shared" si="22"/>
        <v>5.52</v>
      </c>
      <c r="N196" s="11">
        <f t="shared" si="23"/>
        <v>496.8</v>
      </c>
      <c r="O196" s="11" t="s">
        <v>166</v>
      </c>
      <c r="P196" s="11"/>
      <c r="XET196"/>
      <c r="XEU196"/>
      <c r="XEV196"/>
      <c r="XEW196"/>
      <c r="XEX196"/>
      <c r="XEY196"/>
      <c r="XEZ196"/>
    </row>
    <row r="197" s="4" customFormat="1" ht="20" customHeight="1" spans="1:16380">
      <c r="A197" s="11">
        <f t="shared" ref="A197:A228" si="25">ROW()-4</f>
        <v>193</v>
      </c>
      <c r="B197" s="11" t="s">
        <v>219</v>
      </c>
      <c r="C197" s="11">
        <v>0.54</v>
      </c>
      <c r="D197" s="11">
        <v>90</v>
      </c>
      <c r="E197" s="11">
        <f t="shared" ref="E197:E229" si="26">C197*D197</f>
        <v>48.6</v>
      </c>
      <c r="F197" s="11"/>
      <c r="G197" s="11">
        <v>130</v>
      </c>
      <c r="H197" s="11">
        <f t="shared" ref="H197:H200" si="27">F197*G197</f>
        <v>0</v>
      </c>
      <c r="I197" s="11">
        <f t="shared" ref="I197:I229" si="28">C197+F197</f>
        <v>0.54</v>
      </c>
      <c r="J197" s="11">
        <f t="shared" ref="J197:J229" si="29">E197+H197</f>
        <v>48.6</v>
      </c>
      <c r="K197" s="11"/>
      <c r="L197" s="11">
        <f t="shared" si="24"/>
        <v>0</v>
      </c>
      <c r="M197" s="11">
        <f t="shared" ref="M197:M229" si="30">I197-K197</f>
        <v>0.54</v>
      </c>
      <c r="N197" s="11">
        <f t="shared" ref="N197:N229" si="31">J197-L197</f>
        <v>48.6</v>
      </c>
      <c r="O197" s="11" t="s">
        <v>166</v>
      </c>
      <c r="P197" s="11"/>
      <c r="XET197"/>
      <c r="XEU197"/>
      <c r="XEV197"/>
      <c r="XEW197"/>
      <c r="XEX197"/>
      <c r="XEY197"/>
      <c r="XEZ197"/>
    </row>
    <row r="198" s="4" customFormat="1" ht="20" customHeight="1" spans="1:16380">
      <c r="A198" s="11">
        <f t="shared" si="25"/>
        <v>194</v>
      </c>
      <c r="B198" s="11" t="s">
        <v>220</v>
      </c>
      <c r="C198" s="11">
        <v>8.74</v>
      </c>
      <c r="D198" s="11">
        <v>90</v>
      </c>
      <c r="E198" s="11">
        <f t="shared" si="26"/>
        <v>786.6</v>
      </c>
      <c r="F198" s="11"/>
      <c r="G198" s="11">
        <v>130</v>
      </c>
      <c r="H198" s="11">
        <f t="shared" si="27"/>
        <v>0</v>
      </c>
      <c r="I198" s="11">
        <f t="shared" si="28"/>
        <v>8.74</v>
      </c>
      <c r="J198" s="11">
        <f t="shared" si="29"/>
        <v>786.6</v>
      </c>
      <c r="K198" s="11"/>
      <c r="L198" s="11">
        <f t="shared" si="24"/>
        <v>0</v>
      </c>
      <c r="M198" s="11">
        <f t="shared" si="30"/>
        <v>8.74</v>
      </c>
      <c r="N198" s="11">
        <f t="shared" si="31"/>
        <v>786.6</v>
      </c>
      <c r="O198" s="11" t="s">
        <v>166</v>
      </c>
      <c r="P198" s="11"/>
      <c r="XET198"/>
      <c r="XEU198"/>
      <c r="XEV198"/>
      <c r="XEW198"/>
      <c r="XEX198"/>
      <c r="XEY198"/>
      <c r="XEZ198"/>
    </row>
    <row r="199" s="1" customFormat="1" ht="20" customHeight="1" spans="1:250">
      <c r="A199" s="12">
        <f t="shared" si="25"/>
        <v>195</v>
      </c>
      <c r="B199" s="12" t="s">
        <v>221</v>
      </c>
      <c r="C199" s="12">
        <v>7.04</v>
      </c>
      <c r="D199" s="12">
        <v>90</v>
      </c>
      <c r="E199" s="12">
        <f t="shared" si="26"/>
        <v>633.6</v>
      </c>
      <c r="F199" s="12"/>
      <c r="G199" s="12">
        <v>130</v>
      </c>
      <c r="H199" s="12">
        <f t="shared" si="27"/>
        <v>0</v>
      </c>
      <c r="I199" s="12">
        <f t="shared" si="28"/>
        <v>7.04</v>
      </c>
      <c r="J199" s="12">
        <f t="shared" si="29"/>
        <v>633.6</v>
      </c>
      <c r="K199" s="12"/>
      <c r="L199" s="12"/>
      <c r="M199" s="12">
        <f t="shared" si="30"/>
        <v>7.04</v>
      </c>
      <c r="N199" s="12">
        <f t="shared" si="31"/>
        <v>633.6</v>
      </c>
      <c r="O199" s="12" t="s">
        <v>222</v>
      </c>
      <c r="P199" s="1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</row>
    <row r="200" s="1" customFormat="1" ht="20" customHeight="1" spans="1:250">
      <c r="A200" s="12">
        <f t="shared" si="25"/>
        <v>196</v>
      </c>
      <c r="B200" s="12" t="s">
        <v>223</v>
      </c>
      <c r="C200" s="12">
        <v>3.74</v>
      </c>
      <c r="D200" s="12">
        <v>90</v>
      </c>
      <c r="E200" s="12">
        <f t="shared" si="26"/>
        <v>336.6</v>
      </c>
      <c r="F200" s="12"/>
      <c r="G200" s="12">
        <v>130</v>
      </c>
      <c r="H200" s="12">
        <f t="shared" si="27"/>
        <v>0</v>
      </c>
      <c r="I200" s="12">
        <f t="shared" si="28"/>
        <v>3.74</v>
      </c>
      <c r="J200" s="12">
        <f t="shared" si="29"/>
        <v>336.6</v>
      </c>
      <c r="K200" s="12"/>
      <c r="L200" s="12"/>
      <c r="M200" s="12">
        <f t="shared" si="30"/>
        <v>3.74</v>
      </c>
      <c r="N200" s="12">
        <f t="shared" si="31"/>
        <v>336.6</v>
      </c>
      <c r="O200" s="12" t="s">
        <v>222</v>
      </c>
      <c r="P200" s="1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</row>
    <row r="201" s="5" customFormat="1" ht="20" customHeight="1" spans="1:16">
      <c r="A201" s="11">
        <f t="shared" si="25"/>
        <v>197</v>
      </c>
      <c r="B201" s="11" t="s">
        <v>224</v>
      </c>
      <c r="C201" s="11">
        <v>0.43</v>
      </c>
      <c r="D201" s="11">
        <v>90</v>
      </c>
      <c r="E201" s="11">
        <f t="shared" si="26"/>
        <v>38.7</v>
      </c>
      <c r="F201" s="11"/>
      <c r="G201" s="11">
        <v>130</v>
      </c>
      <c r="H201" s="11"/>
      <c r="I201" s="11">
        <f t="shared" si="28"/>
        <v>0.43</v>
      </c>
      <c r="J201" s="11">
        <f t="shared" si="29"/>
        <v>38.7</v>
      </c>
      <c r="K201" s="11"/>
      <c r="L201" s="11">
        <f t="shared" ref="L201:L229" si="32">K201*90</f>
        <v>0</v>
      </c>
      <c r="M201" s="11">
        <f t="shared" si="30"/>
        <v>0.43</v>
      </c>
      <c r="N201" s="11">
        <f t="shared" si="31"/>
        <v>38.7</v>
      </c>
      <c r="O201" s="11" t="s">
        <v>225</v>
      </c>
      <c r="P201" s="11"/>
    </row>
    <row r="202" s="5" customFormat="1" ht="20" customHeight="1" spans="1:16">
      <c r="A202" s="11">
        <f t="shared" si="25"/>
        <v>198</v>
      </c>
      <c r="B202" s="11" t="s">
        <v>226</v>
      </c>
      <c r="C202" s="11">
        <v>6.81</v>
      </c>
      <c r="D202" s="11">
        <v>90</v>
      </c>
      <c r="E202" s="11">
        <f t="shared" si="26"/>
        <v>612.9</v>
      </c>
      <c r="F202" s="11"/>
      <c r="G202" s="11">
        <v>130</v>
      </c>
      <c r="H202" s="11"/>
      <c r="I202" s="11">
        <f t="shared" si="28"/>
        <v>6.81</v>
      </c>
      <c r="J202" s="11">
        <f t="shared" si="29"/>
        <v>612.9</v>
      </c>
      <c r="K202" s="11"/>
      <c r="L202" s="11">
        <f t="shared" si="32"/>
        <v>0</v>
      </c>
      <c r="M202" s="11">
        <f t="shared" si="30"/>
        <v>6.81</v>
      </c>
      <c r="N202" s="11">
        <f t="shared" si="31"/>
        <v>612.9</v>
      </c>
      <c r="O202" s="11" t="s">
        <v>225</v>
      </c>
      <c r="P202" s="11"/>
    </row>
    <row r="203" s="5" customFormat="1" ht="20" customHeight="1" spans="1:16">
      <c r="A203" s="11">
        <f t="shared" si="25"/>
        <v>199</v>
      </c>
      <c r="B203" s="11" t="s">
        <v>227</v>
      </c>
      <c r="C203" s="11">
        <v>7.87</v>
      </c>
      <c r="D203" s="11">
        <v>90</v>
      </c>
      <c r="E203" s="11">
        <f t="shared" si="26"/>
        <v>708.3</v>
      </c>
      <c r="F203" s="11"/>
      <c r="G203" s="11">
        <v>130</v>
      </c>
      <c r="H203" s="11"/>
      <c r="I203" s="11">
        <f t="shared" si="28"/>
        <v>7.87</v>
      </c>
      <c r="J203" s="11">
        <f t="shared" si="29"/>
        <v>708.3</v>
      </c>
      <c r="K203" s="11">
        <v>1.35</v>
      </c>
      <c r="L203" s="11">
        <f t="shared" si="32"/>
        <v>121.5</v>
      </c>
      <c r="M203" s="11">
        <f t="shared" si="30"/>
        <v>6.52</v>
      </c>
      <c r="N203" s="11">
        <f t="shared" si="31"/>
        <v>586.8</v>
      </c>
      <c r="O203" s="11" t="s">
        <v>225</v>
      </c>
      <c r="P203" s="11"/>
    </row>
    <row r="204" s="5" customFormat="1" ht="20" customHeight="1" spans="1:16">
      <c r="A204" s="11">
        <f t="shared" si="25"/>
        <v>200</v>
      </c>
      <c r="B204" s="11" t="s">
        <v>228</v>
      </c>
      <c r="C204" s="11">
        <v>2.12</v>
      </c>
      <c r="D204" s="11">
        <v>90</v>
      </c>
      <c r="E204" s="11">
        <f t="shared" si="26"/>
        <v>190.8</v>
      </c>
      <c r="F204" s="11"/>
      <c r="G204" s="11">
        <v>130</v>
      </c>
      <c r="H204" s="11"/>
      <c r="I204" s="11">
        <f t="shared" si="28"/>
        <v>2.12</v>
      </c>
      <c r="J204" s="11">
        <f t="shared" si="29"/>
        <v>190.8</v>
      </c>
      <c r="K204" s="11"/>
      <c r="L204" s="11">
        <f t="shared" si="32"/>
        <v>0</v>
      </c>
      <c r="M204" s="11">
        <f t="shared" si="30"/>
        <v>2.12</v>
      </c>
      <c r="N204" s="11">
        <f t="shared" si="31"/>
        <v>190.8</v>
      </c>
      <c r="O204" s="11" t="s">
        <v>225</v>
      </c>
      <c r="P204" s="11"/>
    </row>
    <row r="205" s="5" customFormat="1" ht="20" customHeight="1" spans="1:16">
      <c r="A205" s="11">
        <f t="shared" si="25"/>
        <v>201</v>
      </c>
      <c r="B205" s="11" t="s">
        <v>229</v>
      </c>
      <c r="C205" s="11">
        <v>2.19</v>
      </c>
      <c r="D205" s="11">
        <v>90</v>
      </c>
      <c r="E205" s="11">
        <f t="shared" si="26"/>
        <v>197.1</v>
      </c>
      <c r="F205" s="11"/>
      <c r="G205" s="11">
        <v>130</v>
      </c>
      <c r="H205" s="11"/>
      <c r="I205" s="11">
        <f t="shared" si="28"/>
        <v>2.19</v>
      </c>
      <c r="J205" s="11">
        <f t="shared" si="29"/>
        <v>197.1</v>
      </c>
      <c r="K205" s="11"/>
      <c r="L205" s="11">
        <f t="shared" si="32"/>
        <v>0</v>
      </c>
      <c r="M205" s="11">
        <f t="shared" si="30"/>
        <v>2.19</v>
      </c>
      <c r="N205" s="11">
        <f t="shared" si="31"/>
        <v>197.1</v>
      </c>
      <c r="O205" s="11" t="s">
        <v>225</v>
      </c>
      <c r="P205" s="11"/>
    </row>
    <row r="206" s="5" customFormat="1" ht="20" customHeight="1" spans="1:16">
      <c r="A206" s="11">
        <f t="shared" si="25"/>
        <v>202</v>
      </c>
      <c r="B206" s="11" t="s">
        <v>230</v>
      </c>
      <c r="C206" s="11">
        <v>1.03</v>
      </c>
      <c r="D206" s="11">
        <v>90</v>
      </c>
      <c r="E206" s="11">
        <f t="shared" si="26"/>
        <v>92.7</v>
      </c>
      <c r="F206" s="11"/>
      <c r="G206" s="11">
        <v>130</v>
      </c>
      <c r="H206" s="11"/>
      <c r="I206" s="11">
        <f t="shared" si="28"/>
        <v>1.03</v>
      </c>
      <c r="J206" s="11">
        <f t="shared" si="29"/>
        <v>92.7</v>
      </c>
      <c r="K206" s="11"/>
      <c r="L206" s="11">
        <f t="shared" si="32"/>
        <v>0</v>
      </c>
      <c r="M206" s="11">
        <f t="shared" si="30"/>
        <v>1.03</v>
      </c>
      <c r="N206" s="11">
        <f t="shared" si="31"/>
        <v>92.7</v>
      </c>
      <c r="O206" s="11" t="s">
        <v>225</v>
      </c>
      <c r="P206" s="11"/>
    </row>
    <row r="207" s="5" customFormat="1" ht="20" customHeight="1" spans="1:16">
      <c r="A207" s="11">
        <f t="shared" si="25"/>
        <v>203</v>
      </c>
      <c r="B207" s="11" t="s">
        <v>231</v>
      </c>
      <c r="C207" s="11">
        <v>3.18</v>
      </c>
      <c r="D207" s="11">
        <v>90</v>
      </c>
      <c r="E207" s="11">
        <f t="shared" si="26"/>
        <v>286.2</v>
      </c>
      <c r="F207" s="11"/>
      <c r="G207" s="11">
        <v>130</v>
      </c>
      <c r="H207" s="11"/>
      <c r="I207" s="11">
        <f t="shared" si="28"/>
        <v>3.18</v>
      </c>
      <c r="J207" s="11">
        <f t="shared" si="29"/>
        <v>286.2</v>
      </c>
      <c r="K207" s="11"/>
      <c r="L207" s="11">
        <f t="shared" si="32"/>
        <v>0</v>
      </c>
      <c r="M207" s="11">
        <f t="shared" si="30"/>
        <v>3.18</v>
      </c>
      <c r="N207" s="11">
        <f t="shared" si="31"/>
        <v>286.2</v>
      </c>
      <c r="O207" s="11" t="s">
        <v>225</v>
      </c>
      <c r="P207" s="11"/>
    </row>
    <row r="208" s="5" customFormat="1" ht="20" customHeight="1" spans="1:16">
      <c r="A208" s="11">
        <f t="shared" si="25"/>
        <v>204</v>
      </c>
      <c r="B208" s="11" t="s">
        <v>232</v>
      </c>
      <c r="C208" s="11">
        <v>3.19</v>
      </c>
      <c r="D208" s="11">
        <v>90</v>
      </c>
      <c r="E208" s="11">
        <f t="shared" si="26"/>
        <v>287.1</v>
      </c>
      <c r="F208" s="11"/>
      <c r="G208" s="11">
        <v>130</v>
      </c>
      <c r="H208" s="11"/>
      <c r="I208" s="11">
        <f t="shared" si="28"/>
        <v>3.19</v>
      </c>
      <c r="J208" s="11">
        <f t="shared" si="29"/>
        <v>287.1</v>
      </c>
      <c r="K208" s="11"/>
      <c r="L208" s="11">
        <f t="shared" si="32"/>
        <v>0</v>
      </c>
      <c r="M208" s="11">
        <f t="shared" si="30"/>
        <v>3.19</v>
      </c>
      <c r="N208" s="11">
        <f t="shared" si="31"/>
        <v>287.1</v>
      </c>
      <c r="O208" s="11" t="s">
        <v>225</v>
      </c>
      <c r="P208" s="11"/>
    </row>
    <row r="209" s="5" customFormat="1" ht="20" customHeight="1" spans="1:16">
      <c r="A209" s="11">
        <f t="shared" si="25"/>
        <v>205</v>
      </c>
      <c r="B209" s="11" t="s">
        <v>233</v>
      </c>
      <c r="C209" s="11">
        <v>4.85</v>
      </c>
      <c r="D209" s="11">
        <v>90</v>
      </c>
      <c r="E209" s="11">
        <f t="shared" si="26"/>
        <v>436.5</v>
      </c>
      <c r="F209" s="11"/>
      <c r="G209" s="11">
        <v>130</v>
      </c>
      <c r="H209" s="11"/>
      <c r="I209" s="11">
        <f t="shared" si="28"/>
        <v>4.85</v>
      </c>
      <c r="J209" s="11">
        <f t="shared" si="29"/>
        <v>436.5</v>
      </c>
      <c r="K209" s="11"/>
      <c r="L209" s="11">
        <f t="shared" si="32"/>
        <v>0</v>
      </c>
      <c r="M209" s="11">
        <f t="shared" si="30"/>
        <v>4.85</v>
      </c>
      <c r="N209" s="11">
        <f t="shared" si="31"/>
        <v>436.5</v>
      </c>
      <c r="O209" s="11" t="s">
        <v>225</v>
      </c>
      <c r="P209" s="11"/>
    </row>
    <row r="210" s="5" customFormat="1" ht="20" customHeight="1" spans="1:16">
      <c r="A210" s="11">
        <f t="shared" si="25"/>
        <v>206</v>
      </c>
      <c r="B210" s="11" t="s">
        <v>234</v>
      </c>
      <c r="C210" s="11">
        <v>3.51</v>
      </c>
      <c r="D210" s="11">
        <v>90</v>
      </c>
      <c r="E210" s="11">
        <f t="shared" si="26"/>
        <v>315.9</v>
      </c>
      <c r="F210" s="11"/>
      <c r="G210" s="11">
        <v>130</v>
      </c>
      <c r="H210" s="11"/>
      <c r="I210" s="11">
        <f t="shared" si="28"/>
        <v>3.51</v>
      </c>
      <c r="J210" s="11">
        <f t="shared" si="29"/>
        <v>315.9</v>
      </c>
      <c r="K210" s="11"/>
      <c r="L210" s="11">
        <f t="shared" si="32"/>
        <v>0</v>
      </c>
      <c r="M210" s="11">
        <f t="shared" si="30"/>
        <v>3.51</v>
      </c>
      <c r="N210" s="11">
        <f t="shared" si="31"/>
        <v>315.9</v>
      </c>
      <c r="O210" s="11" t="s">
        <v>225</v>
      </c>
      <c r="P210" s="11"/>
    </row>
    <row r="211" s="5" customFormat="1" ht="20" customHeight="1" spans="1:16">
      <c r="A211" s="11">
        <f t="shared" si="25"/>
        <v>207</v>
      </c>
      <c r="B211" s="11" t="s">
        <v>235</v>
      </c>
      <c r="C211" s="11">
        <v>1.36</v>
      </c>
      <c r="D211" s="11">
        <v>90</v>
      </c>
      <c r="E211" s="11">
        <f t="shared" si="26"/>
        <v>122.4</v>
      </c>
      <c r="F211" s="11"/>
      <c r="G211" s="11">
        <v>130</v>
      </c>
      <c r="H211" s="11"/>
      <c r="I211" s="11">
        <f t="shared" si="28"/>
        <v>1.36</v>
      </c>
      <c r="J211" s="11">
        <f t="shared" si="29"/>
        <v>122.4</v>
      </c>
      <c r="K211" s="11"/>
      <c r="L211" s="11">
        <f t="shared" si="32"/>
        <v>0</v>
      </c>
      <c r="M211" s="11">
        <f t="shared" si="30"/>
        <v>1.36</v>
      </c>
      <c r="N211" s="11">
        <f t="shared" si="31"/>
        <v>122.4</v>
      </c>
      <c r="O211" s="11" t="s">
        <v>225</v>
      </c>
      <c r="P211" s="11"/>
    </row>
    <row r="212" s="5" customFormat="1" ht="20" customHeight="1" spans="1:16">
      <c r="A212" s="11">
        <f t="shared" si="25"/>
        <v>208</v>
      </c>
      <c r="B212" s="11" t="s">
        <v>236</v>
      </c>
      <c r="C212" s="11">
        <v>1.91</v>
      </c>
      <c r="D212" s="11">
        <v>90</v>
      </c>
      <c r="E212" s="11">
        <f t="shared" si="26"/>
        <v>171.9</v>
      </c>
      <c r="F212" s="11"/>
      <c r="G212" s="11">
        <v>130</v>
      </c>
      <c r="H212" s="11"/>
      <c r="I212" s="11">
        <f t="shared" si="28"/>
        <v>1.91</v>
      </c>
      <c r="J212" s="11">
        <f t="shared" si="29"/>
        <v>171.9</v>
      </c>
      <c r="K212" s="11">
        <v>1.11</v>
      </c>
      <c r="L212" s="11">
        <f t="shared" si="32"/>
        <v>99.9</v>
      </c>
      <c r="M212" s="11">
        <f t="shared" si="30"/>
        <v>0.8</v>
      </c>
      <c r="N212" s="11">
        <f t="shared" si="31"/>
        <v>72</v>
      </c>
      <c r="O212" s="11" t="s">
        <v>225</v>
      </c>
      <c r="P212" s="11"/>
    </row>
    <row r="213" s="5" customFormat="1" ht="20" customHeight="1" spans="1:16">
      <c r="A213" s="11">
        <f t="shared" si="25"/>
        <v>209</v>
      </c>
      <c r="B213" s="11" t="s">
        <v>237</v>
      </c>
      <c r="C213" s="11">
        <v>0.28</v>
      </c>
      <c r="D213" s="11">
        <v>90</v>
      </c>
      <c r="E213" s="11">
        <f t="shared" si="26"/>
        <v>25.2</v>
      </c>
      <c r="F213" s="11"/>
      <c r="G213" s="11">
        <v>130</v>
      </c>
      <c r="H213" s="11"/>
      <c r="I213" s="11">
        <f t="shared" si="28"/>
        <v>0.28</v>
      </c>
      <c r="J213" s="11">
        <f t="shared" si="29"/>
        <v>25.2</v>
      </c>
      <c r="K213" s="11"/>
      <c r="L213" s="11">
        <f t="shared" si="32"/>
        <v>0</v>
      </c>
      <c r="M213" s="11">
        <f t="shared" si="30"/>
        <v>0.28</v>
      </c>
      <c r="N213" s="11">
        <f t="shared" si="31"/>
        <v>25.2</v>
      </c>
      <c r="O213" s="11" t="s">
        <v>225</v>
      </c>
      <c r="P213" s="11"/>
    </row>
    <row r="214" s="5" customFormat="1" ht="20" customHeight="1" spans="1:16">
      <c r="A214" s="11">
        <f t="shared" si="25"/>
        <v>210</v>
      </c>
      <c r="B214" s="11" t="s">
        <v>238</v>
      </c>
      <c r="C214" s="11">
        <v>8.77</v>
      </c>
      <c r="D214" s="11">
        <v>90</v>
      </c>
      <c r="E214" s="11">
        <f t="shared" si="26"/>
        <v>789.3</v>
      </c>
      <c r="F214" s="11"/>
      <c r="G214" s="11">
        <v>130</v>
      </c>
      <c r="H214" s="11"/>
      <c r="I214" s="11">
        <f t="shared" si="28"/>
        <v>8.77</v>
      </c>
      <c r="J214" s="11">
        <f t="shared" si="29"/>
        <v>789.3</v>
      </c>
      <c r="K214" s="11"/>
      <c r="L214" s="11">
        <f t="shared" si="32"/>
        <v>0</v>
      </c>
      <c r="M214" s="11">
        <f t="shared" si="30"/>
        <v>8.77</v>
      </c>
      <c r="N214" s="11">
        <f t="shared" si="31"/>
        <v>789.3</v>
      </c>
      <c r="O214" s="11" t="s">
        <v>225</v>
      </c>
      <c r="P214" s="11"/>
    </row>
    <row r="215" s="5" customFormat="1" ht="20" customHeight="1" spans="1:16">
      <c r="A215" s="12">
        <f t="shared" si="25"/>
        <v>211</v>
      </c>
      <c r="B215" s="12" t="s">
        <v>239</v>
      </c>
      <c r="C215" s="12">
        <v>10.74</v>
      </c>
      <c r="D215" s="12">
        <v>90</v>
      </c>
      <c r="E215" s="12">
        <f t="shared" si="26"/>
        <v>966.6</v>
      </c>
      <c r="F215" s="12"/>
      <c r="G215" s="12">
        <v>130</v>
      </c>
      <c r="H215" s="12"/>
      <c r="I215" s="12">
        <f t="shared" si="28"/>
        <v>10.74</v>
      </c>
      <c r="J215" s="12">
        <f t="shared" si="29"/>
        <v>966.6</v>
      </c>
      <c r="K215" s="12"/>
      <c r="L215" s="12">
        <f t="shared" si="32"/>
        <v>0</v>
      </c>
      <c r="M215" s="12">
        <f t="shared" si="30"/>
        <v>10.74</v>
      </c>
      <c r="N215" s="12">
        <f t="shared" si="31"/>
        <v>966.6</v>
      </c>
      <c r="O215" s="11" t="s">
        <v>225</v>
      </c>
      <c r="P215" s="12"/>
    </row>
    <row r="216" s="5" customFormat="1" ht="20" customHeight="1" spans="1:16">
      <c r="A216" s="11">
        <f t="shared" si="25"/>
        <v>212</v>
      </c>
      <c r="B216" s="11" t="s">
        <v>240</v>
      </c>
      <c r="C216" s="11">
        <v>3.2</v>
      </c>
      <c r="D216" s="11">
        <v>90</v>
      </c>
      <c r="E216" s="11">
        <f t="shared" si="26"/>
        <v>288</v>
      </c>
      <c r="F216" s="11"/>
      <c r="G216" s="11">
        <v>130</v>
      </c>
      <c r="H216" s="11"/>
      <c r="I216" s="11">
        <f t="shared" si="28"/>
        <v>3.2</v>
      </c>
      <c r="J216" s="11">
        <f t="shared" si="29"/>
        <v>288</v>
      </c>
      <c r="K216" s="11"/>
      <c r="L216" s="11">
        <f t="shared" si="32"/>
        <v>0</v>
      </c>
      <c r="M216" s="11">
        <f t="shared" si="30"/>
        <v>3.2</v>
      </c>
      <c r="N216" s="11">
        <f t="shared" si="31"/>
        <v>288</v>
      </c>
      <c r="O216" s="11" t="s">
        <v>225</v>
      </c>
      <c r="P216" s="11"/>
    </row>
    <row r="217" s="5" customFormat="1" ht="20" customHeight="1" spans="1:16">
      <c r="A217" s="11">
        <f t="shared" si="25"/>
        <v>213</v>
      </c>
      <c r="B217" s="11" t="s">
        <v>241</v>
      </c>
      <c r="C217" s="11">
        <v>2.65</v>
      </c>
      <c r="D217" s="11">
        <v>90</v>
      </c>
      <c r="E217" s="11">
        <f t="shared" si="26"/>
        <v>238.5</v>
      </c>
      <c r="F217" s="11"/>
      <c r="G217" s="11">
        <v>130</v>
      </c>
      <c r="H217" s="11"/>
      <c r="I217" s="11">
        <f t="shared" si="28"/>
        <v>2.65</v>
      </c>
      <c r="J217" s="11">
        <f t="shared" si="29"/>
        <v>238.5</v>
      </c>
      <c r="K217" s="11"/>
      <c r="L217" s="11">
        <f t="shared" si="32"/>
        <v>0</v>
      </c>
      <c r="M217" s="11">
        <f t="shared" si="30"/>
        <v>2.65</v>
      </c>
      <c r="N217" s="11">
        <f t="shared" si="31"/>
        <v>238.5</v>
      </c>
      <c r="O217" s="11" t="s">
        <v>225</v>
      </c>
      <c r="P217" s="11"/>
    </row>
    <row r="218" s="5" customFormat="1" ht="20" customHeight="1" spans="1:16">
      <c r="A218" s="11">
        <f t="shared" si="25"/>
        <v>214</v>
      </c>
      <c r="B218" s="11" t="s">
        <v>242</v>
      </c>
      <c r="C218" s="11">
        <v>4.59</v>
      </c>
      <c r="D218" s="11">
        <v>90</v>
      </c>
      <c r="E218" s="11">
        <f t="shared" si="26"/>
        <v>413.1</v>
      </c>
      <c r="F218" s="11"/>
      <c r="G218" s="11">
        <v>130</v>
      </c>
      <c r="H218" s="11"/>
      <c r="I218" s="11">
        <f t="shared" si="28"/>
        <v>4.59</v>
      </c>
      <c r="J218" s="11">
        <f t="shared" si="29"/>
        <v>413.1</v>
      </c>
      <c r="K218" s="11"/>
      <c r="L218" s="11">
        <f t="shared" si="32"/>
        <v>0</v>
      </c>
      <c r="M218" s="11">
        <f t="shared" si="30"/>
        <v>4.59</v>
      </c>
      <c r="N218" s="11">
        <f t="shared" si="31"/>
        <v>413.1</v>
      </c>
      <c r="O218" s="11" t="s">
        <v>225</v>
      </c>
      <c r="P218" s="11"/>
    </row>
    <row r="219" s="5" customFormat="1" ht="20" customHeight="1" spans="1:16">
      <c r="A219" s="11">
        <f t="shared" si="25"/>
        <v>215</v>
      </c>
      <c r="B219" s="11" t="s">
        <v>243</v>
      </c>
      <c r="C219" s="11">
        <v>1.85</v>
      </c>
      <c r="D219" s="11">
        <v>90</v>
      </c>
      <c r="E219" s="11">
        <f t="shared" si="26"/>
        <v>166.5</v>
      </c>
      <c r="F219" s="11"/>
      <c r="G219" s="11">
        <v>130</v>
      </c>
      <c r="H219" s="11"/>
      <c r="I219" s="11">
        <f t="shared" si="28"/>
        <v>1.85</v>
      </c>
      <c r="J219" s="11">
        <f t="shared" si="29"/>
        <v>166.5</v>
      </c>
      <c r="K219" s="11"/>
      <c r="L219" s="11">
        <f t="shared" si="32"/>
        <v>0</v>
      </c>
      <c r="M219" s="11">
        <f t="shared" si="30"/>
        <v>1.85</v>
      </c>
      <c r="N219" s="11">
        <f t="shared" si="31"/>
        <v>166.5</v>
      </c>
      <c r="O219" s="11" t="s">
        <v>225</v>
      </c>
      <c r="P219" s="11"/>
    </row>
    <row r="220" s="5" customFormat="1" ht="20" customHeight="1" spans="1:16">
      <c r="A220" s="11">
        <f t="shared" si="25"/>
        <v>216</v>
      </c>
      <c r="B220" s="11" t="s">
        <v>244</v>
      </c>
      <c r="C220" s="11">
        <v>2.51</v>
      </c>
      <c r="D220" s="11">
        <v>90</v>
      </c>
      <c r="E220" s="11">
        <f t="shared" si="26"/>
        <v>225.9</v>
      </c>
      <c r="F220" s="11"/>
      <c r="G220" s="11">
        <v>130</v>
      </c>
      <c r="H220" s="11"/>
      <c r="I220" s="11">
        <f t="shared" si="28"/>
        <v>2.51</v>
      </c>
      <c r="J220" s="11">
        <f t="shared" si="29"/>
        <v>225.9</v>
      </c>
      <c r="K220" s="11"/>
      <c r="L220" s="11">
        <f t="shared" si="32"/>
        <v>0</v>
      </c>
      <c r="M220" s="11">
        <f t="shared" si="30"/>
        <v>2.51</v>
      </c>
      <c r="N220" s="11">
        <f t="shared" si="31"/>
        <v>225.9</v>
      </c>
      <c r="O220" s="11" t="s">
        <v>225</v>
      </c>
      <c r="P220" s="11"/>
    </row>
    <row r="221" s="5" customFormat="1" ht="20" customHeight="1" spans="1:16">
      <c r="A221" s="11">
        <f t="shared" si="25"/>
        <v>217</v>
      </c>
      <c r="B221" s="11" t="s">
        <v>245</v>
      </c>
      <c r="C221" s="11">
        <v>5.64</v>
      </c>
      <c r="D221" s="11">
        <v>90</v>
      </c>
      <c r="E221" s="11">
        <f t="shared" si="26"/>
        <v>507.6</v>
      </c>
      <c r="F221" s="11"/>
      <c r="G221" s="11">
        <v>130</v>
      </c>
      <c r="H221" s="11"/>
      <c r="I221" s="11">
        <f t="shared" si="28"/>
        <v>5.64</v>
      </c>
      <c r="J221" s="11">
        <f t="shared" si="29"/>
        <v>507.6</v>
      </c>
      <c r="K221" s="11"/>
      <c r="L221" s="11">
        <f t="shared" si="32"/>
        <v>0</v>
      </c>
      <c r="M221" s="11">
        <f t="shared" si="30"/>
        <v>5.64</v>
      </c>
      <c r="N221" s="11">
        <f t="shared" si="31"/>
        <v>507.6</v>
      </c>
      <c r="O221" s="11" t="s">
        <v>225</v>
      </c>
      <c r="P221" s="11"/>
    </row>
    <row r="222" s="5" customFormat="1" ht="20" customHeight="1" spans="1:16">
      <c r="A222" s="11">
        <f t="shared" si="25"/>
        <v>218</v>
      </c>
      <c r="B222" s="11" t="s">
        <v>246</v>
      </c>
      <c r="C222" s="11">
        <v>3.01</v>
      </c>
      <c r="D222" s="11">
        <v>90</v>
      </c>
      <c r="E222" s="11">
        <f t="shared" si="26"/>
        <v>270.9</v>
      </c>
      <c r="F222" s="11"/>
      <c r="G222" s="11">
        <v>130</v>
      </c>
      <c r="H222" s="11"/>
      <c r="I222" s="11">
        <f t="shared" si="28"/>
        <v>3.01</v>
      </c>
      <c r="J222" s="11">
        <f t="shared" si="29"/>
        <v>270.9</v>
      </c>
      <c r="K222" s="11"/>
      <c r="L222" s="11">
        <f t="shared" si="32"/>
        <v>0</v>
      </c>
      <c r="M222" s="11">
        <f t="shared" si="30"/>
        <v>3.01</v>
      </c>
      <c r="N222" s="11">
        <f t="shared" si="31"/>
        <v>270.9</v>
      </c>
      <c r="O222" s="11" t="s">
        <v>225</v>
      </c>
      <c r="P222" s="11"/>
    </row>
    <row r="223" s="5" customFormat="1" ht="20" customHeight="1" spans="1:16">
      <c r="A223" s="11">
        <f t="shared" si="25"/>
        <v>219</v>
      </c>
      <c r="B223" s="11" t="s">
        <v>247</v>
      </c>
      <c r="C223" s="11">
        <v>0.83</v>
      </c>
      <c r="D223" s="11">
        <v>90</v>
      </c>
      <c r="E223" s="11">
        <f t="shared" si="26"/>
        <v>74.7</v>
      </c>
      <c r="F223" s="11"/>
      <c r="G223" s="11">
        <v>130</v>
      </c>
      <c r="H223" s="11"/>
      <c r="I223" s="11">
        <f t="shared" si="28"/>
        <v>0.83</v>
      </c>
      <c r="J223" s="11">
        <f t="shared" si="29"/>
        <v>74.7</v>
      </c>
      <c r="K223" s="11"/>
      <c r="L223" s="11">
        <f t="shared" si="32"/>
        <v>0</v>
      </c>
      <c r="M223" s="11">
        <f t="shared" si="30"/>
        <v>0.83</v>
      </c>
      <c r="N223" s="11">
        <f t="shared" si="31"/>
        <v>74.7</v>
      </c>
      <c r="O223" s="11" t="s">
        <v>225</v>
      </c>
      <c r="P223" s="11"/>
    </row>
    <row r="224" s="5" customFormat="1" ht="20" customHeight="1" spans="1:16">
      <c r="A224" s="11">
        <f t="shared" si="25"/>
        <v>220</v>
      </c>
      <c r="B224" s="11" t="s">
        <v>248</v>
      </c>
      <c r="C224" s="11">
        <v>2.79</v>
      </c>
      <c r="D224" s="11">
        <v>90</v>
      </c>
      <c r="E224" s="11">
        <f t="shared" si="26"/>
        <v>251.1</v>
      </c>
      <c r="F224" s="11"/>
      <c r="G224" s="11">
        <v>130</v>
      </c>
      <c r="H224" s="11"/>
      <c r="I224" s="11">
        <f t="shared" si="28"/>
        <v>2.79</v>
      </c>
      <c r="J224" s="11">
        <f t="shared" si="29"/>
        <v>251.1</v>
      </c>
      <c r="K224" s="11"/>
      <c r="L224" s="11">
        <f t="shared" si="32"/>
        <v>0</v>
      </c>
      <c r="M224" s="11">
        <f t="shared" si="30"/>
        <v>2.79</v>
      </c>
      <c r="N224" s="11">
        <f t="shared" si="31"/>
        <v>251.1</v>
      </c>
      <c r="O224" s="11" t="s">
        <v>225</v>
      </c>
      <c r="P224" s="11"/>
    </row>
    <row r="225" s="5" customFormat="1" ht="20" customHeight="1" spans="1:16">
      <c r="A225" s="11">
        <f t="shared" si="25"/>
        <v>221</v>
      </c>
      <c r="B225" s="11" t="s">
        <v>249</v>
      </c>
      <c r="C225" s="11">
        <v>6.44</v>
      </c>
      <c r="D225" s="11">
        <v>90</v>
      </c>
      <c r="E225" s="11">
        <f t="shared" si="26"/>
        <v>579.6</v>
      </c>
      <c r="F225" s="11"/>
      <c r="G225" s="11">
        <v>130</v>
      </c>
      <c r="H225" s="11"/>
      <c r="I225" s="11">
        <f t="shared" si="28"/>
        <v>6.44</v>
      </c>
      <c r="J225" s="11">
        <f t="shared" si="29"/>
        <v>579.6</v>
      </c>
      <c r="K225" s="11"/>
      <c r="L225" s="11">
        <f t="shared" si="32"/>
        <v>0</v>
      </c>
      <c r="M225" s="11">
        <f t="shared" si="30"/>
        <v>6.44</v>
      </c>
      <c r="N225" s="11">
        <f t="shared" si="31"/>
        <v>579.6</v>
      </c>
      <c r="O225" s="11" t="s">
        <v>225</v>
      </c>
      <c r="P225" s="11"/>
    </row>
    <row r="226" s="5" customFormat="1" ht="20" customHeight="1" spans="1:16">
      <c r="A226" s="11">
        <f t="shared" si="25"/>
        <v>222</v>
      </c>
      <c r="B226" s="11" t="s">
        <v>250</v>
      </c>
      <c r="C226" s="11">
        <v>3.42</v>
      </c>
      <c r="D226" s="11">
        <v>90</v>
      </c>
      <c r="E226" s="11">
        <f t="shared" si="26"/>
        <v>307.8</v>
      </c>
      <c r="F226" s="11"/>
      <c r="G226" s="11">
        <v>130</v>
      </c>
      <c r="H226" s="11"/>
      <c r="I226" s="11">
        <f t="shared" si="28"/>
        <v>3.42</v>
      </c>
      <c r="J226" s="11">
        <f t="shared" si="29"/>
        <v>307.8</v>
      </c>
      <c r="K226" s="11"/>
      <c r="L226" s="11">
        <f t="shared" si="32"/>
        <v>0</v>
      </c>
      <c r="M226" s="11">
        <f t="shared" si="30"/>
        <v>3.42</v>
      </c>
      <c r="N226" s="11">
        <f t="shared" si="31"/>
        <v>307.8</v>
      </c>
      <c r="O226" s="11" t="s">
        <v>225</v>
      </c>
      <c r="P226" s="11"/>
    </row>
    <row r="227" s="5" customFormat="1" ht="20" customHeight="1" spans="1:16">
      <c r="A227" s="11">
        <f t="shared" si="25"/>
        <v>223</v>
      </c>
      <c r="B227" s="11" t="s">
        <v>251</v>
      </c>
      <c r="C227" s="11">
        <v>4.82</v>
      </c>
      <c r="D227" s="11">
        <v>90</v>
      </c>
      <c r="E227" s="11">
        <f t="shared" si="26"/>
        <v>433.8</v>
      </c>
      <c r="F227" s="11"/>
      <c r="G227" s="11">
        <v>130</v>
      </c>
      <c r="H227" s="11"/>
      <c r="I227" s="11">
        <f t="shared" si="28"/>
        <v>4.82</v>
      </c>
      <c r="J227" s="11">
        <f t="shared" si="29"/>
        <v>433.8</v>
      </c>
      <c r="K227" s="11"/>
      <c r="L227" s="11">
        <f t="shared" si="32"/>
        <v>0</v>
      </c>
      <c r="M227" s="11">
        <f t="shared" si="30"/>
        <v>4.82</v>
      </c>
      <c r="N227" s="11">
        <f t="shared" si="31"/>
        <v>433.8</v>
      </c>
      <c r="O227" s="11" t="s">
        <v>225</v>
      </c>
      <c r="P227" s="11"/>
    </row>
    <row r="228" s="5" customFormat="1" ht="20" customHeight="1" spans="1:16">
      <c r="A228" s="11">
        <f t="shared" si="25"/>
        <v>224</v>
      </c>
      <c r="B228" s="11" t="s">
        <v>252</v>
      </c>
      <c r="C228" s="11">
        <v>3.18</v>
      </c>
      <c r="D228" s="11">
        <v>90</v>
      </c>
      <c r="E228" s="11">
        <f t="shared" si="26"/>
        <v>286.2</v>
      </c>
      <c r="F228" s="11"/>
      <c r="G228" s="11">
        <v>130</v>
      </c>
      <c r="H228" s="11"/>
      <c r="I228" s="11">
        <f t="shared" si="28"/>
        <v>3.18</v>
      </c>
      <c r="J228" s="11">
        <f t="shared" si="29"/>
        <v>286.2</v>
      </c>
      <c r="K228" s="11"/>
      <c r="L228" s="11">
        <f t="shared" si="32"/>
        <v>0</v>
      </c>
      <c r="M228" s="11">
        <f t="shared" si="30"/>
        <v>3.18</v>
      </c>
      <c r="N228" s="11">
        <f t="shared" si="31"/>
        <v>286.2</v>
      </c>
      <c r="O228" s="11" t="s">
        <v>225</v>
      </c>
      <c r="P228" s="11"/>
    </row>
    <row r="229" s="2" customFormat="1" ht="19" customHeight="1" spans="1:251">
      <c r="A229" s="18">
        <v>225</v>
      </c>
      <c r="B229" s="13" t="s">
        <v>253</v>
      </c>
      <c r="C229" s="13">
        <v>76.88</v>
      </c>
      <c r="D229" s="13">
        <v>90</v>
      </c>
      <c r="E229" s="13">
        <f t="shared" si="26"/>
        <v>6919.2</v>
      </c>
      <c r="F229" s="13"/>
      <c r="G229" s="11">
        <v>130</v>
      </c>
      <c r="H229" s="13">
        <f>F229*G229</f>
        <v>0</v>
      </c>
      <c r="I229" s="13">
        <f t="shared" si="28"/>
        <v>76.88</v>
      </c>
      <c r="J229" s="13">
        <f t="shared" si="29"/>
        <v>6919.2</v>
      </c>
      <c r="K229" s="13">
        <v>1.75</v>
      </c>
      <c r="L229" s="13">
        <f t="shared" si="32"/>
        <v>157.5</v>
      </c>
      <c r="M229" s="13">
        <f t="shared" si="30"/>
        <v>75.13</v>
      </c>
      <c r="N229" s="13">
        <f t="shared" si="31"/>
        <v>6761.7</v>
      </c>
      <c r="O229" s="13" t="s">
        <v>254</v>
      </c>
      <c r="P229" s="21"/>
      <c r="IQ229" s="1"/>
    </row>
    <row r="230" s="2" customFormat="1" ht="19" customHeight="1" spans="1:251">
      <c r="A230" s="18" t="s">
        <v>255</v>
      </c>
      <c r="B230" s="19"/>
      <c r="C230" s="13">
        <f t="shared" ref="C230:N230" si="33">SUM(C5:C229)</f>
        <v>945.74</v>
      </c>
      <c r="D230" s="13"/>
      <c r="E230" s="13">
        <f t="shared" si="33"/>
        <v>85116.6</v>
      </c>
      <c r="F230" s="13">
        <f t="shared" si="33"/>
        <v>1111.54</v>
      </c>
      <c r="G230" s="13"/>
      <c r="H230" s="13">
        <f t="shared" si="33"/>
        <v>144500.2</v>
      </c>
      <c r="I230" s="13">
        <f t="shared" si="33"/>
        <v>2057.28</v>
      </c>
      <c r="J230" s="13">
        <f t="shared" si="33"/>
        <v>229616.8</v>
      </c>
      <c r="K230" s="13">
        <f t="shared" si="33"/>
        <v>30.58</v>
      </c>
      <c r="L230" s="13">
        <f t="shared" si="33"/>
        <v>2752.2</v>
      </c>
      <c r="M230" s="13">
        <f t="shared" si="33"/>
        <v>2026.7</v>
      </c>
      <c r="N230" s="13">
        <f t="shared" si="33"/>
        <v>226864.6</v>
      </c>
      <c r="O230" s="13"/>
      <c r="P230" s="13"/>
      <c r="IQ230" s="1"/>
    </row>
    <row r="231" s="6" customFormat="1" ht="45" customHeight="1" spans="1:16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</row>
  </sheetData>
  <mergeCells count="16">
    <mergeCell ref="A1:P1"/>
    <mergeCell ref="A2:P2"/>
    <mergeCell ref="C3:E3"/>
    <mergeCell ref="F3:H3"/>
    <mergeCell ref="A230:B230"/>
    <mergeCell ref="A231:P231"/>
    <mergeCell ref="A3:A4"/>
    <mergeCell ref="B3:B4"/>
    <mergeCell ref="I3:I4"/>
    <mergeCell ref="J3:J4"/>
    <mergeCell ref="K3:K4"/>
    <mergeCell ref="L3:L4"/>
    <mergeCell ref="M3:M4"/>
    <mergeCell ref="N3:N4"/>
    <mergeCell ref="O3:O4"/>
    <mergeCell ref="P3:P4"/>
  </mergeCells>
  <printOptions horizontalCentered="1"/>
  <pageMargins left="0" right="0" top="0.590277777777778" bottom="0.393055555555556" header="0.5" footer="0.118055555555556"/>
  <pageSetup paperSize="9" scale="8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Qser</cp:lastModifiedBy>
  <dcterms:created xsi:type="dcterms:W3CDTF">2023-08-30T08:05:00Z</dcterms:created>
  <dcterms:modified xsi:type="dcterms:W3CDTF">2024-12-17T02:51:43Z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52BB5384BC49407F81ED08E62F2B0B76</vt:lpwstr>
  </property>
  <property fmtid="{D5CDD505-2E9C-101B-9397-08002B2CF9AE}" pid="3" name="KSOProductBuildVer">
    <vt:lpwstr>2052-12.1.0.19302</vt:lpwstr>
  </property>
</Properties>
</file>