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封面" sheetId="1" r:id="rId1"/>
    <sheet name="1收支" sheetId="2" r:id="rId2"/>
    <sheet name="2收入" sheetId="3" r:id="rId3"/>
    <sheet name="3支出" sheetId="4" r:id="rId4"/>
    <sheet name="4收支（公共）" sheetId="5" r:id="rId5"/>
    <sheet name="5支出（公共）" sheetId="6" r:id="rId6"/>
    <sheet name="6支出经济（公共）" sheetId="7" r:id="rId7"/>
    <sheet name="7基本支出（公共）" sheetId="8" r:id="rId8"/>
    <sheet name="8基金" sheetId="9" r:id="rId9"/>
    <sheet name="9国资" sheetId="10" r:id="rId10"/>
    <sheet name="10专户" sheetId="11" r:id="rId11"/>
    <sheet name="11结余" sheetId="12" r:id="rId12"/>
    <sheet name="12三公" sheetId="13" r:id="rId13"/>
    <sheet name="13采购" sheetId="14" r:id="rId14"/>
    <sheet name="14项目" sheetId="15" r:id="rId15"/>
  </sheets>
  <definedNames>
    <definedName name="_xlnm.Print_Area" localSheetId="10">#N/A</definedName>
    <definedName name="_xlnm.Print_Area" localSheetId="11">#N/A</definedName>
    <definedName name="_xlnm.Print_Area" localSheetId="12">0</definedName>
    <definedName name="_xlnm.Print_Area" localSheetId="13">#N/A</definedName>
    <definedName name="_xlnm.Print_Area" localSheetId="14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<sst xmlns="http://schemas.openxmlformats.org/spreadsheetml/2006/main" count="1473" uniqueCount="342">
  <si>
    <t>资本性支出（基本建设）</t>
  </si>
  <si>
    <t>一、财政拨款</t>
  </si>
  <si>
    <t>预算01表</t>
  </si>
  <si>
    <t>国有资本经营收入安排的资金</t>
  </si>
  <si>
    <t>功能分类科目名称</t>
  </si>
  <si>
    <t xml:space="preserve">    六、科学技术支出</t>
  </si>
  <si>
    <t>“三公”经费、会议费和培训费支出预算表</t>
  </si>
  <si>
    <t xml:space="preserve">      城镇职工基本医疗保险缴费</t>
  </si>
  <si>
    <t>其他支出</t>
  </si>
  <si>
    <t xml:space="preserve">  保障性安居工程支出</t>
  </si>
  <si>
    <t>30207</t>
  </si>
  <si>
    <t>对个人和家庭的补助</t>
  </si>
  <si>
    <t>项目支出(资金来源)预算明细表</t>
  </si>
  <si>
    <t>基本支出预算总表（一般公共预算）</t>
  </si>
  <si>
    <t xml:space="preserve">    二十八、债务付息支出</t>
  </si>
  <si>
    <t xml:space="preserve">    2.纳入预算管理的非税收入安排的资金</t>
  </si>
  <si>
    <t>预算外专户管理的资金</t>
  </si>
  <si>
    <t>30108</t>
  </si>
  <si>
    <t xml:space="preserve">    二十一、粮油物资储备支出</t>
  </si>
  <si>
    <t xml:space="preserve">    十五、资源勘探信息等支出</t>
  </si>
  <si>
    <t>302001xm19n0004</t>
  </si>
  <si>
    <t>2A0334</t>
  </si>
  <si>
    <t xml:space="preserve">      邮电费</t>
  </si>
  <si>
    <t>是否政府采购</t>
  </si>
  <si>
    <t>99</t>
  </si>
  <si>
    <t>拟定采购目录（货物、工程及服务项目）</t>
  </si>
  <si>
    <t xml:space="preserve">   1.公务用车运行费</t>
  </si>
  <si>
    <t>2018年电动警报器装置质保金</t>
  </si>
  <si>
    <t>预算04表</t>
  </si>
  <si>
    <t xml:space="preserve">    2.其他收入安排的资金</t>
  </si>
  <si>
    <t>收入预算总表</t>
  </si>
  <si>
    <t>政府性基金结转</t>
  </si>
  <si>
    <t xml:space="preserve">    燃气专项经费</t>
  </si>
  <si>
    <t xml:space="preserve">      租赁费</t>
  </si>
  <si>
    <t>基本支出</t>
  </si>
  <si>
    <t>专项收入安排的资金</t>
  </si>
  <si>
    <t>打印复印扫描一体机</t>
  </si>
  <si>
    <t>30214</t>
  </si>
  <si>
    <t xml:space="preserve">    三、国防支出</t>
  </si>
  <si>
    <t xml:space="preserve">      差旅费</t>
  </si>
  <si>
    <t>30113</t>
  </si>
  <si>
    <t>30199</t>
  </si>
  <si>
    <t xml:space="preserve">    十八、援助其他地区支出</t>
  </si>
  <si>
    <t xml:space="preserve">   2.公务用车购置费</t>
  </si>
  <si>
    <t xml:space="preserve">      基本工资</t>
  </si>
  <si>
    <t xml:space="preserve">    七、文化体育与传媒支出</t>
  </si>
  <si>
    <t xml:space="preserve">    3.对个人和家庭的补助</t>
  </si>
  <si>
    <t xml:space="preserve">    2.商品和服务支出</t>
  </si>
  <si>
    <t>项             目</t>
  </si>
  <si>
    <t xml:space="preserve">  住房改革支出</t>
  </si>
  <si>
    <t>支　　　出　　　总　　　计</t>
  </si>
  <si>
    <t>农村危房改造</t>
  </si>
  <si>
    <t xml:space="preserve">    行政单位医疗</t>
  </si>
  <si>
    <t>其他资本性支出</t>
  </si>
  <si>
    <t>30229</t>
  </si>
  <si>
    <t xml:space="preserve">数 量 </t>
  </si>
  <si>
    <t>其他收入安排的资金</t>
  </si>
  <si>
    <t>采购项目名称</t>
  </si>
  <si>
    <t>政府性基金收入安排的资金</t>
  </si>
  <si>
    <t>预算14表</t>
  </si>
  <si>
    <t>31099</t>
  </si>
  <si>
    <t>行政事业性收费收入安排的资金（教育收费</t>
  </si>
  <si>
    <t xml:space="preserve">    商品和服务支出</t>
  </si>
  <si>
    <t>罚没收入安排的资金</t>
  </si>
  <si>
    <t>二、未纳入预算管理的非税收入安排的资金</t>
  </si>
  <si>
    <t xml:space="preserve">    1.工资福利支出</t>
  </si>
  <si>
    <t>2019年部门预算表</t>
  </si>
  <si>
    <t xml:space="preserve">      水费</t>
  </si>
  <si>
    <t>302001</t>
  </si>
  <si>
    <t>合计</t>
  </si>
  <si>
    <t>张</t>
  </si>
  <si>
    <t xml:space="preserve">    机关事业单位基本养老保险缴费支出</t>
  </si>
  <si>
    <t>208</t>
  </si>
  <si>
    <t xml:space="preserve">      公务接待费</t>
  </si>
  <si>
    <t xml:space="preserve">    十、卫生健康支出</t>
  </si>
  <si>
    <t>工程建设管理</t>
  </si>
  <si>
    <t>台</t>
  </si>
  <si>
    <t xml:space="preserve">    农村危房改造工作经费</t>
  </si>
  <si>
    <t>预算11表</t>
  </si>
  <si>
    <t>人员经费</t>
  </si>
  <si>
    <t>租赁费</t>
  </si>
  <si>
    <t>03</t>
  </si>
  <si>
    <t>联想台式电脑</t>
  </si>
  <si>
    <t>预算05表</t>
  </si>
  <si>
    <t>计量单位</t>
  </si>
  <si>
    <t>303</t>
  </si>
  <si>
    <t>经费拨款（补助）</t>
  </si>
  <si>
    <t>台式电脑</t>
  </si>
  <si>
    <t>规  格  要  求</t>
  </si>
  <si>
    <t xml:space="preserve">    工资福利支出</t>
  </si>
  <si>
    <t>1A02021101</t>
  </si>
  <si>
    <t>专户支出预算总表</t>
  </si>
  <si>
    <t xml:space="preserve">    八、社会保障和就业支出</t>
  </si>
  <si>
    <t>302001xm19n0003</t>
  </si>
  <si>
    <t>30103</t>
  </si>
  <si>
    <t>差旅费</t>
  </si>
  <si>
    <t xml:space="preserve"> 收  支  预  算  总  表（一般公共预算）</t>
  </si>
  <si>
    <t xml:space="preserve">       政府性基金结转</t>
  </si>
  <si>
    <t>支                  出</t>
  </si>
  <si>
    <t>碎纸机</t>
  </si>
  <si>
    <t xml:space="preserve">    二十、住房保障支出</t>
  </si>
  <si>
    <t>村镇工作经费</t>
  </si>
  <si>
    <t xml:space="preserve">      住房公积金</t>
  </si>
  <si>
    <t xml:space="preserve">    二十四、预备费</t>
  </si>
  <si>
    <t>办公桌椅</t>
  </si>
  <si>
    <t>310</t>
  </si>
  <si>
    <t>行政事业性收费收入安排的资金（教育收费）</t>
  </si>
  <si>
    <t xml:space="preserve">    二十三、灾害防治及应急管理支出</t>
  </si>
  <si>
    <t>电动警报器装置</t>
  </si>
  <si>
    <t>30213</t>
  </si>
  <si>
    <t>30299</t>
  </si>
  <si>
    <t>30217</t>
  </si>
  <si>
    <t>221</t>
  </si>
  <si>
    <t xml:space="preserve">  行政事业单位医疗</t>
  </si>
  <si>
    <t xml:space="preserve">联想启天M415  </t>
  </si>
  <si>
    <t>项目序号</t>
  </si>
  <si>
    <t>30110</t>
  </si>
  <si>
    <t xml:space="preserve">    人民防空专项经费</t>
  </si>
  <si>
    <t xml:space="preserve">  融水县住房和城乡建设局</t>
  </si>
  <si>
    <t xml:space="preserve">    四、公共安全支出</t>
  </si>
  <si>
    <t>收            入</t>
  </si>
  <si>
    <t xml:space="preserve">          </t>
  </si>
  <si>
    <t>五、培训费</t>
  </si>
  <si>
    <t>31003</t>
  </si>
  <si>
    <t>国有资源(资产)有偿使用收入安排的资金</t>
  </si>
  <si>
    <t>类</t>
  </si>
  <si>
    <t xml:space="preserve">      电费</t>
  </si>
  <si>
    <t>三、政府性基金收入安排的资金</t>
  </si>
  <si>
    <t xml:space="preserve">    规划许可证工本费</t>
  </si>
  <si>
    <t xml:space="preserve">    安全生产工作经费</t>
  </si>
  <si>
    <t>项                           目</t>
  </si>
  <si>
    <t>30399</t>
  </si>
  <si>
    <t>东芝e-3018A（DP-3018A带双面自动输稿器）</t>
  </si>
  <si>
    <t>对社会保障基金补助</t>
  </si>
  <si>
    <t>城乡社区支出</t>
  </si>
  <si>
    <t xml:space="preserve">      其他社会保障缴费</t>
  </si>
  <si>
    <t>本  年  支  出  合  计</t>
  </si>
  <si>
    <t>单位代码</t>
  </si>
  <si>
    <t>30226</t>
  </si>
  <si>
    <t>210</t>
  </si>
  <si>
    <t>经济分类科目</t>
  </si>
  <si>
    <t xml:space="preserve">  302001</t>
  </si>
  <si>
    <t>是</t>
  </si>
  <si>
    <t>经费拨款(补助)</t>
  </si>
  <si>
    <t xml:space="preserve"> 收  支  预  算  总  表</t>
  </si>
  <si>
    <t>融水县住房和城乡建设局</t>
  </si>
  <si>
    <t>预算10表</t>
  </si>
  <si>
    <t xml:space="preserve">      福利费</t>
  </si>
  <si>
    <t>三木SD9522</t>
  </si>
  <si>
    <t>人民防空专项经费</t>
  </si>
  <si>
    <t xml:space="preserve">    十二、城乡社区支出</t>
  </si>
  <si>
    <t>融水县建设系统</t>
  </si>
  <si>
    <t xml:space="preserve">           国有资本经营收入安排的资金</t>
  </si>
  <si>
    <t>公务接待费</t>
  </si>
  <si>
    <t>30231</t>
  </si>
  <si>
    <t>30239</t>
  </si>
  <si>
    <t xml:space="preserve">    十七、金融支出</t>
  </si>
  <si>
    <t xml:space="preserve">    五、教育支出</t>
  </si>
  <si>
    <t>档案柜</t>
  </si>
  <si>
    <t>套</t>
  </si>
  <si>
    <t>合             计</t>
  </si>
  <si>
    <t>所属专项代码</t>
  </si>
  <si>
    <t>夏普MX-M2658N打印复印扫描一体机</t>
  </si>
  <si>
    <t xml:space="preserve">    资本性支出</t>
  </si>
  <si>
    <t>单位：万元</t>
  </si>
  <si>
    <t>上级专款结转</t>
  </si>
  <si>
    <t>06</t>
  </si>
  <si>
    <t>多功能一体机</t>
  </si>
  <si>
    <t>02</t>
  </si>
  <si>
    <t>行政事业性收费收入安排的资金</t>
  </si>
  <si>
    <t>预算09表</t>
  </si>
  <si>
    <t xml:space="preserve">      办公费</t>
  </si>
  <si>
    <t>支出预算总表</t>
  </si>
  <si>
    <t>工资福利支出</t>
  </si>
  <si>
    <t>302</t>
  </si>
  <si>
    <t>小计</t>
  </si>
  <si>
    <t>CWYK-MT 、JDSK-MT2000</t>
  </si>
  <si>
    <t>项                    目</t>
  </si>
  <si>
    <t>联想启天M410-N000</t>
  </si>
  <si>
    <t>三、公务用车费</t>
  </si>
  <si>
    <t>30201</t>
  </si>
  <si>
    <t>30205</t>
  </si>
  <si>
    <t>上年结余收入</t>
  </si>
  <si>
    <t xml:space="preserve">      其他资本性支出</t>
  </si>
  <si>
    <t>30102</t>
  </si>
  <si>
    <t xml:space="preserve">    二十九、债务发行费用支出</t>
  </si>
  <si>
    <t xml:space="preserve">    8.对企业补助</t>
  </si>
  <si>
    <t xml:space="preserve">    1.经费拨款(补助)</t>
  </si>
  <si>
    <t xml:space="preserve">      其他工资福利支出</t>
  </si>
  <si>
    <t>培训费</t>
  </si>
  <si>
    <t>1A02010104</t>
  </si>
  <si>
    <t>公用经费</t>
  </si>
  <si>
    <t xml:space="preserve">  行政事业单位离退休</t>
  </si>
  <si>
    <t xml:space="preserve">      公务员医疗补助缴费</t>
  </si>
  <si>
    <t>其中：一般公共预算</t>
  </si>
  <si>
    <t>资本性支出</t>
  </si>
  <si>
    <t>11</t>
  </si>
  <si>
    <t>项目支出</t>
  </si>
  <si>
    <t xml:space="preserve">    其他城乡社区管理事务支出</t>
  </si>
  <si>
    <t xml:space="preserve">      奖金</t>
  </si>
  <si>
    <t xml:space="preserve">    对个人和家庭的补助</t>
  </si>
  <si>
    <t xml:space="preserve">    6.资本性建设</t>
  </si>
  <si>
    <t>单位（科目）名称</t>
  </si>
  <si>
    <t>国有资本经营支出预算总表</t>
  </si>
  <si>
    <t>30216</t>
  </si>
  <si>
    <t xml:space="preserve">    7.对企业补助（基本建设）</t>
  </si>
  <si>
    <t xml:space="preserve">  城乡社区公共设施</t>
  </si>
  <si>
    <t>办公椅</t>
  </si>
  <si>
    <t xml:space="preserve">    十六、商业服务业等支出</t>
  </si>
  <si>
    <t xml:space="preserve">      专用设备购置</t>
  </si>
  <si>
    <t xml:space="preserve">      办公设备购置</t>
  </si>
  <si>
    <t xml:space="preserve">    4.债务利息及费用支出</t>
  </si>
  <si>
    <t>302001xm19n0011</t>
  </si>
  <si>
    <t>1A06</t>
  </si>
  <si>
    <t>二、公务接待费</t>
  </si>
  <si>
    <t>30111</t>
  </si>
  <si>
    <t>预算13表</t>
  </si>
  <si>
    <t xml:space="preserve">    二十二、国有资本经营预算支出</t>
  </si>
  <si>
    <t xml:space="preserve">    村镇工作经费</t>
  </si>
  <si>
    <t xml:space="preserve">      公务用车运行维护费</t>
  </si>
  <si>
    <t>四、上年结余收入</t>
  </si>
  <si>
    <t>**</t>
  </si>
  <si>
    <t>项目名称</t>
  </si>
  <si>
    <t>政  府  采  购  预  算  表</t>
  </si>
  <si>
    <t>31002</t>
  </si>
  <si>
    <t xml:space="preserve">      其他商品和服务支出</t>
  </si>
  <si>
    <t>预算03表</t>
  </si>
  <si>
    <t xml:space="preserve">    二十七、债务还本支出</t>
  </si>
  <si>
    <t>商品和服务支出</t>
  </si>
  <si>
    <t xml:space="preserve">       上级专款结转</t>
  </si>
  <si>
    <t>其他交通费用</t>
  </si>
  <si>
    <t>四、会议费</t>
  </si>
  <si>
    <t xml:space="preserve">           行政事业性收费收入安排的资金</t>
  </si>
  <si>
    <t>本  年  收  入  合  计</t>
  </si>
  <si>
    <t xml:space="preserve">      机关事业单位基本养老保险缴费</t>
  </si>
  <si>
    <t>纳入预算管理的非税收入安排的资金</t>
  </si>
  <si>
    <t>项</t>
  </si>
  <si>
    <t xml:space="preserve">    1.行政事业性收费收入安排的资金（教育收费）</t>
  </si>
  <si>
    <t>社会保障和就业支出</t>
  </si>
  <si>
    <t xml:space="preserve">           国有资源（资产）有偿使用收入安排的资金</t>
  </si>
  <si>
    <t>款</t>
  </si>
  <si>
    <t>电费</t>
  </si>
  <si>
    <t xml:space="preserve">             其他收入（预算内非税）</t>
  </si>
  <si>
    <t>预算06表</t>
  </si>
  <si>
    <t xml:space="preserve">    二十五、其他支出</t>
  </si>
  <si>
    <t>其他城乡社区公共设施支出</t>
  </si>
  <si>
    <t>个</t>
  </si>
  <si>
    <t>30309</t>
  </si>
  <si>
    <t>全口径</t>
  </si>
  <si>
    <t>1A020204</t>
  </si>
  <si>
    <t>会议费</t>
  </si>
  <si>
    <t xml:space="preserve">    行政运行</t>
  </si>
  <si>
    <t xml:space="preserve">      劳务费</t>
  </si>
  <si>
    <t xml:space="preserve">      津贴补贴</t>
  </si>
  <si>
    <t xml:space="preserve">    其他行政事业单位离退休支出</t>
  </si>
  <si>
    <t>否</t>
  </si>
  <si>
    <t>05</t>
  </si>
  <si>
    <t>收      入      总      计</t>
  </si>
  <si>
    <t>其他商品和服务支出</t>
  </si>
  <si>
    <t>01</t>
  </si>
  <si>
    <t>其他城乡社区管理事务支出</t>
  </si>
  <si>
    <t>债务利息及费用支出</t>
  </si>
  <si>
    <t xml:space="preserve">    公务员医疗补助</t>
  </si>
  <si>
    <t>301</t>
  </si>
  <si>
    <t>总计</t>
  </si>
  <si>
    <t xml:space="preserve">      其他对个人和家庭的补助</t>
  </si>
  <si>
    <t>30206</t>
  </si>
  <si>
    <t>支出预算总表（一般公共预算）</t>
  </si>
  <si>
    <t>302001xm19n0009</t>
  </si>
  <si>
    <t>302001xm19n0005</t>
  </si>
  <si>
    <t>30101</t>
  </si>
  <si>
    <t>302001xm19n0001</t>
  </si>
  <si>
    <t>一、因公出国（境）费</t>
  </si>
  <si>
    <t>上年结余支出预算总表</t>
  </si>
  <si>
    <t xml:space="preserve">        </t>
  </si>
  <si>
    <t>预算12表</t>
  </si>
  <si>
    <t xml:space="preserve">  城乡社区管理事务</t>
  </si>
  <si>
    <t xml:space="preserve">    十四、交通运输支出</t>
  </si>
  <si>
    <t>办公费</t>
  </si>
  <si>
    <t>上年结转资金</t>
  </si>
  <si>
    <t>住房保障支出</t>
  </si>
  <si>
    <t>预算08表</t>
  </si>
  <si>
    <t>采购项目序号</t>
  </si>
  <si>
    <t xml:space="preserve">    九、社会保险基金支出</t>
  </si>
  <si>
    <t>行政运行</t>
  </si>
  <si>
    <t xml:space="preserve">      其他交通费用</t>
  </si>
  <si>
    <t xml:space="preserve">    5.资本性支出（基本建设）</t>
  </si>
  <si>
    <t>农村危房改造工作经费</t>
  </si>
  <si>
    <t>燃气专项经费</t>
  </si>
  <si>
    <t>30215</t>
  </si>
  <si>
    <t>对企业补助</t>
  </si>
  <si>
    <t>30211</t>
  </si>
  <si>
    <t>卫生健康支出</t>
  </si>
  <si>
    <t>所属专项名称</t>
  </si>
  <si>
    <t xml:space="preserve">      培训费</t>
  </si>
  <si>
    <t>单位名称          (功能分类科目名称)</t>
  </si>
  <si>
    <t xml:space="preserve">      维修(护)费</t>
  </si>
  <si>
    <t>30112</t>
  </si>
  <si>
    <t xml:space="preserve">    二十六、转移性支出</t>
  </si>
  <si>
    <t xml:space="preserve">   二十四、结转下年</t>
  </si>
  <si>
    <t xml:space="preserve">    十九、自然资源海洋气象等支出</t>
  </si>
  <si>
    <t xml:space="preserve">           专项收入安排的资金</t>
  </si>
  <si>
    <t xml:space="preserve">    二、外交支出</t>
  </si>
  <si>
    <t xml:space="preserve">    其他城乡社区公共设施支出</t>
  </si>
  <si>
    <t xml:space="preserve">            </t>
  </si>
  <si>
    <t>预算07表</t>
  </si>
  <si>
    <t>二、项目支出</t>
  </si>
  <si>
    <t>对企业补助（基本建设）</t>
  </si>
  <si>
    <t xml:space="preserve">    十三、农林水支出</t>
  </si>
  <si>
    <t xml:space="preserve">    9.对社会保障基金补助</t>
  </si>
  <si>
    <t>未纳入预算管理的非税收入专户回拨的资金</t>
  </si>
  <si>
    <t>212</t>
  </si>
  <si>
    <t>采购预算资金安排</t>
  </si>
  <si>
    <t xml:space="preserve">    农村危房改造</t>
  </si>
  <si>
    <t>一般公共预算资金</t>
  </si>
  <si>
    <t>专用设备购置</t>
  </si>
  <si>
    <t>办公设备购置</t>
  </si>
  <si>
    <t>劳务费</t>
  </si>
  <si>
    <t xml:space="preserve">      会议费</t>
  </si>
  <si>
    <t>一、基本支出</t>
  </si>
  <si>
    <t xml:space="preserve">    工程建设管理</t>
  </si>
  <si>
    <t xml:space="preserve">    十一、节能环保支出</t>
  </si>
  <si>
    <t>预算02表</t>
  </si>
  <si>
    <t>其他收入（预算内非税）</t>
  </si>
  <si>
    <t>其他工资福利支出</t>
  </si>
  <si>
    <t>项目单位</t>
  </si>
  <si>
    <t xml:space="preserve">    一、一般公共服务支出</t>
  </si>
  <si>
    <t xml:space="preserve">           罚没收入安排的资金</t>
  </si>
  <si>
    <t>2019年预算</t>
  </si>
  <si>
    <t>水费</t>
  </si>
  <si>
    <t>单位名称                             (经济分类科目名称)</t>
  </si>
  <si>
    <t>政府性基金支出预算总表</t>
  </si>
  <si>
    <t>单位名称                        (功能分类科目名称)</t>
  </si>
  <si>
    <t xml:space="preserve">    302001</t>
  </si>
  <si>
    <t xml:space="preserve">    10.其他支出</t>
  </si>
  <si>
    <t xml:space="preserve">      奖励金</t>
  </si>
  <si>
    <t>基金收入</t>
  </si>
  <si>
    <t>四、结转下年</t>
  </si>
  <si>
    <t>科目编码</t>
  </si>
  <si>
    <t xml:space="preserve">    住房公积金</t>
  </si>
  <si>
    <t>融水苗族自治县住房和城乡建设局</t>
  </si>
  <si>
    <t>单位：万元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</si>
</sst>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;;"/>
    <numFmt numFmtId="184" formatCode="* #,##0.00;* \-#,##0.00;* &quot;&quot;??;@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6"/>
      <name val="仿宋_GB2312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8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181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horizontal="centerContinuous" vertical="center"/>
      <protection/>
    </xf>
    <xf numFmtId="181" fontId="4" fillId="0" borderId="13" xfId="0" applyNumberFormat="1" applyFont="1" applyFill="1" applyBorder="1" applyAlignment="1" applyProtection="1">
      <alignment horizontal="centerContinuous" vertical="center"/>
      <protection/>
    </xf>
    <xf numFmtId="181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G21" sqref="G21"/>
    </sheetView>
  </sheetViews>
  <sheetFormatPr defaultColWidth="9.16015625" defaultRowHeight="12.75" customHeight="1"/>
  <sheetData>
    <row r="1" spans="1:11" ht="12.75" customHeight="1">
      <c r="A1" s="115" t="s">
        <v>340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2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2" ht="65.25" customHeight="1">
      <c r="A6" s="114" t="s">
        <v>66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</sheetData>
  <sheetProtection/>
  <mergeCells count="2">
    <mergeCell ref="A6:L6"/>
    <mergeCell ref="A1:K2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38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8" t="s">
        <v>170</v>
      </c>
    </row>
    <row r="2" spans="1:21" ht="42" customHeight="1">
      <c r="A2" s="40" t="s">
        <v>203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 customHeight="1">
      <c r="A3" s="41"/>
      <c r="C3" s="39"/>
      <c r="D3" s="39"/>
      <c r="E3" s="39"/>
      <c r="F3" s="39"/>
      <c r="G3" s="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2" t="s">
        <v>164</v>
      </c>
    </row>
    <row r="4" spans="1:21" ht="19.5" customHeight="1">
      <c r="A4" s="118" t="s">
        <v>338</v>
      </c>
      <c r="B4" s="118"/>
      <c r="C4" s="118"/>
      <c r="D4" s="119" t="s">
        <v>137</v>
      </c>
      <c r="E4" s="121" t="s">
        <v>332</v>
      </c>
      <c r="F4" s="123" t="s">
        <v>264</v>
      </c>
      <c r="G4" s="124" t="s">
        <v>34</v>
      </c>
      <c r="H4" s="124"/>
      <c r="I4" s="124"/>
      <c r="J4" s="125"/>
      <c r="K4" s="44" t="s">
        <v>197</v>
      </c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75.75" customHeight="1">
      <c r="A5" s="47" t="s">
        <v>125</v>
      </c>
      <c r="B5" s="47" t="s">
        <v>240</v>
      </c>
      <c r="C5" s="47" t="s">
        <v>236</v>
      </c>
      <c r="D5" s="119"/>
      <c r="E5" s="122"/>
      <c r="F5" s="123"/>
      <c r="G5" s="43" t="s">
        <v>69</v>
      </c>
      <c r="H5" s="37" t="s">
        <v>173</v>
      </c>
      <c r="I5" s="37" t="s">
        <v>228</v>
      </c>
      <c r="J5" s="37" t="s">
        <v>11</v>
      </c>
      <c r="K5" s="49" t="s">
        <v>69</v>
      </c>
      <c r="L5" s="50" t="s">
        <v>173</v>
      </c>
      <c r="M5" s="50" t="s">
        <v>228</v>
      </c>
      <c r="N5" s="50" t="s">
        <v>11</v>
      </c>
      <c r="O5" s="51" t="s">
        <v>261</v>
      </c>
      <c r="P5" s="51" t="s">
        <v>0</v>
      </c>
      <c r="Q5" s="51" t="s">
        <v>195</v>
      </c>
      <c r="R5" s="51" t="s">
        <v>307</v>
      </c>
      <c r="S5" s="51" t="s">
        <v>290</v>
      </c>
      <c r="T5" s="52" t="s">
        <v>133</v>
      </c>
      <c r="U5" s="59" t="s">
        <v>8</v>
      </c>
    </row>
    <row r="6" spans="1:21" ht="19.5" customHeight="1">
      <c r="A6" s="35" t="s">
        <v>221</v>
      </c>
      <c r="B6" s="35" t="s">
        <v>221</v>
      </c>
      <c r="C6" s="35" t="s">
        <v>221</v>
      </c>
      <c r="D6" s="43" t="s">
        <v>221</v>
      </c>
      <c r="E6" s="43" t="s">
        <v>221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43">
        <f t="shared" si="0"/>
        <v>10</v>
      </c>
      <c r="P6" s="43">
        <f t="shared" si="0"/>
        <v>11</v>
      </c>
      <c r="Q6" s="43">
        <f t="shared" si="0"/>
        <v>12</v>
      </c>
      <c r="R6" s="43">
        <f t="shared" si="0"/>
        <v>13</v>
      </c>
      <c r="S6" s="43">
        <f t="shared" si="0"/>
        <v>14</v>
      </c>
      <c r="T6" s="43">
        <f t="shared" si="0"/>
        <v>15</v>
      </c>
      <c r="U6" s="43">
        <f t="shared" si="0"/>
        <v>16</v>
      </c>
    </row>
    <row r="7" spans="1:22" ht="19.5" customHeight="1">
      <c r="A7" s="89"/>
      <c r="B7" s="89"/>
      <c r="C7" s="89"/>
      <c r="D7" s="86"/>
      <c r="E7" s="86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28"/>
    </row>
    <row r="8" spans="3:21" ht="19.5" customHeight="1">
      <c r="C8" s="28"/>
      <c r="E8" s="5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5"/>
      <c r="R8" s="55"/>
      <c r="S8" s="28"/>
      <c r="T8" s="28"/>
      <c r="U8" s="28"/>
    </row>
    <row r="9" spans="11:18" ht="19.5" customHeight="1">
      <c r="K9" s="28"/>
      <c r="R9" s="28"/>
    </row>
    <row r="10" ht="19.5" customHeight="1">
      <c r="P10" s="28"/>
    </row>
    <row r="11" spans="16:17" ht="19.5" customHeight="1">
      <c r="P11" s="28"/>
      <c r="Q11" s="28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horizontalDpi="600" verticalDpi="600" orientation="landscape" paperSize="9" scale="93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38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8" t="s">
        <v>146</v>
      </c>
    </row>
    <row r="2" spans="1:21" ht="42" customHeight="1">
      <c r="A2" s="40" t="s">
        <v>91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 customHeight="1">
      <c r="A3" s="41"/>
      <c r="C3" s="39"/>
      <c r="D3" s="39"/>
      <c r="E3" s="39"/>
      <c r="F3" s="39"/>
      <c r="G3" s="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2" t="s">
        <v>164</v>
      </c>
    </row>
    <row r="4" spans="1:21" ht="19.5" customHeight="1">
      <c r="A4" s="118" t="s">
        <v>338</v>
      </c>
      <c r="B4" s="118"/>
      <c r="C4" s="118"/>
      <c r="D4" s="119" t="s">
        <v>137</v>
      </c>
      <c r="E4" s="121" t="s">
        <v>332</v>
      </c>
      <c r="F4" s="123" t="s">
        <v>264</v>
      </c>
      <c r="G4" s="124" t="s">
        <v>34</v>
      </c>
      <c r="H4" s="124"/>
      <c r="I4" s="124"/>
      <c r="J4" s="125"/>
      <c r="K4" s="44" t="s">
        <v>197</v>
      </c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75.75" customHeight="1">
      <c r="A5" s="47" t="s">
        <v>125</v>
      </c>
      <c r="B5" s="47" t="s">
        <v>240</v>
      </c>
      <c r="C5" s="47" t="s">
        <v>236</v>
      </c>
      <c r="D5" s="119"/>
      <c r="E5" s="122"/>
      <c r="F5" s="123"/>
      <c r="G5" s="43" t="s">
        <v>69</v>
      </c>
      <c r="H5" s="37" t="s">
        <v>173</v>
      </c>
      <c r="I5" s="37" t="s">
        <v>228</v>
      </c>
      <c r="J5" s="37" t="s">
        <v>11</v>
      </c>
      <c r="K5" s="49" t="s">
        <v>69</v>
      </c>
      <c r="L5" s="50" t="s">
        <v>173</v>
      </c>
      <c r="M5" s="50" t="s">
        <v>228</v>
      </c>
      <c r="N5" s="50" t="s">
        <v>11</v>
      </c>
      <c r="O5" s="51" t="s">
        <v>261</v>
      </c>
      <c r="P5" s="51" t="s">
        <v>0</v>
      </c>
      <c r="Q5" s="51" t="s">
        <v>195</v>
      </c>
      <c r="R5" s="51" t="s">
        <v>307</v>
      </c>
      <c r="S5" s="51" t="s">
        <v>290</v>
      </c>
      <c r="T5" s="52" t="s">
        <v>133</v>
      </c>
      <c r="U5" s="52" t="s">
        <v>8</v>
      </c>
    </row>
    <row r="6" spans="1:21" ht="19.5" customHeight="1">
      <c r="A6" s="35" t="s">
        <v>221</v>
      </c>
      <c r="B6" s="35" t="s">
        <v>221</v>
      </c>
      <c r="C6" s="35" t="s">
        <v>221</v>
      </c>
      <c r="D6" s="43" t="s">
        <v>221</v>
      </c>
      <c r="E6" s="43" t="s">
        <v>221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3">
        <f t="shared" si="0"/>
        <v>10</v>
      </c>
      <c r="P6" s="53">
        <f t="shared" si="0"/>
        <v>11</v>
      </c>
      <c r="Q6" s="53">
        <f t="shared" si="0"/>
        <v>12</v>
      </c>
      <c r="R6" s="53">
        <f t="shared" si="0"/>
        <v>13</v>
      </c>
      <c r="S6" s="53">
        <f t="shared" si="0"/>
        <v>14</v>
      </c>
      <c r="T6" s="53">
        <f t="shared" si="0"/>
        <v>15</v>
      </c>
      <c r="U6" s="53">
        <f t="shared" si="0"/>
        <v>16</v>
      </c>
    </row>
    <row r="7" spans="1:22" ht="19.5" customHeight="1">
      <c r="A7" s="89"/>
      <c r="B7" s="89"/>
      <c r="C7" s="89"/>
      <c r="D7" s="86"/>
      <c r="E7" s="86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28"/>
    </row>
    <row r="8" spans="3:22" ht="19.5" customHeight="1">
      <c r="C8" s="28"/>
      <c r="E8" s="5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5"/>
      <c r="R8" s="55"/>
      <c r="S8" s="28"/>
      <c r="T8" s="28"/>
      <c r="U8" s="28"/>
      <c r="V8" s="28"/>
    </row>
    <row r="9" spans="16:20" ht="19.5" customHeight="1">
      <c r="P9" s="28"/>
      <c r="Q9" s="28"/>
      <c r="R9" s="28"/>
      <c r="S9" s="28"/>
      <c r="T9" s="28"/>
    </row>
    <row r="10" spans="17:22" ht="19.5" customHeight="1">
      <c r="Q10" s="28"/>
      <c r="V10" s="28"/>
    </row>
    <row r="11" ht="19.5" customHeight="1">
      <c r="Q11" s="28"/>
    </row>
    <row r="12" ht="12.75" customHeight="1">
      <c r="Q12" s="28"/>
    </row>
    <row r="13" ht="12.75" customHeight="1">
      <c r="O13" s="28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horizontalDpi="600" verticalDpi="600" orientation="landscape" paperSize="9" scale="93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38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8" t="s">
        <v>78</v>
      </c>
    </row>
    <row r="2" spans="1:21" ht="42" customHeight="1">
      <c r="A2" s="40" t="s">
        <v>273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 customHeight="1">
      <c r="A3" s="41"/>
      <c r="C3" s="39"/>
      <c r="D3" s="39"/>
      <c r="E3" s="39"/>
      <c r="F3" s="39"/>
      <c r="G3" s="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2" t="s">
        <v>164</v>
      </c>
    </row>
    <row r="4" spans="1:21" ht="19.5" customHeight="1">
      <c r="A4" s="118" t="s">
        <v>338</v>
      </c>
      <c r="B4" s="118"/>
      <c r="C4" s="118"/>
      <c r="D4" s="119" t="s">
        <v>137</v>
      </c>
      <c r="E4" s="121" t="s">
        <v>332</v>
      </c>
      <c r="F4" s="123" t="s">
        <v>264</v>
      </c>
      <c r="G4" s="124" t="s">
        <v>34</v>
      </c>
      <c r="H4" s="124"/>
      <c r="I4" s="124"/>
      <c r="J4" s="125"/>
      <c r="K4" s="44" t="s">
        <v>197</v>
      </c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75.75" customHeight="1">
      <c r="A5" s="47" t="s">
        <v>125</v>
      </c>
      <c r="B5" s="47" t="s">
        <v>240</v>
      </c>
      <c r="C5" s="47" t="s">
        <v>236</v>
      </c>
      <c r="D5" s="119"/>
      <c r="E5" s="122"/>
      <c r="F5" s="123"/>
      <c r="G5" s="43" t="s">
        <v>69</v>
      </c>
      <c r="H5" s="37" t="s">
        <v>173</v>
      </c>
      <c r="I5" s="37" t="s">
        <v>228</v>
      </c>
      <c r="J5" s="37" t="s">
        <v>11</v>
      </c>
      <c r="K5" s="49" t="s">
        <v>69</v>
      </c>
      <c r="L5" s="50" t="s">
        <v>173</v>
      </c>
      <c r="M5" s="50" t="s">
        <v>228</v>
      </c>
      <c r="N5" s="50" t="s">
        <v>11</v>
      </c>
      <c r="O5" s="51" t="s">
        <v>261</v>
      </c>
      <c r="P5" s="51" t="s">
        <v>0</v>
      </c>
      <c r="Q5" s="51" t="s">
        <v>195</v>
      </c>
      <c r="R5" s="51" t="s">
        <v>307</v>
      </c>
      <c r="S5" s="51" t="s">
        <v>290</v>
      </c>
      <c r="T5" s="52" t="s">
        <v>133</v>
      </c>
      <c r="U5" s="52" t="s">
        <v>8</v>
      </c>
    </row>
    <row r="6" spans="1:21" ht="19.5" customHeight="1">
      <c r="A6" s="35" t="s">
        <v>221</v>
      </c>
      <c r="B6" s="35" t="s">
        <v>221</v>
      </c>
      <c r="C6" s="35" t="s">
        <v>221</v>
      </c>
      <c r="D6" s="43" t="s">
        <v>221</v>
      </c>
      <c r="E6" s="43" t="s">
        <v>221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3">
        <f t="shared" si="0"/>
        <v>10</v>
      </c>
      <c r="P6" s="53">
        <f t="shared" si="0"/>
        <v>11</v>
      </c>
      <c r="Q6" s="53">
        <f t="shared" si="0"/>
        <v>12</v>
      </c>
      <c r="R6" s="53">
        <f t="shared" si="0"/>
        <v>13</v>
      </c>
      <c r="S6" s="53">
        <f t="shared" si="0"/>
        <v>14</v>
      </c>
      <c r="T6" s="53">
        <f t="shared" si="0"/>
        <v>15</v>
      </c>
      <c r="U6" s="53">
        <f t="shared" si="0"/>
        <v>16</v>
      </c>
    </row>
    <row r="7" spans="1:22" ht="19.5" customHeight="1">
      <c r="A7" s="89"/>
      <c r="B7" s="89"/>
      <c r="C7" s="89"/>
      <c r="D7" s="86"/>
      <c r="E7" s="86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28"/>
    </row>
    <row r="8" spans="3:21" ht="19.5" customHeight="1">
      <c r="C8" s="28"/>
      <c r="E8" s="5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5"/>
      <c r="R8" s="55"/>
      <c r="S8" s="28"/>
      <c r="T8" s="28"/>
      <c r="U8" s="28"/>
    </row>
    <row r="9" spans="15:20" ht="19.5" customHeight="1">
      <c r="O9" s="28"/>
      <c r="Q9" s="28"/>
      <c r="R9" s="28"/>
      <c r="S9" s="28"/>
      <c r="T9" s="28"/>
    </row>
    <row r="10" spans="17:20" ht="19.5" customHeight="1">
      <c r="Q10" s="28"/>
      <c r="T10" s="28"/>
    </row>
    <row r="11" spans="17:21" ht="19.5" customHeight="1">
      <c r="Q11" s="28"/>
      <c r="S11" s="28"/>
      <c r="U11" s="28"/>
    </row>
    <row r="12" ht="12.75" customHeight="1"/>
    <row r="13" ht="12.75" customHeight="1">
      <c r="Q13" s="28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horizontalDpi="600" verticalDpi="600" orientation="landscape" paperSize="9" scale="93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4" sqref="A4:IV12"/>
    </sheetView>
  </sheetViews>
  <sheetFormatPr defaultColWidth="9.16015625" defaultRowHeight="11.25"/>
  <cols>
    <col min="1" max="1" width="42.83203125" style="0" customWidth="1"/>
    <col min="2" max="2" width="37.66015625" style="0" customWidth="1"/>
    <col min="3" max="3" width="27.83203125" style="0" customWidth="1"/>
  </cols>
  <sheetData>
    <row r="1" spans="1:3" ht="15" customHeight="1">
      <c r="A1" s="60"/>
      <c r="B1" s="60"/>
      <c r="C1" s="61" t="s">
        <v>275</v>
      </c>
    </row>
    <row r="2" spans="1:3" ht="30" customHeight="1">
      <c r="A2" s="40" t="s">
        <v>6</v>
      </c>
      <c r="B2" s="62"/>
      <c r="C2" s="62"/>
    </row>
    <row r="3" spans="1:3" ht="15" customHeight="1">
      <c r="A3" s="60"/>
      <c r="B3" s="60"/>
      <c r="C3" s="61" t="s">
        <v>164</v>
      </c>
    </row>
    <row r="4" spans="1:3" ht="19.5" customHeight="1">
      <c r="A4" s="63" t="s">
        <v>130</v>
      </c>
      <c r="B4" s="63" t="s">
        <v>248</v>
      </c>
      <c r="C4" s="63" t="s">
        <v>194</v>
      </c>
    </row>
    <row r="5" spans="1:3" ht="19.5" customHeight="1">
      <c r="A5" s="64" t="s">
        <v>160</v>
      </c>
      <c r="B5" s="65">
        <f>B6+B7+B8+B11+B12</f>
        <v>16.356</v>
      </c>
      <c r="C5" s="65">
        <f>C6+C7+C8+C11+C12</f>
        <v>16.356</v>
      </c>
    </row>
    <row r="6" spans="1:6" ht="19.5" customHeight="1">
      <c r="A6" s="64" t="s">
        <v>272</v>
      </c>
      <c r="B6" s="74">
        <v>0</v>
      </c>
      <c r="C6" s="74">
        <v>0</v>
      </c>
      <c r="F6" s="28"/>
    </row>
    <row r="7" spans="1:4" ht="19.5" customHeight="1">
      <c r="A7" s="64" t="s">
        <v>214</v>
      </c>
      <c r="B7" s="74">
        <v>1.112</v>
      </c>
      <c r="C7" s="74">
        <v>1.112</v>
      </c>
      <c r="D7" s="28"/>
    </row>
    <row r="8" spans="1:3" ht="19.5" customHeight="1">
      <c r="A8" s="64" t="s">
        <v>179</v>
      </c>
      <c r="B8" s="74">
        <v>3.2</v>
      </c>
      <c r="C8" s="74">
        <v>3.2</v>
      </c>
    </row>
    <row r="9" spans="1:3" ht="19.5" customHeight="1">
      <c r="A9" s="64" t="s">
        <v>26</v>
      </c>
      <c r="B9" s="74">
        <v>3.2</v>
      </c>
      <c r="C9" s="74">
        <v>3.2</v>
      </c>
    </row>
    <row r="10" spans="1:4" ht="19.5" customHeight="1">
      <c r="A10" s="64" t="s">
        <v>43</v>
      </c>
      <c r="B10" s="74">
        <v>0</v>
      </c>
      <c r="C10" s="74">
        <v>0</v>
      </c>
      <c r="D10" s="28"/>
    </row>
    <row r="11" spans="1:4" ht="19.5" customHeight="1">
      <c r="A11" s="64" t="s">
        <v>231</v>
      </c>
      <c r="B11" s="74">
        <v>2.326</v>
      </c>
      <c r="C11" s="74">
        <v>2.326</v>
      </c>
      <c r="D11" s="28"/>
    </row>
    <row r="12" spans="1:3" ht="19.5" customHeight="1">
      <c r="A12" s="64" t="s">
        <v>122</v>
      </c>
      <c r="B12" s="74">
        <v>9.718</v>
      </c>
      <c r="C12" s="74">
        <v>9.718</v>
      </c>
    </row>
    <row r="13" ht="12.75" customHeight="1">
      <c r="C13" s="28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C19" s="28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zoomScalePageLayoutView="0" workbookViewId="0" topLeftCell="A1">
      <selection activeCell="N1" sqref="N1:N16384"/>
    </sheetView>
  </sheetViews>
  <sheetFormatPr defaultColWidth="9.16015625" defaultRowHeight="11.25"/>
  <cols>
    <col min="1" max="1" width="4.33203125" style="0" customWidth="1"/>
    <col min="2" max="3" width="3.33203125" style="0" customWidth="1"/>
    <col min="4" max="4" width="10.83203125" style="0" customWidth="1"/>
    <col min="5" max="5" width="14.66015625" style="0" customWidth="1"/>
    <col min="6" max="6" width="14" style="0" customWidth="1"/>
    <col min="7" max="7" width="26.5" style="0" customWidth="1"/>
    <col min="8" max="8" width="15.66015625" style="0" customWidth="1"/>
    <col min="9" max="9" width="20.66015625" style="0" customWidth="1"/>
    <col min="10" max="10" width="10.5" style="0" customWidth="1"/>
    <col min="11" max="11" width="3" style="0" customWidth="1"/>
    <col min="12" max="12" width="3.66015625" style="0" customWidth="1"/>
    <col min="13" max="13" width="38.83203125" style="0" customWidth="1"/>
    <col min="14" max="14" width="5" style="0" customWidth="1"/>
    <col min="15" max="15" width="6" style="0" customWidth="1"/>
    <col min="16" max="16" width="5.5" style="0" customWidth="1"/>
    <col min="17" max="17" width="4.33203125" style="0" customWidth="1"/>
    <col min="18" max="18" width="3.33203125" style="0" customWidth="1"/>
    <col min="19" max="19" width="3.83203125" style="0" customWidth="1"/>
    <col min="20" max="23" width="12.16015625" style="0" customWidth="1"/>
  </cols>
  <sheetData>
    <row r="1" spans="1:23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 t="s">
        <v>216</v>
      </c>
      <c r="T1" s="66"/>
      <c r="U1" s="66"/>
      <c r="V1" s="66"/>
      <c r="W1" s="23"/>
    </row>
    <row r="2" spans="1:23" ht="22.5" customHeight="1">
      <c r="A2" s="127" t="s">
        <v>223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67"/>
      <c r="U2" s="67"/>
      <c r="V2" s="67"/>
      <c r="W2" s="67"/>
    </row>
    <row r="3" spans="1:23" ht="1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69"/>
      <c r="P3" s="69"/>
      <c r="Q3" s="69"/>
      <c r="R3" s="69"/>
      <c r="S3" s="42" t="s">
        <v>164</v>
      </c>
      <c r="T3" s="66"/>
      <c r="U3" s="66"/>
      <c r="V3" s="66"/>
      <c r="W3" s="69"/>
    </row>
    <row r="4" spans="1:19" s="102" customFormat="1" ht="18" customHeight="1">
      <c r="A4" s="128" t="s">
        <v>338</v>
      </c>
      <c r="B4" s="128"/>
      <c r="C4" s="128"/>
      <c r="D4" s="128" t="s">
        <v>137</v>
      </c>
      <c r="E4" s="128" t="s">
        <v>202</v>
      </c>
      <c r="F4" s="128" t="s">
        <v>282</v>
      </c>
      <c r="G4" s="128" t="s">
        <v>57</v>
      </c>
      <c r="H4" s="128" t="s">
        <v>161</v>
      </c>
      <c r="I4" s="128" t="s">
        <v>293</v>
      </c>
      <c r="J4" s="128" t="s">
        <v>25</v>
      </c>
      <c r="K4" s="128" t="s">
        <v>55</v>
      </c>
      <c r="L4" s="128" t="s">
        <v>84</v>
      </c>
      <c r="M4" s="128" t="s">
        <v>88</v>
      </c>
      <c r="N4" s="126" t="s">
        <v>312</v>
      </c>
      <c r="O4" s="126"/>
      <c r="P4" s="126"/>
      <c r="Q4" s="126"/>
      <c r="R4" s="126"/>
      <c r="S4" s="126"/>
    </row>
    <row r="5" spans="1:19" s="102" customFormat="1" ht="18" customHeight="1">
      <c r="A5" s="126" t="s">
        <v>125</v>
      </c>
      <c r="B5" s="126" t="s">
        <v>240</v>
      </c>
      <c r="C5" s="126" t="s">
        <v>236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 t="s">
        <v>69</v>
      </c>
      <c r="O5" s="126" t="s">
        <v>143</v>
      </c>
      <c r="P5" s="126" t="s">
        <v>235</v>
      </c>
      <c r="Q5" s="126" t="s">
        <v>16</v>
      </c>
      <c r="R5" s="129" t="s">
        <v>336</v>
      </c>
      <c r="S5" s="126" t="s">
        <v>279</v>
      </c>
    </row>
    <row r="6" spans="1:19" s="102" customFormat="1" ht="95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8"/>
      <c r="S6" s="126"/>
    </row>
    <row r="7" spans="1:19" s="102" customFormat="1" ht="18" customHeight="1">
      <c r="A7" s="103" t="s">
        <v>221</v>
      </c>
      <c r="B7" s="103" t="s">
        <v>221</v>
      </c>
      <c r="C7" s="103" t="s">
        <v>221</v>
      </c>
      <c r="D7" s="103" t="s">
        <v>221</v>
      </c>
      <c r="E7" s="103" t="s">
        <v>221</v>
      </c>
      <c r="F7" s="103">
        <v>1</v>
      </c>
      <c r="G7" s="103">
        <v>2</v>
      </c>
      <c r="H7" s="103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4">
        <v>9</v>
      </c>
      <c r="O7" s="104">
        <v>10</v>
      </c>
      <c r="P7" s="104">
        <v>11</v>
      </c>
      <c r="Q7" s="104">
        <v>12</v>
      </c>
      <c r="R7" s="104">
        <v>13</v>
      </c>
      <c r="S7" s="104">
        <v>14</v>
      </c>
    </row>
    <row r="8" spans="1:19" s="102" customFormat="1" ht="16.5" customHeight="1">
      <c r="A8" s="105"/>
      <c r="B8" s="105"/>
      <c r="C8" s="105"/>
      <c r="D8" s="105"/>
      <c r="E8" s="105" t="s">
        <v>69</v>
      </c>
      <c r="F8" s="106"/>
      <c r="G8" s="107"/>
      <c r="H8" s="108"/>
      <c r="I8" s="107"/>
      <c r="J8" s="107"/>
      <c r="K8" s="109">
        <v>0.0029</v>
      </c>
      <c r="L8" s="107"/>
      <c r="M8" s="107"/>
      <c r="N8" s="110">
        <v>5.76</v>
      </c>
      <c r="O8" s="110">
        <v>2.337</v>
      </c>
      <c r="P8" s="110">
        <v>3.423</v>
      </c>
      <c r="Q8" s="110">
        <v>0</v>
      </c>
      <c r="R8" s="110">
        <v>0</v>
      </c>
      <c r="S8" s="110">
        <v>0</v>
      </c>
    </row>
    <row r="9" spans="1:19" s="102" customFormat="1" ht="16.5" customHeight="1">
      <c r="A9" s="105"/>
      <c r="B9" s="105"/>
      <c r="C9" s="105"/>
      <c r="D9" s="105" t="s">
        <v>174</v>
      </c>
      <c r="E9" s="105" t="s">
        <v>151</v>
      </c>
      <c r="F9" s="106"/>
      <c r="G9" s="107"/>
      <c r="H9" s="108"/>
      <c r="I9" s="107"/>
      <c r="J9" s="107"/>
      <c r="K9" s="109">
        <v>0.0029</v>
      </c>
      <c r="L9" s="107"/>
      <c r="M9" s="107"/>
      <c r="N9" s="110">
        <v>5.76</v>
      </c>
      <c r="O9" s="110">
        <v>2.337</v>
      </c>
      <c r="P9" s="110">
        <v>3.423</v>
      </c>
      <c r="Q9" s="110">
        <v>0</v>
      </c>
      <c r="R9" s="110">
        <v>0</v>
      </c>
      <c r="S9" s="110">
        <v>0</v>
      </c>
    </row>
    <row r="10" spans="1:19" s="102" customFormat="1" ht="16.5" customHeight="1">
      <c r="A10" s="105"/>
      <c r="B10" s="105"/>
      <c r="C10" s="105"/>
      <c r="D10" s="105" t="s">
        <v>141</v>
      </c>
      <c r="E10" s="105" t="s">
        <v>118</v>
      </c>
      <c r="F10" s="106"/>
      <c r="G10" s="107"/>
      <c r="H10" s="108"/>
      <c r="I10" s="107"/>
      <c r="J10" s="107"/>
      <c r="K10" s="109">
        <v>0.0029</v>
      </c>
      <c r="L10" s="107"/>
      <c r="M10" s="107"/>
      <c r="N10" s="110">
        <v>5.76</v>
      </c>
      <c r="O10" s="110">
        <v>2.337</v>
      </c>
      <c r="P10" s="110">
        <v>3.423</v>
      </c>
      <c r="Q10" s="110">
        <v>0</v>
      </c>
      <c r="R10" s="110">
        <v>0</v>
      </c>
      <c r="S10" s="110">
        <v>0</v>
      </c>
    </row>
    <row r="11" spans="1:19" s="102" customFormat="1" ht="16.5" customHeight="1">
      <c r="A11" s="105" t="s">
        <v>311</v>
      </c>
      <c r="B11" s="105" t="s">
        <v>259</v>
      </c>
      <c r="C11" s="105" t="s">
        <v>259</v>
      </c>
      <c r="D11" s="112" t="s">
        <v>333</v>
      </c>
      <c r="E11" s="105" t="s">
        <v>251</v>
      </c>
      <c r="F11" s="106"/>
      <c r="G11" s="107" t="s">
        <v>27</v>
      </c>
      <c r="H11" s="108" t="s">
        <v>269</v>
      </c>
      <c r="I11" s="107" t="s">
        <v>149</v>
      </c>
      <c r="J11" s="107" t="s">
        <v>21</v>
      </c>
      <c r="K11" s="109">
        <v>0.0002</v>
      </c>
      <c r="L11" s="107" t="s">
        <v>159</v>
      </c>
      <c r="M11" s="107"/>
      <c r="N11" s="110">
        <v>0.326</v>
      </c>
      <c r="O11" s="110">
        <v>0</v>
      </c>
      <c r="P11" s="110">
        <v>0.326</v>
      </c>
      <c r="Q11" s="110">
        <v>0</v>
      </c>
      <c r="R11" s="110">
        <v>0</v>
      </c>
      <c r="S11" s="110">
        <v>0</v>
      </c>
    </row>
    <row r="12" spans="1:19" s="102" customFormat="1" ht="16.5" customHeight="1">
      <c r="A12" s="105" t="s">
        <v>311</v>
      </c>
      <c r="B12" s="105" t="s">
        <v>259</v>
      </c>
      <c r="C12" s="105" t="s">
        <v>259</v>
      </c>
      <c r="D12" s="112" t="s">
        <v>333</v>
      </c>
      <c r="E12" s="105" t="s">
        <v>251</v>
      </c>
      <c r="F12" s="106"/>
      <c r="G12" s="107" t="s">
        <v>108</v>
      </c>
      <c r="H12" s="108" t="s">
        <v>269</v>
      </c>
      <c r="I12" s="107" t="s">
        <v>149</v>
      </c>
      <c r="J12" s="107" t="s">
        <v>21</v>
      </c>
      <c r="K12" s="109">
        <v>0.0001</v>
      </c>
      <c r="L12" s="107" t="s">
        <v>159</v>
      </c>
      <c r="M12" s="107" t="s">
        <v>176</v>
      </c>
      <c r="N12" s="110">
        <v>3.097</v>
      </c>
      <c r="O12" s="110">
        <v>0</v>
      </c>
      <c r="P12" s="110">
        <v>3.097</v>
      </c>
      <c r="Q12" s="110">
        <v>0</v>
      </c>
      <c r="R12" s="110">
        <v>0</v>
      </c>
      <c r="S12" s="110">
        <v>0</v>
      </c>
    </row>
    <row r="13" spans="1:19" s="102" customFormat="1" ht="16.5" customHeight="1">
      <c r="A13" s="105" t="s">
        <v>311</v>
      </c>
      <c r="B13" s="105" t="s">
        <v>259</v>
      </c>
      <c r="C13" s="105" t="s">
        <v>24</v>
      </c>
      <c r="D13" s="112" t="s">
        <v>333</v>
      </c>
      <c r="E13" s="105" t="s">
        <v>198</v>
      </c>
      <c r="F13" s="106"/>
      <c r="G13" s="107" t="s">
        <v>158</v>
      </c>
      <c r="H13" s="108" t="s">
        <v>93</v>
      </c>
      <c r="I13" s="107" t="s">
        <v>288</v>
      </c>
      <c r="J13" s="107" t="s">
        <v>213</v>
      </c>
      <c r="K13" s="109">
        <v>0.0006</v>
      </c>
      <c r="L13" s="107" t="s">
        <v>246</v>
      </c>
      <c r="M13" s="107"/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</row>
    <row r="14" spans="1:19" s="102" customFormat="1" ht="16.5" customHeight="1">
      <c r="A14" s="105" t="s">
        <v>311</v>
      </c>
      <c r="B14" s="105" t="s">
        <v>259</v>
      </c>
      <c r="C14" s="105" t="s">
        <v>24</v>
      </c>
      <c r="D14" s="112" t="s">
        <v>333</v>
      </c>
      <c r="E14" s="105" t="s">
        <v>198</v>
      </c>
      <c r="F14" s="106"/>
      <c r="G14" s="107" t="s">
        <v>36</v>
      </c>
      <c r="H14" s="108" t="s">
        <v>93</v>
      </c>
      <c r="I14" s="107" t="s">
        <v>288</v>
      </c>
      <c r="J14" s="107" t="s">
        <v>249</v>
      </c>
      <c r="K14" s="109">
        <v>0.0001</v>
      </c>
      <c r="L14" s="107" t="s">
        <v>76</v>
      </c>
      <c r="M14" s="107" t="s">
        <v>162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</row>
    <row r="15" spans="1:19" s="102" customFormat="1" ht="16.5" customHeight="1">
      <c r="A15" s="105" t="s">
        <v>311</v>
      </c>
      <c r="B15" s="105" t="s">
        <v>259</v>
      </c>
      <c r="C15" s="105" t="s">
        <v>24</v>
      </c>
      <c r="D15" s="112" t="s">
        <v>333</v>
      </c>
      <c r="E15" s="105" t="s">
        <v>198</v>
      </c>
      <c r="F15" s="106"/>
      <c r="G15" s="107" t="s">
        <v>104</v>
      </c>
      <c r="H15" s="108" t="s">
        <v>93</v>
      </c>
      <c r="I15" s="107" t="s">
        <v>288</v>
      </c>
      <c r="J15" s="107" t="s">
        <v>213</v>
      </c>
      <c r="K15" s="109">
        <v>0.0003</v>
      </c>
      <c r="L15" s="107" t="s">
        <v>159</v>
      </c>
      <c r="M15" s="107"/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</row>
    <row r="16" spans="1:19" s="102" customFormat="1" ht="16.5" customHeight="1">
      <c r="A16" s="105" t="s">
        <v>311</v>
      </c>
      <c r="B16" s="105" t="s">
        <v>259</v>
      </c>
      <c r="C16" s="105" t="s">
        <v>24</v>
      </c>
      <c r="D16" s="112" t="s">
        <v>333</v>
      </c>
      <c r="E16" s="105" t="s">
        <v>198</v>
      </c>
      <c r="F16" s="106"/>
      <c r="G16" s="107" t="s">
        <v>82</v>
      </c>
      <c r="H16" s="108" t="s">
        <v>93</v>
      </c>
      <c r="I16" s="107" t="s">
        <v>288</v>
      </c>
      <c r="J16" s="107" t="s">
        <v>190</v>
      </c>
      <c r="K16" s="109">
        <v>0.0003</v>
      </c>
      <c r="L16" s="107" t="s">
        <v>76</v>
      </c>
      <c r="M16" s="107" t="s">
        <v>178</v>
      </c>
      <c r="N16" s="110">
        <v>0.55</v>
      </c>
      <c r="O16" s="110">
        <v>0.55</v>
      </c>
      <c r="P16" s="110">
        <v>0</v>
      </c>
      <c r="Q16" s="110">
        <v>0</v>
      </c>
      <c r="R16" s="110">
        <v>0</v>
      </c>
      <c r="S16" s="110">
        <v>0</v>
      </c>
    </row>
    <row r="17" spans="1:19" s="102" customFormat="1" ht="16.5" customHeight="1">
      <c r="A17" s="105" t="s">
        <v>311</v>
      </c>
      <c r="B17" s="105" t="s">
        <v>81</v>
      </c>
      <c r="C17" s="105" t="s">
        <v>24</v>
      </c>
      <c r="D17" s="112" t="s">
        <v>333</v>
      </c>
      <c r="E17" s="105" t="s">
        <v>303</v>
      </c>
      <c r="F17" s="106"/>
      <c r="G17" s="107" t="s">
        <v>167</v>
      </c>
      <c r="H17" s="108" t="s">
        <v>268</v>
      </c>
      <c r="I17" s="107" t="s">
        <v>101</v>
      </c>
      <c r="J17" s="107" t="s">
        <v>249</v>
      </c>
      <c r="K17" s="109">
        <v>0.0001</v>
      </c>
      <c r="L17" s="107" t="s">
        <v>76</v>
      </c>
      <c r="M17" s="107" t="s">
        <v>132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</row>
    <row r="18" spans="1:19" s="102" customFormat="1" ht="16.5" customHeight="1">
      <c r="A18" s="105" t="s">
        <v>311</v>
      </c>
      <c r="B18" s="105" t="s">
        <v>81</v>
      </c>
      <c r="C18" s="105" t="s">
        <v>24</v>
      </c>
      <c r="D18" s="112" t="s">
        <v>333</v>
      </c>
      <c r="E18" s="105" t="s">
        <v>303</v>
      </c>
      <c r="F18" s="106"/>
      <c r="G18" s="107" t="s">
        <v>99</v>
      </c>
      <c r="H18" s="108" t="s">
        <v>268</v>
      </c>
      <c r="I18" s="107" t="s">
        <v>101</v>
      </c>
      <c r="J18" s="107" t="s">
        <v>90</v>
      </c>
      <c r="K18" s="109">
        <v>0.0001</v>
      </c>
      <c r="L18" s="107" t="s">
        <v>76</v>
      </c>
      <c r="M18" s="107" t="s">
        <v>148</v>
      </c>
      <c r="N18" s="110">
        <v>0.162</v>
      </c>
      <c r="O18" s="110">
        <v>0.162</v>
      </c>
      <c r="P18" s="110">
        <v>0</v>
      </c>
      <c r="Q18" s="110">
        <v>0</v>
      </c>
      <c r="R18" s="110">
        <v>0</v>
      </c>
      <c r="S18" s="110">
        <v>0</v>
      </c>
    </row>
    <row r="19" spans="1:19" s="102" customFormat="1" ht="16.5" customHeight="1">
      <c r="A19" s="105" t="s">
        <v>311</v>
      </c>
      <c r="B19" s="105" t="s">
        <v>81</v>
      </c>
      <c r="C19" s="105" t="s">
        <v>24</v>
      </c>
      <c r="D19" s="112" t="s">
        <v>333</v>
      </c>
      <c r="E19" s="105" t="s">
        <v>303</v>
      </c>
      <c r="F19" s="106"/>
      <c r="G19" s="107" t="s">
        <v>207</v>
      </c>
      <c r="H19" s="108" t="s">
        <v>268</v>
      </c>
      <c r="I19" s="107" t="s">
        <v>101</v>
      </c>
      <c r="J19" s="107" t="s">
        <v>213</v>
      </c>
      <c r="K19" s="109">
        <v>0.0009</v>
      </c>
      <c r="L19" s="107" t="s">
        <v>70</v>
      </c>
      <c r="M19" s="107"/>
      <c r="N19" s="110">
        <v>0.225</v>
      </c>
      <c r="O19" s="110">
        <v>0.225</v>
      </c>
      <c r="P19" s="110">
        <v>0</v>
      </c>
      <c r="Q19" s="110">
        <v>0</v>
      </c>
      <c r="R19" s="110">
        <v>0</v>
      </c>
      <c r="S19" s="110">
        <v>0</v>
      </c>
    </row>
    <row r="20" spans="1:20" s="102" customFormat="1" ht="16.5" customHeight="1">
      <c r="A20" s="105" t="s">
        <v>112</v>
      </c>
      <c r="B20" s="105" t="s">
        <v>259</v>
      </c>
      <c r="C20" s="105" t="s">
        <v>256</v>
      </c>
      <c r="D20" s="112" t="s">
        <v>333</v>
      </c>
      <c r="E20" s="105" t="s">
        <v>313</v>
      </c>
      <c r="F20" s="106"/>
      <c r="G20" s="107" t="s">
        <v>87</v>
      </c>
      <c r="H20" s="108" t="s">
        <v>212</v>
      </c>
      <c r="I20" s="107" t="s">
        <v>287</v>
      </c>
      <c r="J20" s="107" t="s">
        <v>190</v>
      </c>
      <c r="K20" s="109">
        <v>0.0002</v>
      </c>
      <c r="L20" s="107" t="s">
        <v>76</v>
      </c>
      <c r="M20" s="107" t="s">
        <v>114</v>
      </c>
      <c r="N20" s="110">
        <v>1.4</v>
      </c>
      <c r="O20" s="110">
        <v>1.4</v>
      </c>
      <c r="P20" s="110">
        <v>0</v>
      </c>
      <c r="Q20" s="110">
        <v>0</v>
      </c>
      <c r="R20" s="110">
        <v>0</v>
      </c>
      <c r="S20" s="110">
        <v>0</v>
      </c>
      <c r="T20" s="111"/>
    </row>
  </sheetData>
  <sheetProtection/>
  <mergeCells count="22">
    <mergeCell ref="N4:S4"/>
    <mergeCell ref="D4:D6"/>
    <mergeCell ref="E4:E6"/>
    <mergeCell ref="F4:F6"/>
    <mergeCell ref="R5:R6"/>
    <mergeCell ref="S5:S6"/>
    <mergeCell ref="L4:L6"/>
    <mergeCell ref="M4:M6"/>
    <mergeCell ref="A4:C4"/>
    <mergeCell ref="C5:C6"/>
    <mergeCell ref="B5:B6"/>
    <mergeCell ref="A5:A6"/>
    <mergeCell ref="N5:N6"/>
    <mergeCell ref="O5:O6"/>
    <mergeCell ref="P5:P6"/>
    <mergeCell ref="Q5:Q6"/>
    <mergeCell ref="A2:S2"/>
    <mergeCell ref="G4:G6"/>
    <mergeCell ref="H4:H6"/>
    <mergeCell ref="I4:I6"/>
    <mergeCell ref="J4:J6"/>
    <mergeCell ref="K4:K6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5"/>
  <sheetViews>
    <sheetView showGridLines="0" showZeros="0" zoomScalePageLayoutView="0" workbookViewId="0" topLeftCell="A1">
      <selection activeCell="Z3" sqref="Z3"/>
    </sheetView>
  </sheetViews>
  <sheetFormatPr defaultColWidth="9.16015625" defaultRowHeight="11.25"/>
  <cols>
    <col min="1" max="3" width="4" style="0" customWidth="1"/>
    <col min="4" max="4" width="26.66015625" style="0" customWidth="1"/>
    <col min="5" max="5" width="4.16015625" style="0" customWidth="1"/>
    <col min="6" max="6" width="25" style="0" customWidth="1"/>
    <col min="7" max="7" width="4.16015625" style="0" customWidth="1"/>
    <col min="8" max="8" width="10" style="0" customWidth="1"/>
    <col min="9" max="9" width="18.33203125" style="0" customWidth="1"/>
    <col min="10" max="10" width="3.66015625" style="0" customWidth="1"/>
    <col min="11" max="19" width="8" style="0" customWidth="1"/>
    <col min="20" max="20" width="9.16015625" style="0" customWidth="1"/>
    <col min="21" max="24" width="8" style="0" customWidth="1"/>
    <col min="25" max="25" width="5.83203125" style="0" customWidth="1"/>
    <col min="26" max="26" width="5.5" style="0" customWidth="1"/>
    <col min="27" max="27" width="8" style="0" customWidth="1"/>
    <col min="28" max="29" width="10.66015625" style="0" customWidth="1"/>
  </cols>
  <sheetData>
    <row r="1" spans="1:27" ht="16.5" customHeight="1">
      <c r="A1" s="5"/>
      <c r="B1" s="5"/>
      <c r="C1" s="38"/>
      <c r="E1" s="38"/>
      <c r="F1" s="39"/>
      <c r="G1" s="38"/>
      <c r="H1" s="38"/>
      <c r="I1" s="39"/>
      <c r="J1" s="39"/>
      <c r="K1" s="5"/>
      <c r="L1" s="5"/>
      <c r="M1" s="5"/>
      <c r="N1" s="5"/>
      <c r="O1" s="5"/>
      <c r="P1" s="5"/>
      <c r="Q1" s="5"/>
      <c r="R1" s="5"/>
      <c r="S1" s="5"/>
      <c r="U1" s="5"/>
      <c r="V1" s="5"/>
      <c r="W1" s="5"/>
      <c r="X1" s="5"/>
      <c r="Y1" s="5"/>
      <c r="Z1" s="5"/>
      <c r="AA1" s="38" t="s">
        <v>59</v>
      </c>
    </row>
    <row r="2" spans="1:27" ht="15.75" customHeight="1">
      <c r="A2" s="133" t="s">
        <v>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7" ht="9" customHeight="1">
      <c r="A3" s="1"/>
      <c r="B3" s="1"/>
      <c r="C3" s="41"/>
      <c r="E3" s="41"/>
      <c r="F3" s="39"/>
      <c r="G3" s="41"/>
      <c r="H3" s="41"/>
      <c r="I3" s="39"/>
      <c r="J3" s="39"/>
      <c r="K3" s="29"/>
      <c r="L3" s="29"/>
      <c r="M3" s="29"/>
      <c r="N3" s="29"/>
      <c r="O3" s="29"/>
      <c r="P3" s="29"/>
      <c r="Q3" s="29"/>
      <c r="R3" s="29"/>
      <c r="S3" s="25"/>
      <c r="U3" s="25"/>
      <c r="V3" s="25"/>
      <c r="W3" s="25"/>
      <c r="X3" s="25"/>
      <c r="Y3" s="25"/>
      <c r="Z3" s="25"/>
      <c r="AA3" s="42" t="s">
        <v>164</v>
      </c>
    </row>
    <row r="4" spans="1:27" ht="15" customHeight="1">
      <c r="A4" s="118" t="s">
        <v>338</v>
      </c>
      <c r="B4" s="118"/>
      <c r="C4" s="118"/>
      <c r="D4" s="121" t="s">
        <v>4</v>
      </c>
      <c r="E4" s="130" t="s">
        <v>137</v>
      </c>
      <c r="F4" s="124" t="s">
        <v>325</v>
      </c>
      <c r="G4" s="130" t="s">
        <v>115</v>
      </c>
      <c r="H4" s="130" t="s">
        <v>222</v>
      </c>
      <c r="I4" s="124" t="s">
        <v>140</v>
      </c>
      <c r="J4" s="124" t="s">
        <v>23</v>
      </c>
      <c r="K4" s="134" t="s">
        <v>264</v>
      </c>
      <c r="L4" s="70" t="s">
        <v>314</v>
      </c>
      <c r="M4" s="71"/>
      <c r="N4" s="71"/>
      <c r="O4" s="71"/>
      <c r="P4" s="71"/>
      <c r="Q4" s="71"/>
      <c r="R4" s="71"/>
      <c r="S4" s="71"/>
      <c r="T4" s="72"/>
      <c r="U4" s="132" t="s">
        <v>310</v>
      </c>
      <c r="V4" s="120"/>
      <c r="W4" s="120"/>
      <c r="X4" s="120" t="s">
        <v>58</v>
      </c>
      <c r="Y4" s="120" t="s">
        <v>182</v>
      </c>
      <c r="Z4" s="120"/>
      <c r="AA4" s="120"/>
    </row>
    <row r="5" spans="1:27" ht="15.75" customHeight="1">
      <c r="A5" s="135" t="s">
        <v>125</v>
      </c>
      <c r="B5" s="135" t="s">
        <v>240</v>
      </c>
      <c r="C5" s="135" t="s">
        <v>236</v>
      </c>
      <c r="D5" s="121"/>
      <c r="E5" s="130"/>
      <c r="F5" s="124"/>
      <c r="G5" s="130"/>
      <c r="H5" s="130"/>
      <c r="I5" s="124"/>
      <c r="J5" s="124"/>
      <c r="K5" s="120"/>
      <c r="L5" s="131" t="s">
        <v>69</v>
      </c>
      <c r="M5" s="131" t="s">
        <v>86</v>
      </c>
      <c r="N5" s="131" t="s">
        <v>235</v>
      </c>
      <c r="O5" s="131"/>
      <c r="P5" s="131"/>
      <c r="Q5" s="131"/>
      <c r="R5" s="131"/>
      <c r="S5" s="131"/>
      <c r="T5" s="131"/>
      <c r="U5" s="120"/>
      <c r="V5" s="120"/>
      <c r="W5" s="120"/>
      <c r="X5" s="120"/>
      <c r="Y5" s="120" t="s">
        <v>69</v>
      </c>
      <c r="Z5" s="120" t="s">
        <v>31</v>
      </c>
      <c r="AA5" s="120" t="s">
        <v>165</v>
      </c>
    </row>
    <row r="6" spans="1:28" ht="85.5" customHeight="1">
      <c r="A6" s="135"/>
      <c r="B6" s="135"/>
      <c r="C6" s="135"/>
      <c r="D6" s="121"/>
      <c r="E6" s="130"/>
      <c r="F6" s="124"/>
      <c r="G6" s="130"/>
      <c r="H6" s="130"/>
      <c r="I6" s="124"/>
      <c r="J6" s="124"/>
      <c r="K6" s="120"/>
      <c r="L6" s="120"/>
      <c r="M6" s="120"/>
      <c r="N6" s="31" t="s">
        <v>175</v>
      </c>
      <c r="O6" s="31" t="s">
        <v>35</v>
      </c>
      <c r="P6" s="31" t="s">
        <v>169</v>
      </c>
      <c r="Q6" s="31" t="s">
        <v>63</v>
      </c>
      <c r="R6" s="31" t="s">
        <v>3</v>
      </c>
      <c r="S6" s="31" t="s">
        <v>124</v>
      </c>
      <c r="T6" s="31" t="s">
        <v>323</v>
      </c>
      <c r="U6" s="31" t="s">
        <v>69</v>
      </c>
      <c r="V6" s="31" t="s">
        <v>61</v>
      </c>
      <c r="W6" s="31" t="s">
        <v>56</v>
      </c>
      <c r="X6" s="120"/>
      <c r="Y6" s="120"/>
      <c r="Z6" s="120"/>
      <c r="AA6" s="120"/>
      <c r="AB6" s="28"/>
    </row>
    <row r="7" spans="1:28" ht="13.5" customHeight="1">
      <c r="A7" s="34" t="s">
        <v>221</v>
      </c>
      <c r="B7" s="34" t="s">
        <v>221</v>
      </c>
      <c r="C7" s="34" t="s">
        <v>221</v>
      </c>
      <c r="D7" s="34" t="s">
        <v>221</v>
      </c>
      <c r="E7" s="34" t="s">
        <v>221</v>
      </c>
      <c r="F7" s="34" t="s">
        <v>221</v>
      </c>
      <c r="G7" s="34" t="s">
        <v>221</v>
      </c>
      <c r="H7" s="34" t="s">
        <v>221</v>
      </c>
      <c r="I7" s="34" t="s">
        <v>221</v>
      </c>
      <c r="J7" s="34" t="s">
        <v>221</v>
      </c>
      <c r="K7" s="37">
        <v>1</v>
      </c>
      <c r="L7" s="37">
        <f aca="true" t="shared" si="0" ref="L7:AA7">K7+1</f>
        <v>2</v>
      </c>
      <c r="M7" s="37">
        <f t="shared" si="0"/>
        <v>3</v>
      </c>
      <c r="N7" s="37">
        <f t="shared" si="0"/>
        <v>4</v>
      </c>
      <c r="O7" s="37">
        <f t="shared" si="0"/>
        <v>5</v>
      </c>
      <c r="P7" s="37">
        <f t="shared" si="0"/>
        <v>6</v>
      </c>
      <c r="Q7" s="37">
        <f t="shared" si="0"/>
        <v>7</v>
      </c>
      <c r="R7" s="37">
        <f t="shared" si="0"/>
        <v>8</v>
      </c>
      <c r="S7" s="37">
        <f t="shared" si="0"/>
        <v>9</v>
      </c>
      <c r="T7" s="73">
        <f t="shared" si="0"/>
        <v>10</v>
      </c>
      <c r="U7" s="37">
        <f t="shared" si="0"/>
        <v>11</v>
      </c>
      <c r="V7" s="37">
        <f t="shared" si="0"/>
        <v>12</v>
      </c>
      <c r="W7" s="37">
        <f t="shared" si="0"/>
        <v>13</v>
      </c>
      <c r="X7" s="37">
        <f t="shared" si="0"/>
        <v>14</v>
      </c>
      <c r="Y7" s="37">
        <f t="shared" si="0"/>
        <v>15</v>
      </c>
      <c r="Z7" s="37">
        <f t="shared" si="0"/>
        <v>16</v>
      </c>
      <c r="AA7" s="37">
        <f t="shared" si="0"/>
        <v>17</v>
      </c>
      <c r="AB7" s="28"/>
    </row>
    <row r="8" spans="1:29" ht="13.5" customHeight="1">
      <c r="A8" s="86"/>
      <c r="B8" s="86"/>
      <c r="C8" s="86"/>
      <c r="D8" s="86"/>
      <c r="E8" s="86"/>
      <c r="F8" s="86"/>
      <c r="G8" s="86"/>
      <c r="H8" s="86"/>
      <c r="I8" s="92" t="s">
        <v>69</v>
      </c>
      <c r="J8" s="86"/>
      <c r="K8" s="74">
        <v>52.5</v>
      </c>
      <c r="L8" s="74">
        <v>52.5</v>
      </c>
      <c r="M8" s="74">
        <v>34.2831</v>
      </c>
      <c r="N8" s="74">
        <v>18.2169</v>
      </c>
      <c r="O8" s="74">
        <v>0</v>
      </c>
      <c r="P8" s="74">
        <v>18.2169</v>
      </c>
      <c r="Q8" s="74">
        <v>0</v>
      </c>
      <c r="R8" s="74">
        <v>0</v>
      </c>
      <c r="S8" s="90">
        <v>0</v>
      </c>
      <c r="T8" s="74">
        <v>0</v>
      </c>
      <c r="U8" s="9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28"/>
      <c r="AC8" s="28"/>
    </row>
    <row r="9" spans="1:28" ht="13.5" customHeight="1">
      <c r="A9" s="86"/>
      <c r="B9" s="86"/>
      <c r="C9" s="86"/>
      <c r="D9" s="86"/>
      <c r="E9" s="86"/>
      <c r="F9" s="86"/>
      <c r="G9" s="86"/>
      <c r="H9" s="86" t="s">
        <v>151</v>
      </c>
      <c r="I9" s="92"/>
      <c r="J9" s="86"/>
      <c r="K9" s="74">
        <v>52.5</v>
      </c>
      <c r="L9" s="74">
        <v>52.5</v>
      </c>
      <c r="M9" s="74">
        <v>34.2831</v>
      </c>
      <c r="N9" s="74">
        <v>18.2169</v>
      </c>
      <c r="O9" s="74">
        <v>0</v>
      </c>
      <c r="P9" s="74">
        <v>18.2169</v>
      </c>
      <c r="Q9" s="74">
        <v>0</v>
      </c>
      <c r="R9" s="74">
        <v>0</v>
      </c>
      <c r="S9" s="90">
        <v>0</v>
      </c>
      <c r="T9" s="74">
        <v>0</v>
      </c>
      <c r="U9" s="9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28"/>
    </row>
    <row r="10" spans="1:27" ht="13.5" customHeight="1">
      <c r="A10" s="86"/>
      <c r="B10" s="86"/>
      <c r="C10" s="86"/>
      <c r="D10" s="86"/>
      <c r="E10" s="86"/>
      <c r="F10" s="86"/>
      <c r="G10" s="86"/>
      <c r="H10" s="86" t="s">
        <v>118</v>
      </c>
      <c r="I10" s="92"/>
      <c r="J10" s="86"/>
      <c r="K10" s="74">
        <v>52.5</v>
      </c>
      <c r="L10" s="74">
        <v>52.5</v>
      </c>
      <c r="M10" s="74">
        <v>34.2831</v>
      </c>
      <c r="N10" s="74">
        <v>18.2169</v>
      </c>
      <c r="O10" s="74">
        <v>0</v>
      </c>
      <c r="P10" s="74">
        <v>18.2169</v>
      </c>
      <c r="Q10" s="74">
        <v>0</v>
      </c>
      <c r="R10" s="74">
        <v>0</v>
      </c>
      <c r="S10" s="90">
        <v>0</v>
      </c>
      <c r="T10" s="74">
        <v>0</v>
      </c>
      <c r="U10" s="9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</row>
    <row r="11" spans="1:27" ht="13.5" customHeight="1">
      <c r="A11" s="86" t="s">
        <v>311</v>
      </c>
      <c r="B11" s="86" t="s">
        <v>259</v>
      </c>
      <c r="C11" s="86" t="s">
        <v>166</v>
      </c>
      <c r="D11" s="86" t="s">
        <v>75</v>
      </c>
      <c r="E11" s="86" t="s">
        <v>68</v>
      </c>
      <c r="F11" s="86" t="s">
        <v>145</v>
      </c>
      <c r="G11" s="86" t="s">
        <v>20</v>
      </c>
      <c r="H11" s="86" t="s">
        <v>129</v>
      </c>
      <c r="I11" s="92"/>
      <c r="J11" s="86"/>
      <c r="K11" s="74">
        <v>4</v>
      </c>
      <c r="L11" s="74">
        <v>4</v>
      </c>
      <c r="M11" s="74">
        <v>4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90">
        <v>0</v>
      </c>
      <c r="T11" s="74">
        <v>0</v>
      </c>
      <c r="U11" s="9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</row>
    <row r="12" spans="1:27" ht="13.5" customHeight="1">
      <c r="A12" s="86" t="s">
        <v>274</v>
      </c>
      <c r="B12" s="86" t="s">
        <v>274</v>
      </c>
      <c r="C12" s="86" t="s">
        <v>274</v>
      </c>
      <c r="D12" s="86" t="s">
        <v>274</v>
      </c>
      <c r="E12" s="86" t="s">
        <v>274</v>
      </c>
      <c r="F12" s="86" t="s">
        <v>274</v>
      </c>
      <c r="G12" s="86" t="s">
        <v>274</v>
      </c>
      <c r="H12" s="86" t="s">
        <v>304</v>
      </c>
      <c r="I12" s="92" t="s">
        <v>95</v>
      </c>
      <c r="J12" s="86" t="s">
        <v>255</v>
      </c>
      <c r="K12" s="74">
        <v>2.5</v>
      </c>
      <c r="L12" s="74">
        <v>2.5</v>
      </c>
      <c r="M12" s="74">
        <v>2.5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90">
        <v>0</v>
      </c>
      <c r="T12" s="74">
        <v>0</v>
      </c>
      <c r="U12" s="9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</row>
    <row r="13" spans="1:27" ht="13.5" customHeight="1">
      <c r="A13" s="86" t="s">
        <v>274</v>
      </c>
      <c r="B13" s="86" t="s">
        <v>274</v>
      </c>
      <c r="C13" s="86" t="s">
        <v>274</v>
      </c>
      <c r="D13" s="86" t="s">
        <v>274</v>
      </c>
      <c r="E13" s="86" t="s">
        <v>274</v>
      </c>
      <c r="F13" s="86" t="s">
        <v>274</v>
      </c>
      <c r="G13" s="86" t="s">
        <v>274</v>
      </c>
      <c r="H13" s="86" t="s">
        <v>304</v>
      </c>
      <c r="I13" s="92" t="s">
        <v>153</v>
      </c>
      <c r="J13" s="86" t="s">
        <v>255</v>
      </c>
      <c r="K13" s="74">
        <v>0.5</v>
      </c>
      <c r="L13" s="74">
        <v>0.5</v>
      </c>
      <c r="M13" s="74">
        <v>0.5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90">
        <v>0</v>
      </c>
      <c r="T13" s="74">
        <v>0</v>
      </c>
      <c r="U13" s="9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</row>
    <row r="14" spans="1:27" ht="13.5" customHeight="1">
      <c r="A14" s="86" t="s">
        <v>274</v>
      </c>
      <c r="B14" s="86" t="s">
        <v>274</v>
      </c>
      <c r="C14" s="86" t="s">
        <v>274</v>
      </c>
      <c r="D14" s="86" t="s">
        <v>274</v>
      </c>
      <c r="E14" s="86" t="s">
        <v>274</v>
      </c>
      <c r="F14" s="86" t="s">
        <v>274</v>
      </c>
      <c r="G14" s="86" t="s">
        <v>274</v>
      </c>
      <c r="H14" s="86" t="s">
        <v>304</v>
      </c>
      <c r="I14" s="92" t="s">
        <v>317</v>
      </c>
      <c r="J14" s="86" t="s">
        <v>255</v>
      </c>
      <c r="K14" s="74">
        <v>0.5</v>
      </c>
      <c r="L14" s="74">
        <v>0.5</v>
      </c>
      <c r="M14" s="74">
        <v>0.5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90">
        <v>0</v>
      </c>
      <c r="T14" s="74">
        <v>0</v>
      </c>
      <c r="U14" s="9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</row>
    <row r="15" spans="1:27" ht="13.5" customHeight="1">
      <c r="A15" s="86" t="s">
        <v>274</v>
      </c>
      <c r="B15" s="86" t="s">
        <v>274</v>
      </c>
      <c r="C15" s="86" t="s">
        <v>274</v>
      </c>
      <c r="D15" s="86" t="s">
        <v>274</v>
      </c>
      <c r="E15" s="86" t="s">
        <v>274</v>
      </c>
      <c r="F15" s="86" t="s">
        <v>274</v>
      </c>
      <c r="G15" s="86" t="s">
        <v>274</v>
      </c>
      <c r="H15" s="86" t="s">
        <v>304</v>
      </c>
      <c r="I15" s="92" t="s">
        <v>230</v>
      </c>
      <c r="J15" s="86" t="s">
        <v>255</v>
      </c>
      <c r="K15" s="74">
        <v>0.5</v>
      </c>
      <c r="L15" s="74">
        <v>0.5</v>
      </c>
      <c r="M15" s="74">
        <v>0.5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90">
        <v>0</v>
      </c>
      <c r="T15" s="74">
        <v>0</v>
      </c>
      <c r="U15" s="9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</row>
    <row r="16" spans="1:27" ht="13.5" customHeight="1">
      <c r="A16" s="86" t="s">
        <v>311</v>
      </c>
      <c r="B16" s="86" t="s">
        <v>81</v>
      </c>
      <c r="C16" s="86" t="s">
        <v>24</v>
      </c>
      <c r="D16" s="86" t="s">
        <v>245</v>
      </c>
      <c r="E16" s="86" t="s">
        <v>68</v>
      </c>
      <c r="F16" s="86" t="s">
        <v>145</v>
      </c>
      <c r="G16" s="86" t="s">
        <v>268</v>
      </c>
      <c r="H16" s="86" t="s">
        <v>218</v>
      </c>
      <c r="I16" s="92"/>
      <c r="J16" s="86"/>
      <c r="K16" s="74">
        <v>2</v>
      </c>
      <c r="L16" s="74">
        <v>2</v>
      </c>
      <c r="M16" s="74">
        <v>2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90">
        <v>0</v>
      </c>
      <c r="T16" s="74">
        <v>0</v>
      </c>
      <c r="U16" s="9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</row>
    <row r="17" spans="1:27" ht="13.5" customHeight="1">
      <c r="A17" s="86" t="s">
        <v>274</v>
      </c>
      <c r="B17" s="86" t="s">
        <v>274</v>
      </c>
      <c r="C17" s="86" t="s">
        <v>274</v>
      </c>
      <c r="D17" s="86" t="s">
        <v>274</v>
      </c>
      <c r="E17" s="86" t="s">
        <v>274</v>
      </c>
      <c r="F17" s="86" t="s">
        <v>274</v>
      </c>
      <c r="G17" s="86" t="s">
        <v>274</v>
      </c>
      <c r="H17" s="86" t="s">
        <v>304</v>
      </c>
      <c r="I17" s="92" t="s">
        <v>278</v>
      </c>
      <c r="J17" s="86" t="s">
        <v>142</v>
      </c>
      <c r="K17" s="74">
        <v>0.613</v>
      </c>
      <c r="L17" s="74">
        <v>0.613</v>
      </c>
      <c r="M17" s="74">
        <v>0.613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90">
        <v>0</v>
      </c>
      <c r="T17" s="74">
        <v>0</v>
      </c>
      <c r="U17" s="9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</row>
    <row r="18" spans="1:27" ht="13.5" customHeight="1">
      <c r="A18" s="86" t="s">
        <v>274</v>
      </c>
      <c r="B18" s="86" t="s">
        <v>274</v>
      </c>
      <c r="C18" s="86" t="s">
        <v>274</v>
      </c>
      <c r="D18" s="86" t="s">
        <v>274</v>
      </c>
      <c r="E18" s="86" t="s">
        <v>274</v>
      </c>
      <c r="F18" s="86" t="s">
        <v>274</v>
      </c>
      <c r="G18" s="86" t="s">
        <v>274</v>
      </c>
      <c r="H18" s="86" t="s">
        <v>304</v>
      </c>
      <c r="I18" s="92" t="s">
        <v>95</v>
      </c>
      <c r="J18" s="86" t="s">
        <v>142</v>
      </c>
      <c r="K18" s="74">
        <v>1</v>
      </c>
      <c r="L18" s="74">
        <v>1</v>
      </c>
      <c r="M18" s="74">
        <v>1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90">
        <v>0</v>
      </c>
      <c r="T18" s="74">
        <v>0</v>
      </c>
      <c r="U18" s="9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</row>
    <row r="19" spans="1:27" ht="13.5" customHeight="1">
      <c r="A19" s="86" t="s">
        <v>274</v>
      </c>
      <c r="B19" s="86" t="s">
        <v>274</v>
      </c>
      <c r="C19" s="86" t="s">
        <v>274</v>
      </c>
      <c r="D19" s="86" t="s">
        <v>274</v>
      </c>
      <c r="E19" s="86" t="s">
        <v>274</v>
      </c>
      <c r="F19" s="86" t="s">
        <v>274</v>
      </c>
      <c r="G19" s="86" t="s">
        <v>274</v>
      </c>
      <c r="H19" s="86" t="s">
        <v>304</v>
      </c>
      <c r="I19" s="92" t="s">
        <v>316</v>
      </c>
      <c r="J19" s="86" t="s">
        <v>142</v>
      </c>
      <c r="K19" s="74">
        <v>0.387</v>
      </c>
      <c r="L19" s="74">
        <v>0.387</v>
      </c>
      <c r="M19" s="74">
        <v>0.387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90">
        <v>0</v>
      </c>
      <c r="T19" s="74">
        <v>0</v>
      </c>
      <c r="U19" s="9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</row>
    <row r="20" spans="1:27" ht="13.5" customHeight="1">
      <c r="A20" s="86" t="s">
        <v>311</v>
      </c>
      <c r="B20" s="86" t="s">
        <v>259</v>
      </c>
      <c r="C20" s="86" t="s">
        <v>259</v>
      </c>
      <c r="D20" s="86" t="s">
        <v>284</v>
      </c>
      <c r="E20" s="86" t="s">
        <v>68</v>
      </c>
      <c r="F20" s="86" t="s">
        <v>145</v>
      </c>
      <c r="G20" s="86" t="s">
        <v>271</v>
      </c>
      <c r="H20" s="86" t="s">
        <v>128</v>
      </c>
      <c r="I20" s="92"/>
      <c r="J20" s="86"/>
      <c r="K20" s="74">
        <v>3.5</v>
      </c>
      <c r="L20" s="74">
        <v>3.5</v>
      </c>
      <c r="M20" s="74">
        <v>3.5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90">
        <v>0</v>
      </c>
      <c r="T20" s="74">
        <v>0</v>
      </c>
      <c r="U20" s="9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</row>
    <row r="21" spans="1:27" ht="13.5" customHeight="1">
      <c r="A21" s="86" t="s">
        <v>274</v>
      </c>
      <c r="B21" s="86" t="s">
        <v>274</v>
      </c>
      <c r="C21" s="86" t="s">
        <v>274</v>
      </c>
      <c r="D21" s="86" t="s">
        <v>274</v>
      </c>
      <c r="E21" s="86" t="s">
        <v>274</v>
      </c>
      <c r="F21" s="86" t="s">
        <v>274</v>
      </c>
      <c r="G21" s="86" t="s">
        <v>274</v>
      </c>
      <c r="H21" s="86" t="s">
        <v>304</v>
      </c>
      <c r="I21" s="92" t="s">
        <v>258</v>
      </c>
      <c r="J21" s="86" t="s">
        <v>255</v>
      </c>
      <c r="K21" s="74">
        <v>3.5</v>
      </c>
      <c r="L21" s="74">
        <v>3.5</v>
      </c>
      <c r="M21" s="74">
        <v>3.5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90">
        <v>0</v>
      </c>
      <c r="T21" s="74">
        <v>0</v>
      </c>
      <c r="U21" s="9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</row>
    <row r="22" spans="1:27" ht="13.5" customHeight="1">
      <c r="A22" s="86" t="s">
        <v>112</v>
      </c>
      <c r="B22" s="86" t="s">
        <v>259</v>
      </c>
      <c r="C22" s="86" t="s">
        <v>256</v>
      </c>
      <c r="D22" s="86" t="s">
        <v>51</v>
      </c>
      <c r="E22" s="86" t="s">
        <v>68</v>
      </c>
      <c r="F22" s="86" t="s">
        <v>145</v>
      </c>
      <c r="G22" s="86" t="s">
        <v>212</v>
      </c>
      <c r="H22" s="86" t="s">
        <v>77</v>
      </c>
      <c r="I22" s="92"/>
      <c r="J22" s="86"/>
      <c r="K22" s="74">
        <v>20</v>
      </c>
      <c r="L22" s="74">
        <v>20</v>
      </c>
      <c r="M22" s="74">
        <v>20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90">
        <v>0</v>
      </c>
      <c r="T22" s="74">
        <v>0</v>
      </c>
      <c r="U22" s="9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</row>
    <row r="23" spans="1:27" ht="13.5" customHeight="1">
      <c r="A23" s="86" t="s">
        <v>274</v>
      </c>
      <c r="B23" s="86" t="s">
        <v>274</v>
      </c>
      <c r="C23" s="86" t="s">
        <v>274</v>
      </c>
      <c r="D23" s="86" t="s">
        <v>274</v>
      </c>
      <c r="E23" s="86" t="s">
        <v>274</v>
      </c>
      <c r="F23" s="86" t="s">
        <v>274</v>
      </c>
      <c r="G23" s="86" t="s">
        <v>274</v>
      </c>
      <c r="H23" s="86" t="s">
        <v>304</v>
      </c>
      <c r="I23" s="92" t="s">
        <v>278</v>
      </c>
      <c r="J23" s="86" t="s">
        <v>142</v>
      </c>
      <c r="K23" s="74">
        <v>4</v>
      </c>
      <c r="L23" s="74">
        <v>4</v>
      </c>
      <c r="M23" s="74">
        <v>4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90">
        <v>0</v>
      </c>
      <c r="T23" s="74">
        <v>0</v>
      </c>
      <c r="U23" s="9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</row>
    <row r="24" spans="1:27" ht="13.5" customHeight="1">
      <c r="A24" s="86" t="s">
        <v>274</v>
      </c>
      <c r="B24" s="86" t="s">
        <v>274</v>
      </c>
      <c r="C24" s="86" t="s">
        <v>274</v>
      </c>
      <c r="D24" s="86" t="s">
        <v>274</v>
      </c>
      <c r="E24" s="86" t="s">
        <v>274</v>
      </c>
      <c r="F24" s="86" t="s">
        <v>274</v>
      </c>
      <c r="G24" s="86" t="s">
        <v>274</v>
      </c>
      <c r="H24" s="86" t="s">
        <v>304</v>
      </c>
      <c r="I24" s="92" t="s">
        <v>241</v>
      </c>
      <c r="J24" s="86" t="s">
        <v>142</v>
      </c>
      <c r="K24" s="74">
        <v>0.3</v>
      </c>
      <c r="L24" s="74">
        <v>0.3</v>
      </c>
      <c r="M24" s="74">
        <v>0.3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90">
        <v>0</v>
      </c>
      <c r="T24" s="74">
        <v>0</v>
      </c>
      <c r="U24" s="9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</row>
    <row r="25" spans="1:27" ht="13.5" customHeight="1">
      <c r="A25" s="86" t="s">
        <v>274</v>
      </c>
      <c r="B25" s="86" t="s">
        <v>274</v>
      </c>
      <c r="C25" s="86" t="s">
        <v>274</v>
      </c>
      <c r="D25" s="86" t="s">
        <v>274</v>
      </c>
      <c r="E25" s="86" t="s">
        <v>274</v>
      </c>
      <c r="F25" s="86" t="s">
        <v>274</v>
      </c>
      <c r="G25" s="86" t="s">
        <v>274</v>
      </c>
      <c r="H25" s="86" t="s">
        <v>304</v>
      </c>
      <c r="I25" s="92" t="s">
        <v>95</v>
      </c>
      <c r="J25" s="86" t="s">
        <v>142</v>
      </c>
      <c r="K25" s="74">
        <v>5</v>
      </c>
      <c r="L25" s="74">
        <v>5</v>
      </c>
      <c r="M25" s="74">
        <v>5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90">
        <v>0</v>
      </c>
      <c r="T25" s="74">
        <v>0</v>
      </c>
      <c r="U25" s="9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</row>
    <row r="26" spans="1:27" ht="13.5" customHeight="1">
      <c r="A26" s="86" t="s">
        <v>274</v>
      </c>
      <c r="B26" s="86" t="s">
        <v>274</v>
      </c>
      <c r="C26" s="86" t="s">
        <v>274</v>
      </c>
      <c r="D26" s="86" t="s">
        <v>274</v>
      </c>
      <c r="E26" s="86" t="s">
        <v>274</v>
      </c>
      <c r="F26" s="86" t="s">
        <v>274</v>
      </c>
      <c r="G26" s="86" t="s">
        <v>274</v>
      </c>
      <c r="H26" s="86" t="s">
        <v>304</v>
      </c>
      <c r="I26" s="92" t="s">
        <v>80</v>
      </c>
      <c r="J26" s="86" t="s">
        <v>142</v>
      </c>
      <c r="K26" s="74">
        <v>1</v>
      </c>
      <c r="L26" s="74">
        <v>1</v>
      </c>
      <c r="M26" s="74">
        <v>1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90">
        <v>0</v>
      </c>
      <c r="T26" s="74">
        <v>0</v>
      </c>
      <c r="U26" s="9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</row>
    <row r="27" spans="1:27" ht="13.5" customHeight="1">
      <c r="A27" s="86" t="s">
        <v>274</v>
      </c>
      <c r="B27" s="86" t="s">
        <v>274</v>
      </c>
      <c r="C27" s="86" t="s">
        <v>274</v>
      </c>
      <c r="D27" s="86" t="s">
        <v>274</v>
      </c>
      <c r="E27" s="86" t="s">
        <v>274</v>
      </c>
      <c r="F27" s="86" t="s">
        <v>274</v>
      </c>
      <c r="G27" s="86" t="s">
        <v>274</v>
      </c>
      <c r="H27" s="86" t="s">
        <v>304</v>
      </c>
      <c r="I27" s="92" t="s">
        <v>250</v>
      </c>
      <c r="J27" s="86" t="s">
        <v>142</v>
      </c>
      <c r="K27" s="74">
        <v>1</v>
      </c>
      <c r="L27" s="74">
        <v>1</v>
      </c>
      <c r="M27" s="74">
        <v>1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90">
        <v>0</v>
      </c>
      <c r="T27" s="74">
        <v>0</v>
      </c>
      <c r="U27" s="9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</row>
    <row r="28" spans="1:27" ht="13.5" customHeight="1">
      <c r="A28" s="86" t="s">
        <v>274</v>
      </c>
      <c r="B28" s="86" t="s">
        <v>274</v>
      </c>
      <c r="C28" s="86" t="s">
        <v>274</v>
      </c>
      <c r="D28" s="86" t="s">
        <v>274</v>
      </c>
      <c r="E28" s="86" t="s">
        <v>274</v>
      </c>
      <c r="F28" s="86" t="s">
        <v>274</v>
      </c>
      <c r="G28" s="86" t="s">
        <v>274</v>
      </c>
      <c r="H28" s="86" t="s">
        <v>304</v>
      </c>
      <c r="I28" s="92" t="s">
        <v>189</v>
      </c>
      <c r="J28" s="86" t="s">
        <v>142</v>
      </c>
      <c r="K28" s="74">
        <v>1</v>
      </c>
      <c r="L28" s="74">
        <v>1</v>
      </c>
      <c r="M28" s="74">
        <v>1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90">
        <v>0</v>
      </c>
      <c r="T28" s="74">
        <v>0</v>
      </c>
      <c r="U28" s="9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</row>
    <row r="29" spans="1:27" ht="13.5" customHeight="1">
      <c r="A29" s="86" t="s">
        <v>274</v>
      </c>
      <c r="B29" s="86" t="s">
        <v>274</v>
      </c>
      <c r="C29" s="86" t="s">
        <v>274</v>
      </c>
      <c r="D29" s="86" t="s">
        <v>274</v>
      </c>
      <c r="E29" s="86" t="s">
        <v>274</v>
      </c>
      <c r="F29" s="86" t="s">
        <v>274</v>
      </c>
      <c r="G29" s="86" t="s">
        <v>274</v>
      </c>
      <c r="H29" s="86" t="s">
        <v>304</v>
      </c>
      <c r="I29" s="92" t="s">
        <v>230</v>
      </c>
      <c r="J29" s="86" t="s">
        <v>142</v>
      </c>
      <c r="K29" s="74">
        <v>2</v>
      </c>
      <c r="L29" s="74">
        <v>2</v>
      </c>
      <c r="M29" s="74">
        <v>2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90">
        <v>0</v>
      </c>
      <c r="T29" s="74">
        <v>0</v>
      </c>
      <c r="U29" s="9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</row>
    <row r="30" spans="1:27" ht="13.5" customHeight="1">
      <c r="A30" s="86" t="s">
        <v>274</v>
      </c>
      <c r="B30" s="86" t="s">
        <v>274</v>
      </c>
      <c r="C30" s="86" t="s">
        <v>274</v>
      </c>
      <c r="D30" s="86" t="s">
        <v>274</v>
      </c>
      <c r="E30" s="86" t="s">
        <v>274</v>
      </c>
      <c r="F30" s="86" t="s">
        <v>274</v>
      </c>
      <c r="G30" s="86" t="s">
        <v>274</v>
      </c>
      <c r="H30" s="86" t="s">
        <v>304</v>
      </c>
      <c r="I30" s="92" t="s">
        <v>258</v>
      </c>
      <c r="J30" s="86" t="s">
        <v>142</v>
      </c>
      <c r="K30" s="74">
        <v>0.8</v>
      </c>
      <c r="L30" s="74">
        <v>0.8</v>
      </c>
      <c r="M30" s="74">
        <v>0.8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90">
        <v>0</v>
      </c>
      <c r="T30" s="74">
        <v>0</v>
      </c>
      <c r="U30" s="9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</row>
    <row r="31" spans="1:27" ht="13.5" customHeight="1">
      <c r="A31" s="86" t="s">
        <v>274</v>
      </c>
      <c r="B31" s="86" t="s">
        <v>274</v>
      </c>
      <c r="C31" s="86" t="s">
        <v>274</v>
      </c>
      <c r="D31" s="86" t="s">
        <v>274</v>
      </c>
      <c r="E31" s="86" t="s">
        <v>274</v>
      </c>
      <c r="F31" s="86" t="s">
        <v>274</v>
      </c>
      <c r="G31" s="86" t="s">
        <v>274</v>
      </c>
      <c r="H31" s="86" t="s">
        <v>304</v>
      </c>
      <c r="I31" s="92" t="s">
        <v>316</v>
      </c>
      <c r="J31" s="86" t="s">
        <v>142</v>
      </c>
      <c r="K31" s="74">
        <v>1.4</v>
      </c>
      <c r="L31" s="74">
        <v>1.4</v>
      </c>
      <c r="M31" s="74">
        <v>1.4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90">
        <v>0</v>
      </c>
      <c r="T31" s="74">
        <v>0</v>
      </c>
      <c r="U31" s="9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</row>
    <row r="32" spans="1:27" ht="13.5" customHeight="1">
      <c r="A32" s="86" t="s">
        <v>274</v>
      </c>
      <c r="B32" s="86" t="s">
        <v>274</v>
      </c>
      <c r="C32" s="86" t="s">
        <v>274</v>
      </c>
      <c r="D32" s="86" t="s">
        <v>274</v>
      </c>
      <c r="E32" s="86" t="s">
        <v>274</v>
      </c>
      <c r="F32" s="86" t="s">
        <v>274</v>
      </c>
      <c r="G32" s="86" t="s">
        <v>274</v>
      </c>
      <c r="H32" s="86" t="s">
        <v>304</v>
      </c>
      <c r="I32" s="92" t="s">
        <v>53</v>
      </c>
      <c r="J32" s="86" t="s">
        <v>142</v>
      </c>
      <c r="K32" s="74">
        <v>3.5</v>
      </c>
      <c r="L32" s="74">
        <v>3.5</v>
      </c>
      <c r="M32" s="74">
        <v>3.5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90">
        <v>0</v>
      </c>
      <c r="T32" s="74">
        <v>0</v>
      </c>
      <c r="U32" s="9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</row>
    <row r="33" spans="1:27" ht="13.5" customHeight="1">
      <c r="A33" s="86" t="s">
        <v>311</v>
      </c>
      <c r="B33" s="86" t="s">
        <v>259</v>
      </c>
      <c r="C33" s="86" t="s">
        <v>24</v>
      </c>
      <c r="D33" s="86" t="s">
        <v>260</v>
      </c>
      <c r="E33" s="86" t="s">
        <v>68</v>
      </c>
      <c r="F33" s="86" t="s">
        <v>145</v>
      </c>
      <c r="G33" s="86" t="s">
        <v>93</v>
      </c>
      <c r="H33" s="86" t="s">
        <v>32</v>
      </c>
      <c r="I33" s="92"/>
      <c r="J33" s="86"/>
      <c r="K33" s="74">
        <v>3</v>
      </c>
      <c r="L33" s="74">
        <v>3</v>
      </c>
      <c r="M33" s="74">
        <v>3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90">
        <v>0</v>
      </c>
      <c r="T33" s="74">
        <v>0</v>
      </c>
      <c r="U33" s="9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</row>
    <row r="34" spans="1:27" ht="13.5" customHeight="1">
      <c r="A34" s="86" t="s">
        <v>274</v>
      </c>
      <c r="B34" s="86" t="s">
        <v>274</v>
      </c>
      <c r="C34" s="86" t="s">
        <v>274</v>
      </c>
      <c r="D34" s="86" t="s">
        <v>274</v>
      </c>
      <c r="E34" s="86" t="s">
        <v>274</v>
      </c>
      <c r="F34" s="86" t="s">
        <v>274</v>
      </c>
      <c r="G34" s="86" t="s">
        <v>274</v>
      </c>
      <c r="H34" s="86" t="s">
        <v>304</v>
      </c>
      <c r="I34" s="92" t="s">
        <v>278</v>
      </c>
      <c r="J34" s="86" t="s">
        <v>142</v>
      </c>
      <c r="K34" s="74">
        <v>0.45</v>
      </c>
      <c r="L34" s="74">
        <v>0.45</v>
      </c>
      <c r="M34" s="74">
        <v>0.45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90">
        <v>0</v>
      </c>
      <c r="T34" s="74">
        <v>0</v>
      </c>
      <c r="U34" s="9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</row>
    <row r="35" spans="1:27" ht="13.5" customHeight="1">
      <c r="A35" s="86" t="s">
        <v>274</v>
      </c>
      <c r="B35" s="86" t="s">
        <v>274</v>
      </c>
      <c r="C35" s="86" t="s">
        <v>274</v>
      </c>
      <c r="D35" s="86" t="s">
        <v>274</v>
      </c>
      <c r="E35" s="86" t="s">
        <v>274</v>
      </c>
      <c r="F35" s="86" t="s">
        <v>274</v>
      </c>
      <c r="G35" s="86" t="s">
        <v>274</v>
      </c>
      <c r="H35" s="86" t="s">
        <v>304</v>
      </c>
      <c r="I35" s="92" t="s">
        <v>95</v>
      </c>
      <c r="J35" s="86" t="s">
        <v>142</v>
      </c>
      <c r="K35" s="74">
        <v>1</v>
      </c>
      <c r="L35" s="74">
        <v>1</v>
      </c>
      <c r="M35" s="74">
        <v>1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90">
        <v>0</v>
      </c>
      <c r="T35" s="74">
        <v>0</v>
      </c>
      <c r="U35" s="9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</row>
    <row r="36" spans="1:27" ht="13.5" customHeight="1">
      <c r="A36" s="86" t="s">
        <v>274</v>
      </c>
      <c r="B36" s="86" t="s">
        <v>274</v>
      </c>
      <c r="C36" s="86" t="s">
        <v>274</v>
      </c>
      <c r="D36" s="86" t="s">
        <v>274</v>
      </c>
      <c r="E36" s="86" t="s">
        <v>274</v>
      </c>
      <c r="F36" s="86" t="s">
        <v>274</v>
      </c>
      <c r="G36" s="86" t="s">
        <v>274</v>
      </c>
      <c r="H36" s="86" t="s">
        <v>304</v>
      </c>
      <c r="I36" s="92" t="s">
        <v>189</v>
      </c>
      <c r="J36" s="86" t="s">
        <v>142</v>
      </c>
      <c r="K36" s="74">
        <v>1</v>
      </c>
      <c r="L36" s="74">
        <v>1</v>
      </c>
      <c r="M36" s="74">
        <v>1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90">
        <v>0</v>
      </c>
      <c r="T36" s="74">
        <v>0</v>
      </c>
      <c r="U36" s="9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</row>
    <row r="37" spans="1:27" ht="13.5" customHeight="1">
      <c r="A37" s="86" t="s">
        <v>274</v>
      </c>
      <c r="B37" s="86" t="s">
        <v>274</v>
      </c>
      <c r="C37" s="86" t="s">
        <v>274</v>
      </c>
      <c r="D37" s="86" t="s">
        <v>274</v>
      </c>
      <c r="E37" s="86" t="s">
        <v>274</v>
      </c>
      <c r="F37" s="86" t="s">
        <v>274</v>
      </c>
      <c r="G37" s="86" t="s">
        <v>274</v>
      </c>
      <c r="H37" s="86" t="s">
        <v>304</v>
      </c>
      <c r="I37" s="92" t="s">
        <v>316</v>
      </c>
      <c r="J37" s="86" t="s">
        <v>142</v>
      </c>
      <c r="K37" s="74">
        <v>0.55</v>
      </c>
      <c r="L37" s="74">
        <v>0.55</v>
      </c>
      <c r="M37" s="74">
        <v>0.55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90">
        <v>0</v>
      </c>
      <c r="T37" s="74">
        <v>0</v>
      </c>
      <c r="U37" s="9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</row>
    <row r="38" spans="1:27" ht="13.5" customHeight="1">
      <c r="A38" s="86" t="s">
        <v>311</v>
      </c>
      <c r="B38" s="86" t="s">
        <v>259</v>
      </c>
      <c r="C38" s="86" t="s">
        <v>259</v>
      </c>
      <c r="D38" s="86" t="s">
        <v>284</v>
      </c>
      <c r="E38" s="86" t="s">
        <v>68</v>
      </c>
      <c r="F38" s="86" t="s">
        <v>145</v>
      </c>
      <c r="G38" s="86" t="s">
        <v>269</v>
      </c>
      <c r="H38" s="86" t="s">
        <v>117</v>
      </c>
      <c r="I38" s="92"/>
      <c r="J38" s="86"/>
      <c r="K38" s="74">
        <v>20</v>
      </c>
      <c r="L38" s="74">
        <v>20</v>
      </c>
      <c r="M38" s="74">
        <v>1.7831</v>
      </c>
      <c r="N38" s="74">
        <v>18.2169</v>
      </c>
      <c r="O38" s="74">
        <v>0</v>
      </c>
      <c r="P38" s="74">
        <v>18.2169</v>
      </c>
      <c r="Q38" s="74">
        <v>0</v>
      </c>
      <c r="R38" s="74">
        <v>0</v>
      </c>
      <c r="S38" s="90">
        <v>0</v>
      </c>
      <c r="T38" s="74">
        <v>0</v>
      </c>
      <c r="U38" s="9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</row>
    <row r="39" spans="1:27" ht="13.5" customHeight="1">
      <c r="A39" s="86" t="s">
        <v>274</v>
      </c>
      <c r="B39" s="86" t="s">
        <v>274</v>
      </c>
      <c r="C39" s="86" t="s">
        <v>274</v>
      </c>
      <c r="D39" s="86" t="s">
        <v>274</v>
      </c>
      <c r="E39" s="86" t="s">
        <v>274</v>
      </c>
      <c r="F39" s="86" t="s">
        <v>274</v>
      </c>
      <c r="G39" s="86" t="s">
        <v>274</v>
      </c>
      <c r="H39" s="86" t="s">
        <v>304</v>
      </c>
      <c r="I39" s="92" t="s">
        <v>324</v>
      </c>
      <c r="J39" s="86" t="s">
        <v>142</v>
      </c>
      <c r="K39" s="74">
        <v>7.9939</v>
      </c>
      <c r="L39" s="74">
        <v>7.9939</v>
      </c>
      <c r="M39" s="74">
        <v>0</v>
      </c>
      <c r="N39" s="74">
        <v>7.9939</v>
      </c>
      <c r="O39" s="74">
        <v>0</v>
      </c>
      <c r="P39" s="74">
        <v>7.9939</v>
      </c>
      <c r="Q39" s="74">
        <v>0</v>
      </c>
      <c r="R39" s="74">
        <v>0</v>
      </c>
      <c r="S39" s="90">
        <v>0</v>
      </c>
      <c r="T39" s="74">
        <v>0</v>
      </c>
      <c r="U39" s="9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</row>
    <row r="40" spans="1:27" ht="13.5" customHeight="1">
      <c r="A40" s="86" t="s">
        <v>274</v>
      </c>
      <c r="B40" s="86" t="s">
        <v>274</v>
      </c>
      <c r="C40" s="86" t="s">
        <v>274</v>
      </c>
      <c r="D40" s="86" t="s">
        <v>274</v>
      </c>
      <c r="E40" s="86" t="s">
        <v>274</v>
      </c>
      <c r="F40" s="86" t="s">
        <v>274</v>
      </c>
      <c r="G40" s="86" t="s">
        <v>274</v>
      </c>
      <c r="H40" s="86" t="s">
        <v>304</v>
      </c>
      <c r="I40" s="92" t="s">
        <v>278</v>
      </c>
      <c r="J40" s="86" t="s">
        <v>142</v>
      </c>
      <c r="K40" s="74">
        <v>0.8</v>
      </c>
      <c r="L40" s="74">
        <v>0.8</v>
      </c>
      <c r="M40" s="74">
        <v>0.8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90">
        <v>0</v>
      </c>
      <c r="T40" s="74">
        <v>0</v>
      </c>
      <c r="U40" s="9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</row>
    <row r="41" spans="1:27" ht="13.5" customHeight="1">
      <c r="A41" s="86" t="s">
        <v>274</v>
      </c>
      <c r="B41" s="86" t="s">
        <v>274</v>
      </c>
      <c r="C41" s="86" t="s">
        <v>274</v>
      </c>
      <c r="D41" s="86" t="s">
        <v>274</v>
      </c>
      <c r="E41" s="86" t="s">
        <v>274</v>
      </c>
      <c r="F41" s="86" t="s">
        <v>274</v>
      </c>
      <c r="G41" s="86" t="s">
        <v>274</v>
      </c>
      <c r="H41" s="86" t="s">
        <v>304</v>
      </c>
      <c r="I41" s="92" t="s">
        <v>329</v>
      </c>
      <c r="J41" s="86" t="s">
        <v>142</v>
      </c>
      <c r="K41" s="74">
        <v>0.05</v>
      </c>
      <c r="L41" s="74">
        <v>0.05</v>
      </c>
      <c r="M41" s="74">
        <v>0.05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90">
        <v>0</v>
      </c>
      <c r="T41" s="74">
        <v>0</v>
      </c>
      <c r="U41" s="9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</row>
    <row r="42" spans="1:27" ht="13.5" customHeight="1">
      <c r="A42" s="86" t="s">
        <v>274</v>
      </c>
      <c r="B42" s="86" t="s">
        <v>274</v>
      </c>
      <c r="C42" s="86" t="s">
        <v>274</v>
      </c>
      <c r="D42" s="86" t="s">
        <v>274</v>
      </c>
      <c r="E42" s="86" t="s">
        <v>274</v>
      </c>
      <c r="F42" s="86" t="s">
        <v>274</v>
      </c>
      <c r="G42" s="86" t="s">
        <v>274</v>
      </c>
      <c r="H42" s="86" t="s">
        <v>304</v>
      </c>
      <c r="I42" s="92" t="s">
        <v>241</v>
      </c>
      <c r="J42" s="86" t="s">
        <v>142</v>
      </c>
      <c r="K42" s="74">
        <v>0.2331</v>
      </c>
      <c r="L42" s="74">
        <v>0.2331</v>
      </c>
      <c r="M42" s="74">
        <v>0.2331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90">
        <v>0</v>
      </c>
      <c r="T42" s="74">
        <v>0</v>
      </c>
      <c r="U42" s="9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</row>
    <row r="43" spans="1:27" ht="13.5" customHeight="1">
      <c r="A43" s="86" t="s">
        <v>274</v>
      </c>
      <c r="B43" s="86" t="s">
        <v>274</v>
      </c>
      <c r="C43" s="86" t="s">
        <v>274</v>
      </c>
      <c r="D43" s="86" t="s">
        <v>274</v>
      </c>
      <c r="E43" s="86" t="s">
        <v>274</v>
      </c>
      <c r="F43" s="86" t="s">
        <v>274</v>
      </c>
      <c r="G43" s="86" t="s">
        <v>274</v>
      </c>
      <c r="H43" s="86" t="s">
        <v>304</v>
      </c>
      <c r="I43" s="92" t="s">
        <v>95</v>
      </c>
      <c r="J43" s="86" t="s">
        <v>142</v>
      </c>
      <c r="K43" s="74">
        <v>0.7</v>
      </c>
      <c r="L43" s="74">
        <v>0.7</v>
      </c>
      <c r="M43" s="74">
        <v>0.7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90">
        <v>0</v>
      </c>
      <c r="T43" s="74">
        <v>0</v>
      </c>
      <c r="U43" s="9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</row>
    <row r="44" spans="1:27" ht="13.5" customHeight="1">
      <c r="A44" s="86" t="s">
        <v>274</v>
      </c>
      <c r="B44" s="86" t="s">
        <v>274</v>
      </c>
      <c r="C44" s="86" t="s">
        <v>274</v>
      </c>
      <c r="D44" s="86" t="s">
        <v>274</v>
      </c>
      <c r="E44" s="86" t="s">
        <v>274</v>
      </c>
      <c r="F44" s="86" t="s">
        <v>274</v>
      </c>
      <c r="G44" s="86" t="s">
        <v>274</v>
      </c>
      <c r="H44" s="86" t="s">
        <v>304</v>
      </c>
      <c r="I44" s="92" t="s">
        <v>189</v>
      </c>
      <c r="J44" s="86" t="s">
        <v>142</v>
      </c>
      <c r="K44" s="74">
        <v>6.8</v>
      </c>
      <c r="L44" s="74">
        <v>6.8</v>
      </c>
      <c r="M44" s="74">
        <v>0</v>
      </c>
      <c r="N44" s="74">
        <v>6.8</v>
      </c>
      <c r="O44" s="74">
        <v>0</v>
      </c>
      <c r="P44" s="74">
        <v>6.8</v>
      </c>
      <c r="Q44" s="74">
        <v>0</v>
      </c>
      <c r="R44" s="74">
        <v>0</v>
      </c>
      <c r="S44" s="90">
        <v>0</v>
      </c>
      <c r="T44" s="74">
        <v>0</v>
      </c>
      <c r="U44" s="9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</row>
    <row r="45" spans="1:27" ht="13.5" customHeight="1">
      <c r="A45" s="86" t="s">
        <v>274</v>
      </c>
      <c r="B45" s="86" t="s">
        <v>274</v>
      </c>
      <c r="C45" s="86" t="s">
        <v>274</v>
      </c>
      <c r="D45" s="86" t="s">
        <v>274</v>
      </c>
      <c r="E45" s="86" t="s">
        <v>274</v>
      </c>
      <c r="F45" s="86" t="s">
        <v>274</v>
      </c>
      <c r="G45" s="86" t="s">
        <v>274</v>
      </c>
      <c r="H45" s="86" t="s">
        <v>304</v>
      </c>
      <c r="I45" s="92" t="s">
        <v>315</v>
      </c>
      <c r="J45" s="86" t="s">
        <v>142</v>
      </c>
      <c r="K45" s="74">
        <v>3.423</v>
      </c>
      <c r="L45" s="74">
        <v>3.423</v>
      </c>
      <c r="M45" s="74">
        <v>0</v>
      </c>
      <c r="N45" s="74">
        <v>3.423</v>
      </c>
      <c r="O45" s="74">
        <v>0</v>
      </c>
      <c r="P45" s="74">
        <v>3.423</v>
      </c>
      <c r="Q45" s="74">
        <v>0</v>
      </c>
      <c r="R45" s="74">
        <v>0</v>
      </c>
      <c r="S45" s="90">
        <v>0</v>
      </c>
      <c r="T45" s="74">
        <v>0</v>
      </c>
      <c r="U45" s="9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</row>
  </sheetData>
  <sheetProtection/>
  <mergeCells count="22">
    <mergeCell ref="A2:AA2"/>
    <mergeCell ref="K4:K6"/>
    <mergeCell ref="M5:M6"/>
    <mergeCell ref="A5:A6"/>
    <mergeCell ref="B5:B6"/>
    <mergeCell ref="C5:C6"/>
    <mergeCell ref="D4:D6"/>
    <mergeCell ref="H4:H6"/>
    <mergeCell ref="L5:L6"/>
    <mergeCell ref="X4:X6"/>
    <mergeCell ref="Y4:AA4"/>
    <mergeCell ref="Y5:Y6"/>
    <mergeCell ref="Z5:Z6"/>
    <mergeCell ref="AA5:AA6"/>
    <mergeCell ref="N5:T5"/>
    <mergeCell ref="U4:W5"/>
    <mergeCell ref="A4:C4"/>
    <mergeCell ref="J4:J6"/>
    <mergeCell ref="E4:E6"/>
    <mergeCell ref="F4:F6"/>
    <mergeCell ref="G4:G6"/>
    <mergeCell ref="I4:I6"/>
  </mergeCells>
  <printOptions horizontalCentered="1"/>
  <pageMargins left="0" right="0" top="0" bottom="0.7086614173228347" header="0" footer="0.393700787401574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tabSelected="1" zoomScalePageLayoutView="0" workbookViewId="0" topLeftCell="A16">
      <selection activeCell="I9" sqref="I9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</cols>
  <sheetData>
    <row r="1" spans="1:255" ht="10.5" customHeight="1">
      <c r="A1" s="1"/>
      <c r="B1" s="1"/>
      <c r="C1" s="1"/>
      <c r="D1" s="1"/>
      <c r="E1" s="1"/>
      <c r="F1" s="2" t="s">
        <v>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6.5" customHeight="1">
      <c r="A2" s="117" t="s">
        <v>144</v>
      </c>
      <c r="B2" s="117"/>
      <c r="C2" s="117"/>
      <c r="D2" s="117"/>
      <c r="E2" s="117"/>
      <c r="F2" s="1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0.5" customHeight="1">
      <c r="A3" s="4"/>
      <c r="B3" s="5"/>
      <c r="C3" s="5"/>
      <c r="D3" s="5"/>
      <c r="E3" s="5"/>
      <c r="F3" s="6" t="s">
        <v>341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 customHeight="1">
      <c r="A4" s="118" t="s">
        <v>120</v>
      </c>
      <c r="B4" s="118"/>
      <c r="C4" s="118" t="s">
        <v>98</v>
      </c>
      <c r="D4" s="118"/>
      <c r="E4" s="118"/>
      <c r="F4" s="1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 customHeight="1">
      <c r="A5" s="8" t="s">
        <v>177</v>
      </c>
      <c r="B5" s="8" t="s">
        <v>328</v>
      </c>
      <c r="C5" s="8" t="s">
        <v>48</v>
      </c>
      <c r="D5" s="8" t="s">
        <v>328</v>
      </c>
      <c r="E5" s="8" t="s">
        <v>48</v>
      </c>
      <c r="F5" s="8" t="s">
        <v>328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5" customHeight="1">
      <c r="A6" s="9" t="s">
        <v>1</v>
      </c>
      <c r="B6" s="74">
        <v>367.1097</v>
      </c>
      <c r="C6" s="9" t="s">
        <v>326</v>
      </c>
      <c r="D6" s="74">
        <v>0</v>
      </c>
      <c r="E6" s="10" t="s">
        <v>319</v>
      </c>
      <c r="F6" s="74">
        <v>314.6097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5" customHeight="1">
      <c r="A7" s="10" t="s">
        <v>187</v>
      </c>
      <c r="B7" s="74">
        <v>348.8928</v>
      </c>
      <c r="C7" s="9" t="s">
        <v>302</v>
      </c>
      <c r="D7" s="74">
        <v>0</v>
      </c>
      <c r="E7" s="9" t="s">
        <v>65</v>
      </c>
      <c r="F7" s="74">
        <v>270.9017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 customHeight="1">
      <c r="A8" s="10" t="s">
        <v>15</v>
      </c>
      <c r="B8" s="74">
        <v>18.2169</v>
      </c>
      <c r="C8" s="9" t="s">
        <v>38</v>
      </c>
      <c r="D8" s="74">
        <v>0</v>
      </c>
      <c r="E8" s="9" t="s">
        <v>47</v>
      </c>
      <c r="F8" s="74">
        <v>43.422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 customHeight="1">
      <c r="A9" s="9" t="s">
        <v>301</v>
      </c>
      <c r="B9" s="74">
        <v>0</v>
      </c>
      <c r="C9" s="9" t="s">
        <v>119</v>
      </c>
      <c r="D9" s="74">
        <v>0</v>
      </c>
      <c r="E9" s="9" t="s">
        <v>46</v>
      </c>
      <c r="F9" s="74">
        <v>0.286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 customHeight="1">
      <c r="A10" s="10" t="s">
        <v>232</v>
      </c>
      <c r="B10" s="74">
        <v>18.2169</v>
      </c>
      <c r="C10" s="9" t="s">
        <v>157</v>
      </c>
      <c r="D10" s="74">
        <v>0</v>
      </c>
      <c r="E10" s="9" t="s">
        <v>306</v>
      </c>
      <c r="F10" s="74">
        <v>52.5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 customHeight="1">
      <c r="A11" s="9" t="s">
        <v>327</v>
      </c>
      <c r="B11" s="74">
        <v>0</v>
      </c>
      <c r="C11" s="9" t="s">
        <v>5</v>
      </c>
      <c r="D11" s="74">
        <v>0</v>
      </c>
      <c r="E11" s="9" t="s">
        <v>65</v>
      </c>
      <c r="F11" s="74">
        <v>7.9939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 customHeight="1">
      <c r="A12" s="9" t="s">
        <v>152</v>
      </c>
      <c r="B12" s="74">
        <v>0</v>
      </c>
      <c r="C12" s="9" t="s">
        <v>45</v>
      </c>
      <c r="D12" s="74">
        <v>0</v>
      </c>
      <c r="E12" s="11" t="s">
        <v>47</v>
      </c>
      <c r="F12" s="74">
        <v>35.2461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" customHeight="1">
      <c r="A13" s="9" t="s">
        <v>239</v>
      </c>
      <c r="B13" s="74">
        <v>0</v>
      </c>
      <c r="C13" s="9" t="s">
        <v>92</v>
      </c>
      <c r="D13" s="74">
        <v>37.2037</v>
      </c>
      <c r="E13" s="9" t="s">
        <v>46</v>
      </c>
      <c r="F13" s="74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>
      <c r="A14" s="12" t="s">
        <v>242</v>
      </c>
      <c r="B14" s="74">
        <v>0</v>
      </c>
      <c r="C14" s="13" t="s">
        <v>283</v>
      </c>
      <c r="D14" s="74">
        <v>0</v>
      </c>
      <c r="E14" s="9" t="s">
        <v>211</v>
      </c>
      <c r="F14" s="74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>
      <c r="A15" s="10" t="s">
        <v>64</v>
      </c>
      <c r="B15" s="74">
        <v>0</v>
      </c>
      <c r="C15" s="13" t="s">
        <v>74</v>
      </c>
      <c r="D15" s="74">
        <v>26.8422</v>
      </c>
      <c r="E15" s="9" t="s">
        <v>286</v>
      </c>
      <c r="F15" s="74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" customHeight="1">
      <c r="A16" s="9" t="s">
        <v>237</v>
      </c>
      <c r="B16" s="74">
        <v>0</v>
      </c>
      <c r="C16" s="13" t="s">
        <v>321</v>
      </c>
      <c r="D16" s="74">
        <v>0</v>
      </c>
      <c r="E16" s="9" t="s">
        <v>201</v>
      </c>
      <c r="F16" s="74">
        <v>9.26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" customHeight="1">
      <c r="A17" s="9" t="s">
        <v>29</v>
      </c>
      <c r="B17" s="74">
        <v>0</v>
      </c>
      <c r="C17" s="13" t="s">
        <v>150</v>
      </c>
      <c r="D17" s="74">
        <v>260.8748</v>
      </c>
      <c r="E17" s="9" t="s">
        <v>205</v>
      </c>
      <c r="F17" s="74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>
      <c r="A18" s="9" t="s">
        <v>127</v>
      </c>
      <c r="B18" s="74">
        <v>0</v>
      </c>
      <c r="C18" s="13" t="s">
        <v>308</v>
      </c>
      <c r="D18" s="74">
        <v>0</v>
      </c>
      <c r="E18" s="9" t="s">
        <v>186</v>
      </c>
      <c r="F18" s="74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>
      <c r="A19" s="10"/>
      <c r="B19" s="74"/>
      <c r="C19" s="13" t="s">
        <v>277</v>
      </c>
      <c r="D19" s="74">
        <v>0</v>
      </c>
      <c r="E19" s="9" t="s">
        <v>309</v>
      </c>
      <c r="F19" s="74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5" customHeight="1">
      <c r="A20" s="9"/>
      <c r="B20" s="74"/>
      <c r="C20" s="13" t="s">
        <v>19</v>
      </c>
      <c r="D20" s="74">
        <v>0</v>
      </c>
      <c r="E20" s="9" t="s">
        <v>334</v>
      </c>
      <c r="F20" s="74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5" customHeight="1">
      <c r="A21" s="9"/>
      <c r="B21" s="74"/>
      <c r="C21" s="13" t="s">
        <v>208</v>
      </c>
      <c r="D21" s="74">
        <v>0</v>
      </c>
      <c r="E21" s="9"/>
      <c r="F21" s="7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 customHeight="1">
      <c r="A22" s="9"/>
      <c r="B22" s="74"/>
      <c r="C22" s="13" t="s">
        <v>156</v>
      </c>
      <c r="D22" s="74">
        <v>0</v>
      </c>
      <c r="E22" s="9"/>
      <c r="F22" s="7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5" customHeight="1">
      <c r="A23" s="9"/>
      <c r="B23" s="74"/>
      <c r="C23" s="13" t="s">
        <v>42</v>
      </c>
      <c r="D23" s="74">
        <v>0</v>
      </c>
      <c r="E23" s="9"/>
      <c r="F23" s="7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 customHeight="1">
      <c r="A24" s="9"/>
      <c r="B24" s="74"/>
      <c r="C24" s="13" t="s">
        <v>300</v>
      </c>
      <c r="D24" s="74">
        <v>0</v>
      </c>
      <c r="E24" s="9"/>
      <c r="F24" s="7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" customHeight="1">
      <c r="A25" s="9"/>
      <c r="B25" s="74"/>
      <c r="C25" s="13" t="s">
        <v>100</v>
      </c>
      <c r="D25" s="74">
        <v>42.189</v>
      </c>
      <c r="E25" s="9"/>
      <c r="F25" s="7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" customHeight="1">
      <c r="A26" s="9"/>
      <c r="B26" s="74"/>
      <c r="C26" s="13" t="s">
        <v>18</v>
      </c>
      <c r="D26" s="74">
        <v>0</v>
      </c>
      <c r="E26" s="9"/>
      <c r="F26" s="7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 customHeight="1">
      <c r="A27" s="9"/>
      <c r="B27" s="74"/>
      <c r="C27" s="13" t="s">
        <v>217</v>
      </c>
      <c r="D27" s="74">
        <v>0</v>
      </c>
      <c r="E27" s="9"/>
      <c r="F27" s="7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>
      <c r="A28" s="9"/>
      <c r="B28" s="74"/>
      <c r="C28" s="13" t="s">
        <v>107</v>
      </c>
      <c r="D28" s="74">
        <v>0</v>
      </c>
      <c r="E28" s="9"/>
      <c r="F28" s="7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 customHeight="1">
      <c r="A29" s="9"/>
      <c r="B29" s="74"/>
      <c r="C29" s="13" t="s">
        <v>103</v>
      </c>
      <c r="D29" s="74">
        <v>0</v>
      </c>
      <c r="E29" s="9"/>
      <c r="F29" s="7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9"/>
      <c r="B30" s="74"/>
      <c r="C30" s="13" t="s">
        <v>244</v>
      </c>
      <c r="D30" s="74">
        <v>0</v>
      </c>
      <c r="E30" s="9"/>
      <c r="F30" s="7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 customHeight="1">
      <c r="A31" s="9"/>
      <c r="B31" s="74"/>
      <c r="C31" s="13" t="s">
        <v>298</v>
      </c>
      <c r="D31" s="74">
        <v>0</v>
      </c>
      <c r="E31" s="9"/>
      <c r="F31" s="7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9"/>
      <c r="B32" s="74"/>
      <c r="C32" s="13" t="s">
        <v>227</v>
      </c>
      <c r="D32" s="74">
        <v>0</v>
      </c>
      <c r="E32" s="9"/>
      <c r="F32" s="7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 customHeight="1">
      <c r="A33" s="9"/>
      <c r="B33" s="74"/>
      <c r="C33" s="13" t="s">
        <v>14</v>
      </c>
      <c r="D33" s="74">
        <v>0</v>
      </c>
      <c r="E33" s="9"/>
      <c r="F33" s="7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>
      <c r="A34" s="9"/>
      <c r="B34" s="74"/>
      <c r="C34" s="13" t="s">
        <v>185</v>
      </c>
      <c r="D34" s="74">
        <v>0</v>
      </c>
      <c r="E34" s="9"/>
      <c r="F34" s="7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>
      <c r="A35" s="14" t="s">
        <v>233</v>
      </c>
      <c r="B35" s="75">
        <f>B6+B15+B18</f>
        <v>367.1097</v>
      </c>
      <c r="C35" s="14" t="s">
        <v>136</v>
      </c>
      <c r="D35" s="75">
        <f>SUM(D6:D34)</f>
        <v>367.10970000000003</v>
      </c>
      <c r="E35" s="14" t="s">
        <v>136</v>
      </c>
      <c r="F35" s="75">
        <f>F6+F10</f>
        <v>367.1097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>
      <c r="A36" s="9" t="s">
        <v>220</v>
      </c>
      <c r="B36" s="74">
        <v>0</v>
      </c>
      <c r="C36" s="15" t="s">
        <v>299</v>
      </c>
      <c r="D36" s="74">
        <f>F36</f>
        <v>0</v>
      </c>
      <c r="E36" s="16" t="s">
        <v>337</v>
      </c>
      <c r="F36" s="74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>
      <c r="A37" s="9" t="s">
        <v>97</v>
      </c>
      <c r="B37" s="74">
        <v>0</v>
      </c>
      <c r="C37" s="9"/>
      <c r="D37" s="75"/>
      <c r="E37" s="17"/>
      <c r="F37" s="7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>
      <c r="A38" s="9" t="s">
        <v>229</v>
      </c>
      <c r="B38" s="74">
        <v>0</v>
      </c>
      <c r="C38" s="9"/>
      <c r="D38" s="75"/>
      <c r="E38" s="18"/>
      <c r="F38" s="7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>
      <c r="A39" s="9"/>
      <c r="B39" s="74"/>
      <c r="C39" s="19"/>
      <c r="D39" s="75"/>
      <c r="E39" s="19"/>
      <c r="F39" s="7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>
      <c r="A40" s="14" t="s">
        <v>257</v>
      </c>
      <c r="B40" s="75">
        <f>B35+B36</f>
        <v>367.1097</v>
      </c>
      <c r="C40" s="14" t="s">
        <v>50</v>
      </c>
      <c r="D40" s="75">
        <f>D35+D36</f>
        <v>367.10970000000003</v>
      </c>
      <c r="E40" s="14" t="s">
        <v>50</v>
      </c>
      <c r="F40" s="75">
        <f>F35+F36</f>
        <v>367.1097</v>
      </c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9.5" customHeight="1">
      <c r="A41" s="1"/>
      <c r="B41" s="1"/>
      <c r="C41" s="1"/>
      <c r="D41" s="1"/>
      <c r="E41" s="2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9.5" customHeight="1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showGridLines="0" showZeros="0" zoomScalePageLayoutView="0" workbookViewId="0" topLeftCell="A1">
      <selection activeCell="A9" sqref="A9:V28"/>
    </sheetView>
  </sheetViews>
  <sheetFormatPr defaultColWidth="9.16015625" defaultRowHeight="11.25"/>
  <cols>
    <col min="1" max="3" width="3.33203125" style="0" customWidth="1"/>
    <col min="4" max="4" width="12.5" style="0" customWidth="1"/>
    <col min="5" max="5" width="40.16015625" style="0" customWidth="1"/>
    <col min="6" max="14" width="9.33203125" style="0" customWidth="1"/>
    <col min="15" max="15" width="9.83203125" style="0" customWidth="1"/>
    <col min="16" max="22" width="9.33203125" style="0" customWidth="1"/>
    <col min="23" max="23" width="9" style="0" customWidth="1"/>
  </cols>
  <sheetData>
    <row r="1" spans="1:23" ht="15" customHeight="1">
      <c r="A1" s="5"/>
      <c r="B1" s="5"/>
      <c r="C1" s="5"/>
      <c r="D1" s="23"/>
      <c r="E1" s="24"/>
      <c r="F1" s="25"/>
      <c r="G1" s="25"/>
      <c r="H1" s="25"/>
      <c r="I1" s="25"/>
      <c r="J1" s="25"/>
      <c r="K1" s="25"/>
      <c r="L1" s="25"/>
      <c r="M1" s="25"/>
      <c r="N1" s="25"/>
      <c r="P1" s="25"/>
      <c r="Q1" s="25"/>
      <c r="R1" s="25"/>
      <c r="S1" s="25"/>
      <c r="T1" s="25"/>
      <c r="U1" s="25"/>
      <c r="V1" s="25" t="s">
        <v>322</v>
      </c>
      <c r="W1" s="1"/>
    </row>
    <row r="2" spans="1:23" ht="30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6"/>
      <c r="Q2" s="26"/>
      <c r="R2" s="26"/>
      <c r="S2" s="26"/>
      <c r="T2" s="26"/>
      <c r="U2" s="26"/>
      <c r="V2" s="26"/>
      <c r="W2" s="1"/>
    </row>
    <row r="3" spans="1:23" ht="15" customHeight="1">
      <c r="A3" s="1"/>
      <c r="B3" s="1"/>
      <c r="C3" s="1"/>
      <c r="D3" s="28"/>
      <c r="E3" s="24"/>
      <c r="F3" s="29"/>
      <c r="G3" s="29"/>
      <c r="H3" s="29"/>
      <c r="I3" s="29"/>
      <c r="J3" s="29"/>
      <c r="K3" s="29"/>
      <c r="L3" s="29"/>
      <c r="M3" s="25"/>
      <c r="N3" s="25"/>
      <c r="O3" s="28"/>
      <c r="P3" s="25"/>
      <c r="Q3" s="25"/>
      <c r="R3" s="25"/>
      <c r="S3" s="25"/>
      <c r="T3" s="25"/>
      <c r="U3" s="25"/>
      <c r="V3" s="25" t="s">
        <v>164</v>
      </c>
      <c r="W3" s="1"/>
    </row>
    <row r="4" spans="1:23" ht="15" customHeight="1">
      <c r="A4" s="118" t="s">
        <v>338</v>
      </c>
      <c r="B4" s="118"/>
      <c r="C4" s="118"/>
      <c r="D4" s="119" t="s">
        <v>137</v>
      </c>
      <c r="E4" s="119" t="s">
        <v>295</v>
      </c>
      <c r="F4" s="120" t="s">
        <v>264</v>
      </c>
      <c r="G4" s="32" t="s">
        <v>314</v>
      </c>
      <c r="H4" s="32"/>
      <c r="I4" s="32"/>
      <c r="J4" s="32"/>
      <c r="K4" s="32"/>
      <c r="L4" s="32"/>
      <c r="M4" s="32"/>
      <c r="N4" s="32"/>
      <c r="O4" s="33"/>
      <c r="P4" s="120" t="s">
        <v>310</v>
      </c>
      <c r="Q4" s="120"/>
      <c r="R4" s="120"/>
      <c r="S4" s="120" t="s">
        <v>58</v>
      </c>
      <c r="T4" s="120" t="s">
        <v>182</v>
      </c>
      <c r="U4" s="120"/>
      <c r="V4" s="120"/>
      <c r="W4" s="1"/>
    </row>
    <row r="5" spans="1:23" ht="15" customHeight="1">
      <c r="A5" s="118" t="s">
        <v>125</v>
      </c>
      <c r="B5" s="118" t="s">
        <v>240</v>
      </c>
      <c r="C5" s="118" t="s">
        <v>236</v>
      </c>
      <c r="D5" s="119"/>
      <c r="E5" s="119"/>
      <c r="F5" s="120"/>
      <c r="G5" s="120" t="s">
        <v>69</v>
      </c>
      <c r="H5" s="120" t="s">
        <v>86</v>
      </c>
      <c r="I5" s="120" t="s">
        <v>235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 t="s">
        <v>69</v>
      </c>
      <c r="U5" s="120" t="s">
        <v>31</v>
      </c>
      <c r="V5" s="120" t="s">
        <v>165</v>
      </c>
      <c r="W5" s="1"/>
    </row>
    <row r="6" spans="1:23" ht="60" customHeight="1">
      <c r="A6" s="118"/>
      <c r="B6" s="118"/>
      <c r="C6" s="118"/>
      <c r="D6" s="119"/>
      <c r="E6" s="119"/>
      <c r="F6" s="120"/>
      <c r="G6" s="120"/>
      <c r="H6" s="120"/>
      <c r="I6" s="31" t="s">
        <v>175</v>
      </c>
      <c r="J6" s="31" t="s">
        <v>35</v>
      </c>
      <c r="K6" s="31" t="s">
        <v>169</v>
      </c>
      <c r="L6" s="31" t="s">
        <v>63</v>
      </c>
      <c r="M6" s="31" t="s">
        <v>3</v>
      </c>
      <c r="N6" s="31" t="s">
        <v>124</v>
      </c>
      <c r="O6" s="31" t="s">
        <v>323</v>
      </c>
      <c r="P6" s="31" t="s">
        <v>69</v>
      </c>
      <c r="Q6" s="31" t="s">
        <v>106</v>
      </c>
      <c r="R6" s="31" t="s">
        <v>56</v>
      </c>
      <c r="S6" s="120"/>
      <c r="T6" s="120"/>
      <c r="U6" s="120"/>
      <c r="V6" s="120"/>
      <c r="W6" s="1"/>
    </row>
    <row r="7" spans="1:23" ht="15" customHeight="1">
      <c r="A7" s="34" t="s">
        <v>221</v>
      </c>
      <c r="B7" s="34" t="s">
        <v>221</v>
      </c>
      <c r="C7" s="35" t="s">
        <v>221</v>
      </c>
      <c r="D7" s="36" t="s">
        <v>221</v>
      </c>
      <c r="E7" s="36" t="s">
        <v>221</v>
      </c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37">
        <v>11</v>
      </c>
      <c r="Q7" s="37">
        <v>12</v>
      </c>
      <c r="R7" s="37">
        <v>13</v>
      </c>
      <c r="S7" s="37">
        <v>14</v>
      </c>
      <c r="T7" s="37">
        <v>15</v>
      </c>
      <c r="U7" s="37">
        <v>16</v>
      </c>
      <c r="V7" s="37">
        <v>17</v>
      </c>
      <c r="W7" s="1"/>
    </row>
    <row r="8" spans="1:23" ht="15" customHeight="1">
      <c r="A8" s="86"/>
      <c r="B8" s="87"/>
      <c r="C8" s="86"/>
      <c r="D8" s="88"/>
      <c r="E8" s="86" t="s">
        <v>69</v>
      </c>
      <c r="F8" s="74">
        <v>367.1097</v>
      </c>
      <c r="G8" s="74">
        <v>367.1097</v>
      </c>
      <c r="H8" s="74">
        <v>348.8928</v>
      </c>
      <c r="I8" s="74">
        <v>18.2169</v>
      </c>
      <c r="J8" s="74">
        <v>0</v>
      </c>
      <c r="K8" s="74">
        <v>18.2169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1"/>
    </row>
    <row r="9" spans="1:23" ht="15" customHeight="1">
      <c r="A9" s="95" t="s">
        <v>72</v>
      </c>
      <c r="B9" s="96"/>
      <c r="C9" s="95"/>
      <c r="D9" s="97"/>
      <c r="E9" s="95" t="s">
        <v>238</v>
      </c>
      <c r="F9" s="98">
        <v>37.2037</v>
      </c>
      <c r="G9" s="98">
        <v>37.2037</v>
      </c>
      <c r="H9" s="98">
        <v>37.2037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1"/>
    </row>
    <row r="10" spans="1:23" ht="15" customHeight="1">
      <c r="A10" s="95"/>
      <c r="B10" s="96" t="s">
        <v>256</v>
      </c>
      <c r="C10" s="95"/>
      <c r="D10" s="97"/>
      <c r="E10" s="95" t="s">
        <v>192</v>
      </c>
      <c r="F10" s="98">
        <v>37.2037</v>
      </c>
      <c r="G10" s="98">
        <v>37.2037</v>
      </c>
      <c r="H10" s="98">
        <v>37.2037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1"/>
    </row>
    <row r="11" spans="1:23" ht="15" customHeight="1">
      <c r="A11" s="95"/>
      <c r="B11" s="96"/>
      <c r="C11" s="95" t="s">
        <v>256</v>
      </c>
      <c r="D11" s="97"/>
      <c r="E11" s="95" t="s">
        <v>71</v>
      </c>
      <c r="F11" s="98">
        <v>36.9817</v>
      </c>
      <c r="G11" s="98">
        <v>36.9817</v>
      </c>
      <c r="H11" s="98">
        <v>36.9817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1"/>
    </row>
    <row r="12" spans="1:23" ht="15" customHeight="1">
      <c r="A12" s="95"/>
      <c r="B12" s="96"/>
      <c r="C12" s="95" t="s">
        <v>24</v>
      </c>
      <c r="D12" s="97"/>
      <c r="E12" s="95" t="s">
        <v>254</v>
      </c>
      <c r="F12" s="98">
        <v>0.222</v>
      </c>
      <c r="G12" s="98">
        <v>0.222</v>
      </c>
      <c r="H12" s="98">
        <v>0.222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1"/>
    </row>
    <row r="13" spans="1:22" ht="15" customHeight="1">
      <c r="A13" s="95" t="s">
        <v>139</v>
      </c>
      <c r="B13" s="96"/>
      <c r="C13" s="95"/>
      <c r="D13" s="97"/>
      <c r="E13" s="95" t="s">
        <v>292</v>
      </c>
      <c r="F13" s="98">
        <v>26.8422</v>
      </c>
      <c r="G13" s="98">
        <v>26.8422</v>
      </c>
      <c r="H13" s="98">
        <v>26.8422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</row>
    <row r="14" spans="1:23" ht="15" customHeight="1">
      <c r="A14" s="95"/>
      <c r="B14" s="96" t="s">
        <v>196</v>
      </c>
      <c r="C14" s="95"/>
      <c r="D14" s="97"/>
      <c r="E14" s="95" t="s">
        <v>113</v>
      </c>
      <c r="F14" s="98">
        <v>26.8422</v>
      </c>
      <c r="G14" s="98">
        <v>26.8422</v>
      </c>
      <c r="H14" s="98">
        <v>26.8422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1"/>
    </row>
    <row r="15" spans="1:22" ht="15" customHeight="1">
      <c r="A15" s="95"/>
      <c r="B15" s="96"/>
      <c r="C15" s="95" t="s">
        <v>259</v>
      </c>
      <c r="D15" s="97"/>
      <c r="E15" s="95" t="s">
        <v>52</v>
      </c>
      <c r="F15" s="98">
        <v>13.9905</v>
      </c>
      <c r="G15" s="98">
        <v>13.9905</v>
      </c>
      <c r="H15" s="98">
        <v>13.9905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</row>
    <row r="16" spans="1:22" ht="15" customHeight="1">
      <c r="A16" s="95"/>
      <c r="B16" s="96"/>
      <c r="C16" s="95" t="s">
        <v>81</v>
      </c>
      <c r="D16" s="97"/>
      <c r="E16" s="95" t="s">
        <v>262</v>
      </c>
      <c r="F16" s="98">
        <v>12.8517</v>
      </c>
      <c r="G16" s="98">
        <v>12.8517</v>
      </c>
      <c r="H16" s="98">
        <v>12.8517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</row>
    <row r="17" spans="1:22" ht="15" customHeight="1">
      <c r="A17" s="95" t="s">
        <v>311</v>
      </c>
      <c r="B17" s="96"/>
      <c r="C17" s="95"/>
      <c r="D17" s="97"/>
      <c r="E17" s="95" t="s">
        <v>134</v>
      </c>
      <c r="F17" s="98">
        <v>260.8748</v>
      </c>
      <c r="G17" s="98">
        <v>260.8748</v>
      </c>
      <c r="H17" s="98">
        <v>242.6579</v>
      </c>
      <c r="I17" s="98">
        <v>18.2169</v>
      </c>
      <c r="J17" s="98">
        <v>0</v>
      </c>
      <c r="K17" s="98">
        <v>18.2169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</row>
    <row r="18" spans="1:22" ht="15" customHeight="1">
      <c r="A18" s="95"/>
      <c r="B18" s="96" t="s">
        <v>259</v>
      </c>
      <c r="C18" s="95"/>
      <c r="D18" s="97"/>
      <c r="E18" s="95" t="s">
        <v>276</v>
      </c>
      <c r="F18" s="98">
        <v>258.8748</v>
      </c>
      <c r="G18" s="98">
        <v>258.8748</v>
      </c>
      <c r="H18" s="98">
        <v>240.6579</v>
      </c>
      <c r="I18" s="98">
        <v>18.2169</v>
      </c>
      <c r="J18" s="98">
        <v>0</v>
      </c>
      <c r="K18" s="98">
        <v>18.2169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</row>
    <row r="19" spans="1:22" ht="15" customHeight="1">
      <c r="A19" s="95"/>
      <c r="B19" s="96"/>
      <c r="C19" s="95" t="s">
        <v>259</v>
      </c>
      <c r="D19" s="97"/>
      <c r="E19" s="95" t="s">
        <v>251</v>
      </c>
      <c r="F19" s="98">
        <v>251.8748</v>
      </c>
      <c r="G19" s="98">
        <v>251.8748</v>
      </c>
      <c r="H19" s="98">
        <v>233.6579</v>
      </c>
      <c r="I19" s="98">
        <v>18.2169</v>
      </c>
      <c r="J19" s="98">
        <v>0</v>
      </c>
      <c r="K19" s="98">
        <v>18.2169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</row>
    <row r="20" spans="1:22" ht="15" customHeight="1">
      <c r="A20" s="95"/>
      <c r="B20" s="96"/>
      <c r="C20" s="95" t="s">
        <v>166</v>
      </c>
      <c r="D20" s="97"/>
      <c r="E20" s="95" t="s">
        <v>320</v>
      </c>
      <c r="F20" s="98">
        <v>4</v>
      </c>
      <c r="G20" s="98">
        <v>4</v>
      </c>
      <c r="H20" s="98">
        <v>4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</row>
    <row r="21" spans="1:22" ht="15" customHeight="1">
      <c r="A21" s="95"/>
      <c r="B21" s="96"/>
      <c r="C21" s="95" t="s">
        <v>24</v>
      </c>
      <c r="D21" s="97"/>
      <c r="E21" s="95" t="s">
        <v>198</v>
      </c>
      <c r="F21" s="98">
        <v>3</v>
      </c>
      <c r="G21" s="98">
        <v>3</v>
      </c>
      <c r="H21" s="98">
        <v>3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</row>
    <row r="22" spans="1:22" ht="15" customHeight="1">
      <c r="A22" s="95"/>
      <c r="B22" s="96" t="s">
        <v>81</v>
      </c>
      <c r="C22" s="95"/>
      <c r="D22" s="97"/>
      <c r="E22" s="95" t="s">
        <v>206</v>
      </c>
      <c r="F22" s="98">
        <v>2</v>
      </c>
      <c r="G22" s="98">
        <v>2</v>
      </c>
      <c r="H22" s="98">
        <v>2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</row>
    <row r="23" spans="1:22" ht="15" customHeight="1">
      <c r="A23" s="95"/>
      <c r="B23" s="96"/>
      <c r="C23" s="95" t="s">
        <v>24</v>
      </c>
      <c r="D23" s="97"/>
      <c r="E23" s="95" t="s">
        <v>303</v>
      </c>
      <c r="F23" s="98">
        <v>2</v>
      </c>
      <c r="G23" s="98">
        <v>2</v>
      </c>
      <c r="H23" s="98">
        <v>2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</row>
    <row r="24" spans="1:22" ht="15" customHeight="1">
      <c r="A24" s="95" t="s">
        <v>112</v>
      </c>
      <c r="B24" s="96"/>
      <c r="C24" s="95"/>
      <c r="D24" s="97"/>
      <c r="E24" s="95" t="s">
        <v>280</v>
      </c>
      <c r="F24" s="98">
        <v>42.189</v>
      </c>
      <c r="G24" s="98">
        <v>42.189</v>
      </c>
      <c r="H24" s="98">
        <v>42.189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</row>
    <row r="25" spans="1:22" ht="15" customHeight="1">
      <c r="A25" s="95"/>
      <c r="B25" s="96" t="s">
        <v>259</v>
      </c>
      <c r="C25" s="95"/>
      <c r="D25" s="97"/>
      <c r="E25" s="95" t="s">
        <v>9</v>
      </c>
      <c r="F25" s="98">
        <v>20</v>
      </c>
      <c r="G25" s="98">
        <v>20</v>
      </c>
      <c r="H25" s="98">
        <v>20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</row>
    <row r="26" spans="1:22" ht="15" customHeight="1">
      <c r="A26" s="95"/>
      <c r="B26" s="96"/>
      <c r="C26" s="95" t="s">
        <v>256</v>
      </c>
      <c r="D26" s="97"/>
      <c r="E26" s="95" t="s">
        <v>313</v>
      </c>
      <c r="F26" s="98">
        <v>20</v>
      </c>
      <c r="G26" s="98">
        <v>20</v>
      </c>
      <c r="H26" s="98">
        <v>20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</row>
    <row r="27" spans="1:22" ht="15" customHeight="1">
      <c r="A27" s="95"/>
      <c r="B27" s="96" t="s">
        <v>168</v>
      </c>
      <c r="C27" s="95"/>
      <c r="D27" s="97"/>
      <c r="E27" s="95" t="s">
        <v>49</v>
      </c>
      <c r="F27" s="98">
        <v>22.189</v>
      </c>
      <c r="G27" s="98">
        <v>22.189</v>
      </c>
      <c r="H27" s="98">
        <v>22.189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</row>
    <row r="28" spans="1:22" ht="15" customHeight="1">
      <c r="A28" s="95"/>
      <c r="B28" s="96"/>
      <c r="C28" s="95" t="s">
        <v>259</v>
      </c>
      <c r="D28" s="97"/>
      <c r="E28" s="95" t="s">
        <v>339</v>
      </c>
      <c r="F28" s="98">
        <v>22.189</v>
      </c>
      <c r="G28" s="98">
        <v>22.189</v>
      </c>
      <c r="H28" s="98">
        <v>22.189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</row>
    <row r="29" spans="1:22" ht="15" customHeight="1">
      <c r="A29" s="86"/>
      <c r="B29" s="87"/>
      <c r="C29" s="86"/>
      <c r="D29" s="88" t="s">
        <v>174</v>
      </c>
      <c r="E29" s="86" t="s">
        <v>151</v>
      </c>
      <c r="F29" s="74">
        <v>367.1097</v>
      </c>
      <c r="G29" s="74">
        <v>367.1097</v>
      </c>
      <c r="H29" s="74">
        <v>348.8928</v>
      </c>
      <c r="I29" s="74">
        <v>18.2169</v>
      </c>
      <c r="J29" s="74">
        <v>0</v>
      </c>
      <c r="K29" s="74">
        <v>18.2169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</row>
    <row r="30" spans="1:22" ht="15" customHeight="1">
      <c r="A30" s="86"/>
      <c r="B30" s="87"/>
      <c r="C30" s="86"/>
      <c r="D30" s="88" t="s">
        <v>141</v>
      </c>
      <c r="E30" s="86" t="s">
        <v>118</v>
      </c>
      <c r="F30" s="74">
        <v>367.1097</v>
      </c>
      <c r="G30" s="74">
        <v>367.1097</v>
      </c>
      <c r="H30" s="74">
        <v>348.8928</v>
      </c>
      <c r="I30" s="74">
        <v>18.2169</v>
      </c>
      <c r="J30" s="74">
        <v>0</v>
      </c>
      <c r="K30" s="74">
        <v>18.2169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</row>
    <row r="31" spans="1:22" ht="15" customHeight="1">
      <c r="A31" s="86" t="s">
        <v>72</v>
      </c>
      <c r="B31" s="87" t="s">
        <v>256</v>
      </c>
      <c r="C31" s="86" t="s">
        <v>256</v>
      </c>
      <c r="D31" s="88" t="s">
        <v>121</v>
      </c>
      <c r="E31" s="86" t="s">
        <v>71</v>
      </c>
      <c r="F31" s="74">
        <v>36.9817</v>
      </c>
      <c r="G31" s="74">
        <v>36.9817</v>
      </c>
      <c r="H31" s="74">
        <v>36.9817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</row>
    <row r="32" spans="1:22" ht="15" customHeight="1">
      <c r="A32" s="86" t="s">
        <v>72</v>
      </c>
      <c r="B32" s="87" t="s">
        <v>256</v>
      </c>
      <c r="C32" s="86" t="s">
        <v>24</v>
      </c>
      <c r="D32" s="88" t="s">
        <v>121</v>
      </c>
      <c r="E32" s="86" t="s">
        <v>254</v>
      </c>
      <c r="F32" s="74">
        <v>0.222</v>
      </c>
      <c r="G32" s="74">
        <v>0.222</v>
      </c>
      <c r="H32" s="74">
        <v>0.222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</row>
    <row r="33" spans="1:22" ht="15" customHeight="1">
      <c r="A33" s="86" t="s">
        <v>139</v>
      </c>
      <c r="B33" s="87" t="s">
        <v>196</v>
      </c>
      <c r="C33" s="86" t="s">
        <v>259</v>
      </c>
      <c r="D33" s="88" t="s">
        <v>121</v>
      </c>
      <c r="E33" s="86" t="s">
        <v>52</v>
      </c>
      <c r="F33" s="74">
        <v>13.9905</v>
      </c>
      <c r="G33" s="74">
        <v>13.9905</v>
      </c>
      <c r="H33" s="74">
        <v>13.9905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</row>
    <row r="34" spans="1:22" ht="15" customHeight="1">
      <c r="A34" s="86" t="s">
        <v>139</v>
      </c>
      <c r="B34" s="87" t="s">
        <v>196</v>
      </c>
      <c r="C34" s="86" t="s">
        <v>81</v>
      </c>
      <c r="D34" s="88" t="s">
        <v>121</v>
      </c>
      <c r="E34" s="86" t="s">
        <v>262</v>
      </c>
      <c r="F34" s="74">
        <v>12.8517</v>
      </c>
      <c r="G34" s="74">
        <v>12.8517</v>
      </c>
      <c r="H34" s="74">
        <v>12.8517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</row>
    <row r="35" spans="1:22" ht="15" customHeight="1">
      <c r="A35" s="86" t="s">
        <v>311</v>
      </c>
      <c r="B35" s="87" t="s">
        <v>259</v>
      </c>
      <c r="C35" s="86" t="s">
        <v>259</v>
      </c>
      <c r="D35" s="88" t="s">
        <v>121</v>
      </c>
      <c r="E35" s="86" t="s">
        <v>251</v>
      </c>
      <c r="F35" s="74">
        <v>251.8748</v>
      </c>
      <c r="G35" s="74">
        <v>251.8748</v>
      </c>
      <c r="H35" s="74">
        <v>233.6579</v>
      </c>
      <c r="I35" s="74">
        <v>18.2169</v>
      </c>
      <c r="J35" s="74">
        <v>0</v>
      </c>
      <c r="K35" s="74">
        <v>18.2169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</row>
    <row r="36" spans="1:22" ht="15" customHeight="1">
      <c r="A36" s="86" t="s">
        <v>311</v>
      </c>
      <c r="B36" s="87" t="s">
        <v>259</v>
      </c>
      <c r="C36" s="86" t="s">
        <v>166</v>
      </c>
      <c r="D36" s="88" t="s">
        <v>121</v>
      </c>
      <c r="E36" s="86" t="s">
        <v>320</v>
      </c>
      <c r="F36" s="74">
        <v>4</v>
      </c>
      <c r="G36" s="74">
        <v>4</v>
      </c>
      <c r="H36" s="74">
        <v>4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</row>
    <row r="37" spans="1:22" ht="15" customHeight="1">
      <c r="A37" s="86" t="s">
        <v>311</v>
      </c>
      <c r="B37" s="87" t="s">
        <v>259</v>
      </c>
      <c r="C37" s="86" t="s">
        <v>24</v>
      </c>
      <c r="D37" s="88" t="s">
        <v>121</v>
      </c>
      <c r="E37" s="86" t="s">
        <v>198</v>
      </c>
      <c r="F37" s="74">
        <v>3</v>
      </c>
      <c r="G37" s="74">
        <v>3</v>
      </c>
      <c r="H37" s="74">
        <v>3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</row>
    <row r="38" spans="1:22" ht="15" customHeight="1">
      <c r="A38" s="86" t="s">
        <v>311</v>
      </c>
      <c r="B38" s="87" t="s">
        <v>81</v>
      </c>
      <c r="C38" s="86" t="s">
        <v>24</v>
      </c>
      <c r="D38" s="88" t="s">
        <v>121</v>
      </c>
      <c r="E38" s="86" t="s">
        <v>303</v>
      </c>
      <c r="F38" s="74">
        <v>2</v>
      </c>
      <c r="G38" s="74">
        <v>2</v>
      </c>
      <c r="H38" s="74">
        <v>2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</row>
    <row r="39" spans="1:22" ht="15" customHeight="1">
      <c r="A39" s="86" t="s">
        <v>112</v>
      </c>
      <c r="B39" s="87" t="s">
        <v>259</v>
      </c>
      <c r="C39" s="86" t="s">
        <v>256</v>
      </c>
      <c r="D39" s="88" t="s">
        <v>121</v>
      </c>
      <c r="E39" s="86" t="s">
        <v>313</v>
      </c>
      <c r="F39" s="74">
        <v>20</v>
      </c>
      <c r="G39" s="74">
        <v>20</v>
      </c>
      <c r="H39" s="74">
        <v>20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</row>
    <row r="40" spans="1:22" ht="15" customHeight="1">
      <c r="A40" s="86" t="s">
        <v>112</v>
      </c>
      <c r="B40" s="87" t="s">
        <v>168</v>
      </c>
      <c r="C40" s="86" t="s">
        <v>259</v>
      </c>
      <c r="D40" s="88" t="s">
        <v>121</v>
      </c>
      <c r="E40" s="86" t="s">
        <v>339</v>
      </c>
      <c r="F40" s="74">
        <v>22.189</v>
      </c>
      <c r="G40" s="74">
        <v>22.189</v>
      </c>
      <c r="H40" s="74">
        <v>22.189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</row>
  </sheetData>
  <sheetProtection/>
  <mergeCells count="16">
    <mergeCell ref="H5:H6"/>
    <mergeCell ref="A4:C4"/>
    <mergeCell ref="T4:V4"/>
    <mergeCell ref="V5:V6"/>
    <mergeCell ref="U5:U6"/>
    <mergeCell ref="T5:T6"/>
    <mergeCell ref="S4:S6"/>
    <mergeCell ref="P4:R5"/>
    <mergeCell ref="I5:O5"/>
    <mergeCell ref="A5:A6"/>
    <mergeCell ref="B5:B6"/>
    <mergeCell ref="C5:C6"/>
    <mergeCell ref="D4:D6"/>
    <mergeCell ref="F4:F6"/>
    <mergeCell ref="G5:G6"/>
    <mergeCell ref="E4:E6"/>
  </mergeCells>
  <printOptions horizontalCentered="1"/>
  <pageMargins left="0" right="0" top="0.3937007874015748" bottom="0.5118110236220472" header="0" footer="0.1968503937007874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showZeros="0" zoomScalePageLayoutView="0" workbookViewId="0" topLeftCell="A1">
      <selection activeCell="A8" sqref="A8:U27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40.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5" customHeight="1">
      <c r="A1" s="38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8" t="s">
        <v>226</v>
      </c>
    </row>
    <row r="2" spans="1:21" ht="30" customHeight="1">
      <c r="A2" s="40" t="s">
        <v>172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5" customHeight="1">
      <c r="A3" s="41"/>
      <c r="C3" s="39"/>
      <c r="D3" s="39"/>
      <c r="E3" s="39"/>
      <c r="F3" s="39"/>
      <c r="G3" s="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2" t="s">
        <v>164</v>
      </c>
    </row>
    <row r="4" spans="1:21" ht="15" customHeight="1">
      <c r="A4" s="118" t="s">
        <v>338</v>
      </c>
      <c r="B4" s="118"/>
      <c r="C4" s="118"/>
      <c r="D4" s="119" t="s">
        <v>137</v>
      </c>
      <c r="E4" s="121" t="s">
        <v>332</v>
      </c>
      <c r="F4" s="123" t="s">
        <v>264</v>
      </c>
      <c r="G4" s="124" t="s">
        <v>34</v>
      </c>
      <c r="H4" s="124"/>
      <c r="I4" s="124"/>
      <c r="J4" s="125"/>
      <c r="K4" s="44" t="s">
        <v>197</v>
      </c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30" customHeight="1">
      <c r="A5" s="47" t="s">
        <v>125</v>
      </c>
      <c r="B5" s="47" t="s">
        <v>240</v>
      </c>
      <c r="C5" s="47" t="s">
        <v>236</v>
      </c>
      <c r="D5" s="119"/>
      <c r="E5" s="122"/>
      <c r="F5" s="123"/>
      <c r="G5" s="43" t="s">
        <v>69</v>
      </c>
      <c r="H5" s="37" t="s">
        <v>173</v>
      </c>
      <c r="I5" s="37" t="s">
        <v>228</v>
      </c>
      <c r="J5" s="37" t="s">
        <v>11</v>
      </c>
      <c r="K5" s="49" t="s">
        <v>69</v>
      </c>
      <c r="L5" s="50" t="s">
        <v>173</v>
      </c>
      <c r="M5" s="50" t="s">
        <v>228</v>
      </c>
      <c r="N5" s="50" t="s">
        <v>11</v>
      </c>
      <c r="O5" s="51" t="s">
        <v>261</v>
      </c>
      <c r="P5" s="51" t="s">
        <v>0</v>
      </c>
      <c r="Q5" s="51" t="s">
        <v>195</v>
      </c>
      <c r="R5" s="51" t="s">
        <v>307</v>
      </c>
      <c r="S5" s="51" t="s">
        <v>290</v>
      </c>
      <c r="T5" s="52" t="s">
        <v>133</v>
      </c>
      <c r="U5" s="52" t="s">
        <v>8</v>
      </c>
    </row>
    <row r="6" spans="1:21" ht="15" customHeight="1">
      <c r="A6" s="35" t="s">
        <v>221</v>
      </c>
      <c r="B6" s="35" t="s">
        <v>221</v>
      </c>
      <c r="C6" s="35" t="s">
        <v>221</v>
      </c>
      <c r="D6" s="43" t="s">
        <v>221</v>
      </c>
      <c r="E6" s="43" t="s">
        <v>221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3">
        <f t="shared" si="0"/>
        <v>10</v>
      </c>
      <c r="P6" s="53">
        <f t="shared" si="0"/>
        <v>11</v>
      </c>
      <c r="Q6" s="53">
        <f t="shared" si="0"/>
        <v>12</v>
      </c>
      <c r="R6" s="53">
        <f t="shared" si="0"/>
        <v>13</v>
      </c>
      <c r="S6" s="53">
        <f t="shared" si="0"/>
        <v>14</v>
      </c>
      <c r="T6" s="53">
        <f t="shared" si="0"/>
        <v>15</v>
      </c>
      <c r="U6" s="53">
        <f t="shared" si="0"/>
        <v>16</v>
      </c>
    </row>
    <row r="7" spans="1:22" ht="15" customHeight="1">
      <c r="A7" s="89"/>
      <c r="B7" s="89"/>
      <c r="C7" s="89"/>
      <c r="D7" s="86"/>
      <c r="E7" s="86"/>
      <c r="F7" s="74">
        <v>367.1097</v>
      </c>
      <c r="G7" s="74">
        <v>314.6097</v>
      </c>
      <c r="H7" s="74">
        <v>270.9017</v>
      </c>
      <c r="I7" s="74">
        <v>43.422</v>
      </c>
      <c r="J7" s="74">
        <v>0.286</v>
      </c>
      <c r="K7" s="74">
        <v>52.5</v>
      </c>
      <c r="L7" s="74">
        <v>7.9939</v>
      </c>
      <c r="M7" s="74">
        <v>35.2461</v>
      </c>
      <c r="N7" s="90">
        <v>0</v>
      </c>
      <c r="O7" s="74">
        <v>0</v>
      </c>
      <c r="P7" s="74">
        <v>0</v>
      </c>
      <c r="Q7" s="74">
        <v>9.26</v>
      </c>
      <c r="R7" s="74">
        <v>0</v>
      </c>
      <c r="S7" s="74">
        <v>0</v>
      </c>
      <c r="T7" s="74">
        <v>0</v>
      </c>
      <c r="U7" s="74">
        <v>0</v>
      </c>
      <c r="V7" s="28"/>
    </row>
    <row r="8" spans="1:22" ht="15" customHeight="1">
      <c r="A8" s="99" t="s">
        <v>72</v>
      </c>
      <c r="B8" s="99"/>
      <c r="C8" s="99"/>
      <c r="D8" s="95"/>
      <c r="E8" s="95" t="s">
        <v>238</v>
      </c>
      <c r="F8" s="98">
        <v>37.2037</v>
      </c>
      <c r="G8" s="98">
        <v>37.2037</v>
      </c>
      <c r="H8" s="98">
        <v>36.9817</v>
      </c>
      <c r="I8" s="98">
        <v>0</v>
      </c>
      <c r="J8" s="98">
        <v>0.222</v>
      </c>
      <c r="K8" s="98">
        <v>0</v>
      </c>
      <c r="L8" s="98">
        <v>0</v>
      </c>
      <c r="M8" s="98">
        <v>0</v>
      </c>
      <c r="N8" s="100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28"/>
    </row>
    <row r="9" spans="1:22" ht="15" customHeight="1">
      <c r="A9" s="99"/>
      <c r="B9" s="99" t="s">
        <v>256</v>
      </c>
      <c r="C9" s="99"/>
      <c r="D9" s="95"/>
      <c r="E9" s="95" t="s">
        <v>192</v>
      </c>
      <c r="F9" s="98">
        <v>37.2037</v>
      </c>
      <c r="G9" s="98">
        <v>37.2037</v>
      </c>
      <c r="H9" s="98">
        <v>36.9817</v>
      </c>
      <c r="I9" s="98">
        <v>0</v>
      </c>
      <c r="J9" s="98">
        <v>0.222</v>
      </c>
      <c r="K9" s="98">
        <v>0</v>
      </c>
      <c r="L9" s="98">
        <v>0</v>
      </c>
      <c r="M9" s="98">
        <v>0</v>
      </c>
      <c r="N9" s="100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28"/>
    </row>
    <row r="10" spans="1:21" ht="15" customHeight="1">
      <c r="A10" s="99"/>
      <c r="B10" s="99"/>
      <c r="C10" s="99" t="s">
        <v>256</v>
      </c>
      <c r="D10" s="95"/>
      <c r="E10" s="95" t="s">
        <v>71</v>
      </c>
      <c r="F10" s="98">
        <v>36.9817</v>
      </c>
      <c r="G10" s="98">
        <v>36.9817</v>
      </c>
      <c r="H10" s="98">
        <v>36.9817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100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</row>
    <row r="11" spans="1:21" ht="15" customHeight="1">
      <c r="A11" s="99"/>
      <c r="B11" s="99"/>
      <c r="C11" s="99" t="s">
        <v>24</v>
      </c>
      <c r="D11" s="95"/>
      <c r="E11" s="95" t="s">
        <v>254</v>
      </c>
      <c r="F11" s="98">
        <v>0.222</v>
      </c>
      <c r="G11" s="98">
        <v>0.222</v>
      </c>
      <c r="H11" s="98">
        <v>0</v>
      </c>
      <c r="I11" s="98">
        <v>0</v>
      </c>
      <c r="J11" s="98">
        <v>0.222</v>
      </c>
      <c r="K11" s="98">
        <v>0</v>
      </c>
      <c r="L11" s="98">
        <v>0</v>
      </c>
      <c r="M11" s="98">
        <v>0</v>
      </c>
      <c r="N11" s="100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</row>
    <row r="12" spans="1:21" ht="15" customHeight="1">
      <c r="A12" s="99" t="s">
        <v>139</v>
      </c>
      <c r="B12" s="99"/>
      <c r="C12" s="99"/>
      <c r="D12" s="95"/>
      <c r="E12" s="95" t="s">
        <v>292</v>
      </c>
      <c r="F12" s="98">
        <v>26.8422</v>
      </c>
      <c r="G12" s="98">
        <v>26.8422</v>
      </c>
      <c r="H12" s="98">
        <v>26.8422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100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</row>
    <row r="13" spans="1:21" ht="15" customHeight="1">
      <c r="A13" s="99"/>
      <c r="B13" s="99" t="s">
        <v>196</v>
      </c>
      <c r="C13" s="99"/>
      <c r="D13" s="95"/>
      <c r="E13" s="95" t="s">
        <v>113</v>
      </c>
      <c r="F13" s="98">
        <v>26.8422</v>
      </c>
      <c r="G13" s="98">
        <v>26.8422</v>
      </c>
      <c r="H13" s="98">
        <v>26.8422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100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</row>
    <row r="14" spans="1:21" ht="15" customHeight="1">
      <c r="A14" s="99"/>
      <c r="B14" s="99"/>
      <c r="C14" s="99" t="s">
        <v>259</v>
      </c>
      <c r="D14" s="95"/>
      <c r="E14" s="95" t="s">
        <v>52</v>
      </c>
      <c r="F14" s="98">
        <v>13.9905</v>
      </c>
      <c r="G14" s="98">
        <v>13.9905</v>
      </c>
      <c r="H14" s="98">
        <v>13.9905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100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</row>
    <row r="15" spans="1:21" ht="15" customHeight="1">
      <c r="A15" s="99"/>
      <c r="B15" s="99"/>
      <c r="C15" s="99" t="s">
        <v>81</v>
      </c>
      <c r="D15" s="95"/>
      <c r="E15" s="95" t="s">
        <v>262</v>
      </c>
      <c r="F15" s="98">
        <v>12.8517</v>
      </c>
      <c r="G15" s="98">
        <v>12.8517</v>
      </c>
      <c r="H15" s="98">
        <v>12.8517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100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</row>
    <row r="16" spans="1:21" ht="15" customHeight="1">
      <c r="A16" s="99" t="s">
        <v>311</v>
      </c>
      <c r="B16" s="99"/>
      <c r="C16" s="99"/>
      <c r="D16" s="95"/>
      <c r="E16" s="95" t="s">
        <v>134</v>
      </c>
      <c r="F16" s="98">
        <v>260.8748</v>
      </c>
      <c r="G16" s="98">
        <v>228.3748</v>
      </c>
      <c r="H16" s="98">
        <v>184.8888</v>
      </c>
      <c r="I16" s="98">
        <v>43.422</v>
      </c>
      <c r="J16" s="98">
        <v>0.064</v>
      </c>
      <c r="K16" s="98">
        <v>32.5</v>
      </c>
      <c r="L16" s="98">
        <v>7.9939</v>
      </c>
      <c r="M16" s="98">
        <v>20.1461</v>
      </c>
      <c r="N16" s="100">
        <v>0</v>
      </c>
      <c r="O16" s="98">
        <v>0</v>
      </c>
      <c r="P16" s="98">
        <v>0</v>
      </c>
      <c r="Q16" s="98">
        <v>4.36</v>
      </c>
      <c r="R16" s="98">
        <v>0</v>
      </c>
      <c r="S16" s="98">
        <v>0</v>
      </c>
      <c r="T16" s="98">
        <v>0</v>
      </c>
      <c r="U16" s="98">
        <v>0</v>
      </c>
    </row>
    <row r="17" spans="1:21" ht="15" customHeight="1">
      <c r="A17" s="99"/>
      <c r="B17" s="99" t="s">
        <v>259</v>
      </c>
      <c r="C17" s="99"/>
      <c r="D17" s="95"/>
      <c r="E17" s="95" t="s">
        <v>276</v>
      </c>
      <c r="F17" s="98">
        <v>258.8748</v>
      </c>
      <c r="G17" s="98">
        <v>228.3748</v>
      </c>
      <c r="H17" s="98">
        <v>184.8888</v>
      </c>
      <c r="I17" s="98">
        <v>43.422</v>
      </c>
      <c r="J17" s="98">
        <v>0.064</v>
      </c>
      <c r="K17" s="98">
        <v>30.5</v>
      </c>
      <c r="L17" s="98">
        <v>7.9939</v>
      </c>
      <c r="M17" s="98">
        <v>18.5331</v>
      </c>
      <c r="N17" s="100">
        <v>0</v>
      </c>
      <c r="O17" s="98">
        <v>0</v>
      </c>
      <c r="P17" s="98">
        <v>0</v>
      </c>
      <c r="Q17" s="98">
        <v>3.973</v>
      </c>
      <c r="R17" s="98">
        <v>0</v>
      </c>
      <c r="S17" s="98">
        <v>0</v>
      </c>
      <c r="T17" s="98">
        <v>0</v>
      </c>
      <c r="U17" s="98">
        <v>0</v>
      </c>
    </row>
    <row r="18" spans="1:21" ht="15" customHeight="1">
      <c r="A18" s="99"/>
      <c r="B18" s="99"/>
      <c r="C18" s="99" t="s">
        <v>259</v>
      </c>
      <c r="D18" s="95"/>
      <c r="E18" s="95" t="s">
        <v>251</v>
      </c>
      <c r="F18" s="98">
        <v>251.8748</v>
      </c>
      <c r="G18" s="98">
        <v>228.3748</v>
      </c>
      <c r="H18" s="98">
        <v>184.8888</v>
      </c>
      <c r="I18" s="98">
        <v>43.422</v>
      </c>
      <c r="J18" s="98">
        <v>0.064</v>
      </c>
      <c r="K18" s="98">
        <v>23.5</v>
      </c>
      <c r="L18" s="98">
        <v>7.9939</v>
      </c>
      <c r="M18" s="98">
        <v>12.0831</v>
      </c>
      <c r="N18" s="100">
        <v>0</v>
      </c>
      <c r="O18" s="98">
        <v>0</v>
      </c>
      <c r="P18" s="98">
        <v>0</v>
      </c>
      <c r="Q18" s="98">
        <v>3.423</v>
      </c>
      <c r="R18" s="98">
        <v>0</v>
      </c>
      <c r="S18" s="98">
        <v>0</v>
      </c>
      <c r="T18" s="98">
        <v>0</v>
      </c>
      <c r="U18" s="98">
        <v>0</v>
      </c>
    </row>
    <row r="19" spans="1:21" ht="15" customHeight="1">
      <c r="A19" s="99"/>
      <c r="B19" s="99"/>
      <c r="C19" s="99" t="s">
        <v>166</v>
      </c>
      <c r="D19" s="95"/>
      <c r="E19" s="95" t="s">
        <v>320</v>
      </c>
      <c r="F19" s="98">
        <v>4</v>
      </c>
      <c r="G19" s="98">
        <v>0</v>
      </c>
      <c r="H19" s="98">
        <v>0</v>
      </c>
      <c r="I19" s="98">
        <v>0</v>
      </c>
      <c r="J19" s="98">
        <v>0</v>
      </c>
      <c r="K19" s="98">
        <v>4</v>
      </c>
      <c r="L19" s="98">
        <v>0</v>
      </c>
      <c r="M19" s="98">
        <v>4</v>
      </c>
      <c r="N19" s="100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</row>
    <row r="20" spans="1:21" ht="15" customHeight="1">
      <c r="A20" s="99"/>
      <c r="B20" s="99"/>
      <c r="C20" s="99" t="s">
        <v>24</v>
      </c>
      <c r="D20" s="95"/>
      <c r="E20" s="95" t="s">
        <v>198</v>
      </c>
      <c r="F20" s="98">
        <v>3</v>
      </c>
      <c r="G20" s="98">
        <v>0</v>
      </c>
      <c r="H20" s="98">
        <v>0</v>
      </c>
      <c r="I20" s="98">
        <v>0</v>
      </c>
      <c r="J20" s="98">
        <v>0</v>
      </c>
      <c r="K20" s="98">
        <v>3</v>
      </c>
      <c r="L20" s="98">
        <v>0</v>
      </c>
      <c r="M20" s="98">
        <v>2.45</v>
      </c>
      <c r="N20" s="100">
        <v>0</v>
      </c>
      <c r="O20" s="98">
        <v>0</v>
      </c>
      <c r="P20" s="98">
        <v>0</v>
      </c>
      <c r="Q20" s="98">
        <v>0.55</v>
      </c>
      <c r="R20" s="98">
        <v>0</v>
      </c>
      <c r="S20" s="98">
        <v>0</v>
      </c>
      <c r="T20" s="98">
        <v>0</v>
      </c>
      <c r="U20" s="98">
        <v>0</v>
      </c>
    </row>
    <row r="21" spans="1:21" ht="15" customHeight="1">
      <c r="A21" s="99"/>
      <c r="B21" s="99" t="s">
        <v>81</v>
      </c>
      <c r="C21" s="99"/>
      <c r="D21" s="95"/>
      <c r="E21" s="95" t="s">
        <v>206</v>
      </c>
      <c r="F21" s="98">
        <v>2</v>
      </c>
      <c r="G21" s="98">
        <v>0</v>
      </c>
      <c r="H21" s="98">
        <v>0</v>
      </c>
      <c r="I21" s="98">
        <v>0</v>
      </c>
      <c r="J21" s="98">
        <v>0</v>
      </c>
      <c r="K21" s="98">
        <v>2</v>
      </c>
      <c r="L21" s="98">
        <v>0</v>
      </c>
      <c r="M21" s="98">
        <v>1.613</v>
      </c>
      <c r="N21" s="100">
        <v>0</v>
      </c>
      <c r="O21" s="98">
        <v>0</v>
      </c>
      <c r="P21" s="98">
        <v>0</v>
      </c>
      <c r="Q21" s="98">
        <v>0.387</v>
      </c>
      <c r="R21" s="98">
        <v>0</v>
      </c>
      <c r="S21" s="98">
        <v>0</v>
      </c>
      <c r="T21" s="98">
        <v>0</v>
      </c>
      <c r="U21" s="98">
        <v>0</v>
      </c>
    </row>
    <row r="22" spans="1:21" ht="15" customHeight="1">
      <c r="A22" s="99"/>
      <c r="B22" s="99"/>
      <c r="C22" s="99" t="s">
        <v>24</v>
      </c>
      <c r="D22" s="95"/>
      <c r="E22" s="95" t="s">
        <v>303</v>
      </c>
      <c r="F22" s="98">
        <v>2</v>
      </c>
      <c r="G22" s="98">
        <v>0</v>
      </c>
      <c r="H22" s="98">
        <v>0</v>
      </c>
      <c r="I22" s="98">
        <v>0</v>
      </c>
      <c r="J22" s="98">
        <v>0</v>
      </c>
      <c r="K22" s="98">
        <v>2</v>
      </c>
      <c r="L22" s="98">
        <v>0</v>
      </c>
      <c r="M22" s="98">
        <v>1.613</v>
      </c>
      <c r="N22" s="100">
        <v>0</v>
      </c>
      <c r="O22" s="98">
        <v>0</v>
      </c>
      <c r="P22" s="98">
        <v>0</v>
      </c>
      <c r="Q22" s="98">
        <v>0.387</v>
      </c>
      <c r="R22" s="98">
        <v>0</v>
      </c>
      <c r="S22" s="98">
        <v>0</v>
      </c>
      <c r="T22" s="98">
        <v>0</v>
      </c>
      <c r="U22" s="98">
        <v>0</v>
      </c>
    </row>
    <row r="23" spans="1:21" ht="15" customHeight="1">
      <c r="A23" s="99" t="s">
        <v>112</v>
      </c>
      <c r="B23" s="99"/>
      <c r="C23" s="99"/>
      <c r="D23" s="95"/>
      <c r="E23" s="95" t="s">
        <v>280</v>
      </c>
      <c r="F23" s="98">
        <v>42.189</v>
      </c>
      <c r="G23" s="98">
        <v>22.189</v>
      </c>
      <c r="H23" s="98">
        <v>22.189</v>
      </c>
      <c r="I23" s="98">
        <v>0</v>
      </c>
      <c r="J23" s="98">
        <v>0</v>
      </c>
      <c r="K23" s="98">
        <v>20</v>
      </c>
      <c r="L23" s="98">
        <v>0</v>
      </c>
      <c r="M23" s="98">
        <v>15.1</v>
      </c>
      <c r="N23" s="100">
        <v>0</v>
      </c>
      <c r="O23" s="98">
        <v>0</v>
      </c>
      <c r="P23" s="98">
        <v>0</v>
      </c>
      <c r="Q23" s="98">
        <v>4.9</v>
      </c>
      <c r="R23" s="98">
        <v>0</v>
      </c>
      <c r="S23" s="98">
        <v>0</v>
      </c>
      <c r="T23" s="98">
        <v>0</v>
      </c>
      <c r="U23" s="98">
        <v>0</v>
      </c>
    </row>
    <row r="24" spans="1:21" ht="15" customHeight="1">
      <c r="A24" s="99"/>
      <c r="B24" s="99" t="s">
        <v>259</v>
      </c>
      <c r="C24" s="99"/>
      <c r="D24" s="95"/>
      <c r="E24" s="95" t="s">
        <v>9</v>
      </c>
      <c r="F24" s="98">
        <v>20</v>
      </c>
      <c r="G24" s="98">
        <v>0</v>
      </c>
      <c r="H24" s="98">
        <v>0</v>
      </c>
      <c r="I24" s="98">
        <v>0</v>
      </c>
      <c r="J24" s="98">
        <v>0</v>
      </c>
      <c r="K24" s="98">
        <v>20</v>
      </c>
      <c r="L24" s="98">
        <v>0</v>
      </c>
      <c r="M24" s="98">
        <v>15.1</v>
      </c>
      <c r="N24" s="100">
        <v>0</v>
      </c>
      <c r="O24" s="98">
        <v>0</v>
      </c>
      <c r="P24" s="98">
        <v>0</v>
      </c>
      <c r="Q24" s="98">
        <v>4.9</v>
      </c>
      <c r="R24" s="98">
        <v>0</v>
      </c>
      <c r="S24" s="98">
        <v>0</v>
      </c>
      <c r="T24" s="98">
        <v>0</v>
      </c>
      <c r="U24" s="98">
        <v>0</v>
      </c>
    </row>
    <row r="25" spans="1:21" ht="15" customHeight="1">
      <c r="A25" s="99"/>
      <c r="B25" s="99"/>
      <c r="C25" s="99" t="s">
        <v>256</v>
      </c>
      <c r="D25" s="95"/>
      <c r="E25" s="95" t="s">
        <v>313</v>
      </c>
      <c r="F25" s="98">
        <v>20</v>
      </c>
      <c r="G25" s="98">
        <v>0</v>
      </c>
      <c r="H25" s="98">
        <v>0</v>
      </c>
      <c r="I25" s="98">
        <v>0</v>
      </c>
      <c r="J25" s="98">
        <v>0</v>
      </c>
      <c r="K25" s="98">
        <v>20</v>
      </c>
      <c r="L25" s="98">
        <v>0</v>
      </c>
      <c r="M25" s="98">
        <v>15.1</v>
      </c>
      <c r="N25" s="100">
        <v>0</v>
      </c>
      <c r="O25" s="98">
        <v>0</v>
      </c>
      <c r="P25" s="98">
        <v>0</v>
      </c>
      <c r="Q25" s="98">
        <v>4.9</v>
      </c>
      <c r="R25" s="98">
        <v>0</v>
      </c>
      <c r="S25" s="98">
        <v>0</v>
      </c>
      <c r="T25" s="98">
        <v>0</v>
      </c>
      <c r="U25" s="98">
        <v>0</v>
      </c>
    </row>
    <row r="26" spans="1:21" ht="15" customHeight="1">
      <c r="A26" s="99"/>
      <c r="B26" s="99" t="s">
        <v>168</v>
      </c>
      <c r="C26" s="99"/>
      <c r="D26" s="95"/>
      <c r="E26" s="95" t="s">
        <v>49</v>
      </c>
      <c r="F26" s="98">
        <v>22.189</v>
      </c>
      <c r="G26" s="98">
        <v>22.189</v>
      </c>
      <c r="H26" s="98">
        <v>22.189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100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</row>
    <row r="27" spans="1:21" ht="15" customHeight="1">
      <c r="A27" s="99"/>
      <c r="B27" s="99"/>
      <c r="C27" s="99" t="s">
        <v>259</v>
      </c>
      <c r="D27" s="95"/>
      <c r="E27" s="95" t="s">
        <v>339</v>
      </c>
      <c r="F27" s="98">
        <v>22.189</v>
      </c>
      <c r="G27" s="98">
        <v>22.189</v>
      </c>
      <c r="H27" s="98">
        <v>22.189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100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</row>
    <row r="28" spans="1:21" ht="15" customHeight="1">
      <c r="A28" s="89"/>
      <c r="B28" s="89"/>
      <c r="C28" s="89"/>
      <c r="D28" s="86" t="s">
        <v>174</v>
      </c>
      <c r="E28" s="86" t="s">
        <v>151</v>
      </c>
      <c r="F28" s="74">
        <v>367.1097</v>
      </c>
      <c r="G28" s="74">
        <v>314.6097</v>
      </c>
      <c r="H28" s="74">
        <v>270.9017</v>
      </c>
      <c r="I28" s="74">
        <v>43.422</v>
      </c>
      <c r="J28" s="74">
        <v>0.286</v>
      </c>
      <c r="K28" s="74">
        <v>52.5</v>
      </c>
      <c r="L28" s="74">
        <v>7.9939</v>
      </c>
      <c r="M28" s="74">
        <v>35.2461</v>
      </c>
      <c r="N28" s="90">
        <v>0</v>
      </c>
      <c r="O28" s="74">
        <v>0</v>
      </c>
      <c r="P28" s="74">
        <v>0</v>
      </c>
      <c r="Q28" s="74">
        <v>9.26</v>
      </c>
      <c r="R28" s="74">
        <v>0</v>
      </c>
      <c r="S28" s="74">
        <v>0</v>
      </c>
      <c r="T28" s="74">
        <v>0</v>
      </c>
      <c r="U28" s="74">
        <v>0</v>
      </c>
    </row>
    <row r="29" spans="1:21" ht="15" customHeight="1">
      <c r="A29" s="89"/>
      <c r="B29" s="89"/>
      <c r="C29" s="89"/>
      <c r="D29" s="86" t="s">
        <v>141</v>
      </c>
      <c r="E29" s="86" t="s">
        <v>118</v>
      </c>
      <c r="F29" s="74">
        <v>367.1097</v>
      </c>
      <c r="G29" s="74">
        <v>314.6097</v>
      </c>
      <c r="H29" s="74">
        <v>270.9017</v>
      </c>
      <c r="I29" s="74">
        <v>43.422</v>
      </c>
      <c r="J29" s="74">
        <v>0.286</v>
      </c>
      <c r="K29" s="74">
        <v>52.5</v>
      </c>
      <c r="L29" s="74">
        <v>7.9939</v>
      </c>
      <c r="M29" s="74">
        <v>35.2461</v>
      </c>
      <c r="N29" s="90">
        <v>0</v>
      </c>
      <c r="O29" s="74">
        <v>0</v>
      </c>
      <c r="P29" s="74">
        <v>0</v>
      </c>
      <c r="Q29" s="74">
        <v>9.26</v>
      </c>
      <c r="R29" s="74">
        <v>0</v>
      </c>
      <c r="S29" s="74">
        <v>0</v>
      </c>
      <c r="T29" s="74">
        <v>0</v>
      </c>
      <c r="U29" s="74">
        <v>0</v>
      </c>
    </row>
    <row r="30" spans="1:21" ht="15" customHeight="1">
      <c r="A30" s="89" t="s">
        <v>72</v>
      </c>
      <c r="B30" s="89" t="s">
        <v>256</v>
      </c>
      <c r="C30" s="89" t="s">
        <v>256</v>
      </c>
      <c r="D30" s="86" t="s">
        <v>121</v>
      </c>
      <c r="E30" s="86" t="s">
        <v>71</v>
      </c>
      <c r="F30" s="74">
        <v>36.9817</v>
      </c>
      <c r="G30" s="74">
        <v>36.9817</v>
      </c>
      <c r="H30" s="74">
        <v>36.9817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90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</row>
    <row r="31" spans="1:21" ht="15" customHeight="1">
      <c r="A31" s="89" t="s">
        <v>72</v>
      </c>
      <c r="B31" s="89" t="s">
        <v>256</v>
      </c>
      <c r="C31" s="89" t="s">
        <v>24</v>
      </c>
      <c r="D31" s="86" t="s">
        <v>121</v>
      </c>
      <c r="E31" s="86" t="s">
        <v>254</v>
      </c>
      <c r="F31" s="74">
        <v>0.222</v>
      </c>
      <c r="G31" s="74">
        <v>0.222</v>
      </c>
      <c r="H31" s="74">
        <v>0</v>
      </c>
      <c r="I31" s="74">
        <v>0</v>
      </c>
      <c r="J31" s="74">
        <v>0.222</v>
      </c>
      <c r="K31" s="74">
        <v>0</v>
      </c>
      <c r="L31" s="74">
        <v>0</v>
      </c>
      <c r="M31" s="74">
        <v>0</v>
      </c>
      <c r="N31" s="90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</row>
    <row r="32" spans="1:21" ht="15" customHeight="1">
      <c r="A32" s="89" t="s">
        <v>139</v>
      </c>
      <c r="B32" s="89" t="s">
        <v>196</v>
      </c>
      <c r="C32" s="89" t="s">
        <v>259</v>
      </c>
      <c r="D32" s="86" t="s">
        <v>121</v>
      </c>
      <c r="E32" s="86" t="s">
        <v>52</v>
      </c>
      <c r="F32" s="74">
        <v>13.9905</v>
      </c>
      <c r="G32" s="74">
        <v>13.9905</v>
      </c>
      <c r="H32" s="74">
        <v>13.9905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90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</row>
    <row r="33" spans="1:21" ht="15" customHeight="1">
      <c r="A33" s="89" t="s">
        <v>139</v>
      </c>
      <c r="B33" s="89" t="s">
        <v>196</v>
      </c>
      <c r="C33" s="89" t="s">
        <v>81</v>
      </c>
      <c r="D33" s="86" t="s">
        <v>121</v>
      </c>
      <c r="E33" s="86" t="s">
        <v>262</v>
      </c>
      <c r="F33" s="74">
        <v>12.8517</v>
      </c>
      <c r="G33" s="74">
        <v>12.8517</v>
      </c>
      <c r="H33" s="74">
        <v>12.8517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90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</row>
    <row r="34" spans="1:21" ht="15" customHeight="1">
      <c r="A34" s="89" t="s">
        <v>311</v>
      </c>
      <c r="B34" s="89" t="s">
        <v>259</v>
      </c>
      <c r="C34" s="89" t="s">
        <v>259</v>
      </c>
      <c r="D34" s="86" t="s">
        <v>121</v>
      </c>
      <c r="E34" s="86" t="s">
        <v>251</v>
      </c>
      <c r="F34" s="74">
        <v>251.8748</v>
      </c>
      <c r="G34" s="74">
        <v>228.3748</v>
      </c>
      <c r="H34" s="74">
        <v>184.8888</v>
      </c>
      <c r="I34" s="74">
        <v>43.422</v>
      </c>
      <c r="J34" s="74">
        <v>0.064</v>
      </c>
      <c r="K34" s="74">
        <v>23.5</v>
      </c>
      <c r="L34" s="74">
        <v>7.9939</v>
      </c>
      <c r="M34" s="74">
        <v>12.0831</v>
      </c>
      <c r="N34" s="90">
        <v>0</v>
      </c>
      <c r="O34" s="74">
        <v>0</v>
      </c>
      <c r="P34" s="74">
        <v>0</v>
      </c>
      <c r="Q34" s="74">
        <v>3.423</v>
      </c>
      <c r="R34" s="74">
        <v>0</v>
      </c>
      <c r="S34" s="74">
        <v>0</v>
      </c>
      <c r="T34" s="74">
        <v>0</v>
      </c>
      <c r="U34" s="74">
        <v>0</v>
      </c>
    </row>
    <row r="35" spans="1:21" ht="15" customHeight="1">
      <c r="A35" s="89" t="s">
        <v>311</v>
      </c>
      <c r="B35" s="89" t="s">
        <v>259</v>
      </c>
      <c r="C35" s="89" t="s">
        <v>166</v>
      </c>
      <c r="D35" s="86" t="s">
        <v>121</v>
      </c>
      <c r="E35" s="86" t="s">
        <v>320</v>
      </c>
      <c r="F35" s="74">
        <v>4</v>
      </c>
      <c r="G35" s="74">
        <v>0</v>
      </c>
      <c r="H35" s="74">
        <v>0</v>
      </c>
      <c r="I35" s="74">
        <v>0</v>
      </c>
      <c r="J35" s="74">
        <v>0</v>
      </c>
      <c r="K35" s="74">
        <v>4</v>
      </c>
      <c r="L35" s="74">
        <v>0</v>
      </c>
      <c r="M35" s="74">
        <v>4</v>
      </c>
      <c r="N35" s="90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</row>
    <row r="36" spans="1:21" ht="15" customHeight="1">
      <c r="A36" s="89" t="s">
        <v>311</v>
      </c>
      <c r="B36" s="89" t="s">
        <v>259</v>
      </c>
      <c r="C36" s="89" t="s">
        <v>24</v>
      </c>
      <c r="D36" s="86" t="s">
        <v>121</v>
      </c>
      <c r="E36" s="86" t="s">
        <v>198</v>
      </c>
      <c r="F36" s="74">
        <v>3</v>
      </c>
      <c r="G36" s="74">
        <v>0</v>
      </c>
      <c r="H36" s="74">
        <v>0</v>
      </c>
      <c r="I36" s="74">
        <v>0</v>
      </c>
      <c r="J36" s="74">
        <v>0</v>
      </c>
      <c r="K36" s="74">
        <v>3</v>
      </c>
      <c r="L36" s="74">
        <v>0</v>
      </c>
      <c r="M36" s="74">
        <v>2.45</v>
      </c>
      <c r="N36" s="90">
        <v>0</v>
      </c>
      <c r="O36" s="74">
        <v>0</v>
      </c>
      <c r="P36" s="74">
        <v>0</v>
      </c>
      <c r="Q36" s="74">
        <v>0.55</v>
      </c>
      <c r="R36" s="74">
        <v>0</v>
      </c>
      <c r="S36" s="74">
        <v>0</v>
      </c>
      <c r="T36" s="74">
        <v>0</v>
      </c>
      <c r="U36" s="74">
        <v>0</v>
      </c>
    </row>
    <row r="37" spans="1:21" ht="15" customHeight="1">
      <c r="A37" s="89" t="s">
        <v>311</v>
      </c>
      <c r="B37" s="89" t="s">
        <v>81</v>
      </c>
      <c r="C37" s="89" t="s">
        <v>24</v>
      </c>
      <c r="D37" s="86" t="s">
        <v>121</v>
      </c>
      <c r="E37" s="86" t="s">
        <v>303</v>
      </c>
      <c r="F37" s="74">
        <v>2</v>
      </c>
      <c r="G37" s="74">
        <v>0</v>
      </c>
      <c r="H37" s="74">
        <v>0</v>
      </c>
      <c r="I37" s="74">
        <v>0</v>
      </c>
      <c r="J37" s="74">
        <v>0</v>
      </c>
      <c r="K37" s="74">
        <v>2</v>
      </c>
      <c r="L37" s="74">
        <v>0</v>
      </c>
      <c r="M37" s="74">
        <v>1.613</v>
      </c>
      <c r="N37" s="90">
        <v>0</v>
      </c>
      <c r="O37" s="74">
        <v>0</v>
      </c>
      <c r="P37" s="74">
        <v>0</v>
      </c>
      <c r="Q37" s="74">
        <v>0.387</v>
      </c>
      <c r="R37" s="74">
        <v>0</v>
      </c>
      <c r="S37" s="74">
        <v>0</v>
      </c>
      <c r="T37" s="74">
        <v>0</v>
      </c>
      <c r="U37" s="74">
        <v>0</v>
      </c>
    </row>
    <row r="38" spans="1:21" ht="15" customHeight="1">
      <c r="A38" s="89" t="s">
        <v>112</v>
      </c>
      <c r="B38" s="89" t="s">
        <v>259</v>
      </c>
      <c r="C38" s="89" t="s">
        <v>256</v>
      </c>
      <c r="D38" s="86" t="s">
        <v>121</v>
      </c>
      <c r="E38" s="86" t="s">
        <v>313</v>
      </c>
      <c r="F38" s="74">
        <v>20</v>
      </c>
      <c r="G38" s="74">
        <v>0</v>
      </c>
      <c r="H38" s="74">
        <v>0</v>
      </c>
      <c r="I38" s="74">
        <v>0</v>
      </c>
      <c r="J38" s="74">
        <v>0</v>
      </c>
      <c r="K38" s="74">
        <v>20</v>
      </c>
      <c r="L38" s="74">
        <v>0</v>
      </c>
      <c r="M38" s="74">
        <v>15.1</v>
      </c>
      <c r="N38" s="90">
        <v>0</v>
      </c>
      <c r="O38" s="74">
        <v>0</v>
      </c>
      <c r="P38" s="74">
        <v>0</v>
      </c>
      <c r="Q38" s="74">
        <v>4.9</v>
      </c>
      <c r="R38" s="74">
        <v>0</v>
      </c>
      <c r="S38" s="74">
        <v>0</v>
      </c>
      <c r="T38" s="74">
        <v>0</v>
      </c>
      <c r="U38" s="74">
        <v>0</v>
      </c>
    </row>
    <row r="39" spans="1:21" ht="15" customHeight="1">
      <c r="A39" s="89" t="s">
        <v>112</v>
      </c>
      <c r="B39" s="89" t="s">
        <v>168</v>
      </c>
      <c r="C39" s="89" t="s">
        <v>259</v>
      </c>
      <c r="D39" s="86" t="s">
        <v>121</v>
      </c>
      <c r="E39" s="86" t="s">
        <v>339</v>
      </c>
      <c r="F39" s="74">
        <v>22.189</v>
      </c>
      <c r="G39" s="74">
        <v>22.189</v>
      </c>
      <c r="H39" s="74">
        <v>22.189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90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horizontalDpi="600" verticalDpi="600" orientation="landscape" paperSize="9" scale="8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</cols>
  <sheetData>
    <row r="1" spans="1:255" ht="10.5" customHeight="1">
      <c r="A1" s="1"/>
      <c r="B1" s="1"/>
      <c r="C1" s="1"/>
      <c r="D1" s="1"/>
      <c r="E1" s="1"/>
      <c r="F1" s="2" t="s">
        <v>28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6.5" customHeight="1">
      <c r="A2" s="117" t="s">
        <v>96</v>
      </c>
      <c r="B2" s="117"/>
      <c r="C2" s="117"/>
      <c r="D2" s="117"/>
      <c r="E2" s="117"/>
      <c r="F2" s="1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0.5" customHeight="1">
      <c r="A3" s="4"/>
      <c r="B3" s="5"/>
      <c r="C3" s="5"/>
      <c r="D3" s="5"/>
      <c r="E3" s="5"/>
      <c r="F3" s="6" t="s">
        <v>164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 customHeight="1">
      <c r="A4" s="118" t="s">
        <v>120</v>
      </c>
      <c r="B4" s="118"/>
      <c r="C4" s="118" t="s">
        <v>98</v>
      </c>
      <c r="D4" s="118"/>
      <c r="E4" s="118"/>
      <c r="F4" s="1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 customHeight="1">
      <c r="A5" s="8" t="s">
        <v>177</v>
      </c>
      <c r="B5" s="78" t="s">
        <v>328</v>
      </c>
      <c r="C5" s="78" t="s">
        <v>48</v>
      </c>
      <c r="D5" s="78" t="s">
        <v>328</v>
      </c>
      <c r="E5" s="78" t="s">
        <v>48</v>
      </c>
      <c r="F5" s="78" t="s">
        <v>328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5" customHeight="1">
      <c r="A6" s="9" t="s">
        <v>1</v>
      </c>
      <c r="B6" s="74">
        <v>367.1097</v>
      </c>
      <c r="C6" s="15" t="s">
        <v>326</v>
      </c>
      <c r="D6" s="74">
        <v>0</v>
      </c>
      <c r="E6" s="79" t="s">
        <v>319</v>
      </c>
      <c r="F6" s="74">
        <v>314.6097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5" customHeight="1">
      <c r="A7" s="10" t="s">
        <v>187</v>
      </c>
      <c r="B7" s="74">
        <v>348.8928</v>
      </c>
      <c r="C7" s="15" t="s">
        <v>302</v>
      </c>
      <c r="D7" s="74">
        <v>0</v>
      </c>
      <c r="E7" s="15" t="s">
        <v>65</v>
      </c>
      <c r="F7" s="74">
        <v>270.9017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 customHeight="1">
      <c r="A8" s="10" t="s">
        <v>15</v>
      </c>
      <c r="B8" s="74">
        <v>18.2169</v>
      </c>
      <c r="C8" s="15" t="s">
        <v>38</v>
      </c>
      <c r="D8" s="74">
        <v>0</v>
      </c>
      <c r="E8" s="15" t="s">
        <v>47</v>
      </c>
      <c r="F8" s="74">
        <v>43.422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 customHeight="1">
      <c r="A9" s="9" t="s">
        <v>301</v>
      </c>
      <c r="B9" s="74">
        <v>0</v>
      </c>
      <c r="C9" s="15" t="s">
        <v>119</v>
      </c>
      <c r="D9" s="74">
        <v>0</v>
      </c>
      <c r="E9" s="15" t="s">
        <v>46</v>
      </c>
      <c r="F9" s="74">
        <v>0.286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 customHeight="1">
      <c r="A10" s="10" t="s">
        <v>232</v>
      </c>
      <c r="B10" s="74">
        <v>18.2169</v>
      </c>
      <c r="C10" s="15" t="s">
        <v>157</v>
      </c>
      <c r="D10" s="74">
        <v>0</v>
      </c>
      <c r="E10" s="15" t="s">
        <v>306</v>
      </c>
      <c r="F10" s="74">
        <v>52.5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 customHeight="1">
      <c r="A11" s="9" t="s">
        <v>327</v>
      </c>
      <c r="B11" s="74">
        <v>0</v>
      </c>
      <c r="C11" s="15" t="s">
        <v>5</v>
      </c>
      <c r="D11" s="74">
        <v>0</v>
      </c>
      <c r="E11" s="15" t="s">
        <v>65</v>
      </c>
      <c r="F11" s="74">
        <v>7.9939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 customHeight="1">
      <c r="A12" s="9" t="s">
        <v>152</v>
      </c>
      <c r="B12" s="74">
        <v>0</v>
      </c>
      <c r="C12" s="15" t="s">
        <v>45</v>
      </c>
      <c r="D12" s="74">
        <v>0</v>
      </c>
      <c r="E12" s="15" t="s">
        <v>47</v>
      </c>
      <c r="F12" s="74">
        <v>35.2461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" customHeight="1">
      <c r="A13" s="9" t="s">
        <v>239</v>
      </c>
      <c r="B13" s="74">
        <v>0</v>
      </c>
      <c r="C13" s="15" t="s">
        <v>92</v>
      </c>
      <c r="D13" s="74">
        <v>37.2037</v>
      </c>
      <c r="E13" s="15" t="s">
        <v>46</v>
      </c>
      <c r="F13" s="74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>
      <c r="A14" s="12" t="s">
        <v>242</v>
      </c>
      <c r="B14" s="74">
        <v>0</v>
      </c>
      <c r="C14" s="80" t="s">
        <v>283</v>
      </c>
      <c r="D14" s="74">
        <v>0</v>
      </c>
      <c r="E14" s="15" t="s">
        <v>211</v>
      </c>
      <c r="F14" s="74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>
      <c r="A15" s="10"/>
      <c r="B15" s="74"/>
      <c r="C15" s="80" t="s">
        <v>74</v>
      </c>
      <c r="D15" s="74">
        <v>26.8422</v>
      </c>
      <c r="E15" s="15" t="s">
        <v>286</v>
      </c>
      <c r="F15" s="74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" customHeight="1">
      <c r="A16" s="9"/>
      <c r="B16" s="74"/>
      <c r="C16" s="80" t="s">
        <v>321</v>
      </c>
      <c r="D16" s="74">
        <v>0</v>
      </c>
      <c r="E16" s="15" t="s">
        <v>201</v>
      </c>
      <c r="F16" s="74">
        <v>9.26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" customHeight="1">
      <c r="A17" s="9"/>
      <c r="B17" s="74"/>
      <c r="C17" s="80" t="s">
        <v>150</v>
      </c>
      <c r="D17" s="74">
        <v>260.8748</v>
      </c>
      <c r="E17" s="15" t="s">
        <v>205</v>
      </c>
      <c r="F17" s="74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>
      <c r="A18" s="9"/>
      <c r="B18" s="74"/>
      <c r="C18" s="80" t="s">
        <v>308</v>
      </c>
      <c r="D18" s="74">
        <v>0</v>
      </c>
      <c r="E18" s="15" t="s">
        <v>186</v>
      </c>
      <c r="F18" s="74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>
      <c r="A19" s="10"/>
      <c r="B19" s="74"/>
      <c r="C19" s="80" t="s">
        <v>277</v>
      </c>
      <c r="D19" s="74">
        <v>0</v>
      </c>
      <c r="E19" s="15" t="s">
        <v>309</v>
      </c>
      <c r="F19" s="74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5" customHeight="1">
      <c r="A20" s="9"/>
      <c r="B20" s="74"/>
      <c r="C20" s="80" t="s">
        <v>19</v>
      </c>
      <c r="D20" s="74">
        <v>0</v>
      </c>
      <c r="E20" s="15" t="s">
        <v>334</v>
      </c>
      <c r="F20" s="74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5" customHeight="1">
      <c r="A21" s="9"/>
      <c r="B21" s="74"/>
      <c r="C21" s="80" t="s">
        <v>208</v>
      </c>
      <c r="D21" s="74">
        <v>0</v>
      </c>
      <c r="E21" s="15"/>
      <c r="F21" s="7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 customHeight="1">
      <c r="A22" s="9"/>
      <c r="B22" s="74"/>
      <c r="C22" s="80" t="s">
        <v>156</v>
      </c>
      <c r="D22" s="74">
        <v>0</v>
      </c>
      <c r="E22" s="15"/>
      <c r="F22" s="7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5" customHeight="1">
      <c r="A23" s="9"/>
      <c r="B23" s="74"/>
      <c r="C23" s="80" t="s">
        <v>42</v>
      </c>
      <c r="D23" s="74">
        <v>0</v>
      </c>
      <c r="E23" s="15"/>
      <c r="F23" s="7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 customHeight="1">
      <c r="A24" s="9"/>
      <c r="B24" s="74"/>
      <c r="C24" s="80" t="s">
        <v>300</v>
      </c>
      <c r="D24" s="74">
        <v>0</v>
      </c>
      <c r="E24" s="15"/>
      <c r="F24" s="7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" customHeight="1">
      <c r="A25" s="9"/>
      <c r="B25" s="74"/>
      <c r="C25" s="80" t="s">
        <v>100</v>
      </c>
      <c r="D25" s="74">
        <v>42.189</v>
      </c>
      <c r="E25" s="15"/>
      <c r="F25" s="7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" customHeight="1">
      <c r="A26" s="9"/>
      <c r="B26" s="74"/>
      <c r="C26" s="80" t="s">
        <v>18</v>
      </c>
      <c r="D26" s="74">
        <v>0</v>
      </c>
      <c r="E26" s="15"/>
      <c r="F26" s="7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 customHeight="1">
      <c r="A27" s="9"/>
      <c r="B27" s="74"/>
      <c r="C27" s="80" t="s">
        <v>217</v>
      </c>
      <c r="D27" s="74">
        <v>0</v>
      </c>
      <c r="E27" s="15"/>
      <c r="F27" s="7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>
      <c r="A28" s="9"/>
      <c r="B28" s="74"/>
      <c r="C28" s="80" t="s">
        <v>107</v>
      </c>
      <c r="D28" s="74">
        <v>0</v>
      </c>
      <c r="E28" s="15"/>
      <c r="F28" s="7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 customHeight="1">
      <c r="A29" s="9"/>
      <c r="B29" s="74"/>
      <c r="C29" s="80" t="s">
        <v>103</v>
      </c>
      <c r="D29" s="74">
        <v>0</v>
      </c>
      <c r="E29" s="15"/>
      <c r="F29" s="7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9"/>
      <c r="B30" s="74"/>
      <c r="C30" s="80" t="s">
        <v>244</v>
      </c>
      <c r="D30" s="74">
        <v>0</v>
      </c>
      <c r="E30" s="15"/>
      <c r="F30" s="7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 customHeight="1">
      <c r="A31" s="9"/>
      <c r="B31" s="74"/>
      <c r="C31" s="80" t="s">
        <v>298</v>
      </c>
      <c r="D31" s="74">
        <v>0</v>
      </c>
      <c r="E31" s="15"/>
      <c r="F31" s="7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9"/>
      <c r="B32" s="74"/>
      <c r="C32" s="80" t="s">
        <v>227</v>
      </c>
      <c r="D32" s="74">
        <v>0</v>
      </c>
      <c r="E32" s="15"/>
      <c r="F32" s="7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 customHeight="1">
      <c r="A33" s="9"/>
      <c r="B33" s="74"/>
      <c r="C33" s="80" t="s">
        <v>14</v>
      </c>
      <c r="D33" s="74">
        <v>0</v>
      </c>
      <c r="E33" s="15"/>
      <c r="F33" s="7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>
      <c r="A34" s="9"/>
      <c r="B34" s="74"/>
      <c r="C34" s="80" t="s">
        <v>185</v>
      </c>
      <c r="D34" s="74">
        <v>0</v>
      </c>
      <c r="E34" s="15"/>
      <c r="F34" s="7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>
      <c r="A35" s="14" t="s">
        <v>233</v>
      </c>
      <c r="B35" s="75">
        <f>B6+B15+B18</f>
        <v>367.1097</v>
      </c>
      <c r="C35" s="81" t="s">
        <v>136</v>
      </c>
      <c r="D35" s="75">
        <f>SUM(D6:D34)</f>
        <v>367.10970000000003</v>
      </c>
      <c r="E35" s="81" t="s">
        <v>136</v>
      </c>
      <c r="F35" s="75">
        <f>F6+F10</f>
        <v>367.1097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>
      <c r="A36" s="9" t="s">
        <v>220</v>
      </c>
      <c r="B36" s="74">
        <v>0</v>
      </c>
      <c r="C36" s="15" t="s">
        <v>299</v>
      </c>
      <c r="D36" s="74">
        <f>F36</f>
        <v>0</v>
      </c>
      <c r="E36" s="82" t="s">
        <v>337</v>
      </c>
      <c r="F36" s="74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>
      <c r="A37" s="9" t="s">
        <v>97</v>
      </c>
      <c r="B37" s="74">
        <v>0</v>
      </c>
      <c r="C37" s="15"/>
      <c r="D37" s="75"/>
      <c r="E37" s="83"/>
      <c r="F37" s="7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>
      <c r="A38" s="9" t="s">
        <v>229</v>
      </c>
      <c r="B38" s="74">
        <v>0</v>
      </c>
      <c r="C38" s="15"/>
      <c r="D38" s="75"/>
      <c r="E38" s="84"/>
      <c r="F38" s="7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>
      <c r="A39" s="9"/>
      <c r="B39" s="74"/>
      <c r="C39" s="85"/>
      <c r="D39" s="75"/>
      <c r="E39" s="85"/>
      <c r="F39" s="7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>
      <c r="A40" s="14" t="s">
        <v>257</v>
      </c>
      <c r="B40" s="75">
        <f>B35+B36</f>
        <v>367.1097</v>
      </c>
      <c r="C40" s="81" t="s">
        <v>50</v>
      </c>
      <c r="D40" s="75">
        <f>D35+D36</f>
        <v>367.10970000000003</v>
      </c>
      <c r="E40" s="81" t="s">
        <v>50</v>
      </c>
      <c r="F40" s="75">
        <f>F35+F36</f>
        <v>367.1097</v>
      </c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9.5" customHeight="1">
      <c r="A41" s="1"/>
      <c r="B41" s="1"/>
      <c r="C41" s="1"/>
      <c r="D41" s="1"/>
      <c r="E41" s="2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9.5" customHeight="1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showZeros="0" zoomScalePageLayoutView="0" workbookViewId="0" topLeftCell="A1">
      <selection activeCell="F1" sqref="F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41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6.5" customHeight="1">
      <c r="A1" s="38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8" t="s">
        <v>83</v>
      </c>
    </row>
    <row r="2" spans="1:21" ht="20.25" customHeight="1">
      <c r="A2" s="40" t="s">
        <v>267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 customHeight="1">
      <c r="A3" s="41"/>
      <c r="C3" s="39"/>
      <c r="D3" s="39"/>
      <c r="E3" s="39"/>
      <c r="F3" s="39"/>
      <c r="G3" s="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2" t="s">
        <v>164</v>
      </c>
    </row>
    <row r="4" spans="1:21" ht="13.5" customHeight="1">
      <c r="A4" s="118" t="s">
        <v>338</v>
      </c>
      <c r="B4" s="118"/>
      <c r="C4" s="118"/>
      <c r="D4" s="119" t="s">
        <v>137</v>
      </c>
      <c r="E4" s="121" t="s">
        <v>332</v>
      </c>
      <c r="F4" s="123" t="s">
        <v>264</v>
      </c>
      <c r="G4" s="124" t="s">
        <v>34</v>
      </c>
      <c r="H4" s="124"/>
      <c r="I4" s="124"/>
      <c r="J4" s="125"/>
      <c r="K4" s="44" t="s">
        <v>197</v>
      </c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39" customHeight="1">
      <c r="A5" s="47" t="s">
        <v>125</v>
      </c>
      <c r="B5" s="47" t="s">
        <v>240</v>
      </c>
      <c r="C5" s="47" t="s">
        <v>236</v>
      </c>
      <c r="D5" s="119"/>
      <c r="E5" s="122"/>
      <c r="F5" s="123"/>
      <c r="G5" s="43" t="s">
        <v>69</v>
      </c>
      <c r="H5" s="37" t="s">
        <v>173</v>
      </c>
      <c r="I5" s="37" t="s">
        <v>228</v>
      </c>
      <c r="J5" s="37" t="s">
        <v>11</v>
      </c>
      <c r="K5" s="49" t="s">
        <v>69</v>
      </c>
      <c r="L5" s="50" t="s">
        <v>173</v>
      </c>
      <c r="M5" s="50" t="s">
        <v>228</v>
      </c>
      <c r="N5" s="50" t="s">
        <v>11</v>
      </c>
      <c r="O5" s="51" t="s">
        <v>261</v>
      </c>
      <c r="P5" s="51" t="s">
        <v>0</v>
      </c>
      <c r="Q5" s="51" t="s">
        <v>195</v>
      </c>
      <c r="R5" s="51" t="s">
        <v>307</v>
      </c>
      <c r="S5" s="51" t="s">
        <v>290</v>
      </c>
      <c r="T5" s="52" t="s">
        <v>133</v>
      </c>
      <c r="U5" s="52" t="s">
        <v>8</v>
      </c>
    </row>
    <row r="6" spans="1:21" ht="15" customHeight="1">
      <c r="A6" s="35" t="s">
        <v>221</v>
      </c>
      <c r="B6" s="35" t="s">
        <v>221</v>
      </c>
      <c r="C6" s="35" t="s">
        <v>221</v>
      </c>
      <c r="D6" s="43" t="s">
        <v>221</v>
      </c>
      <c r="E6" s="43" t="s">
        <v>221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3">
        <f t="shared" si="0"/>
        <v>10</v>
      </c>
      <c r="P6" s="53">
        <f t="shared" si="0"/>
        <v>11</v>
      </c>
      <c r="Q6" s="53">
        <f t="shared" si="0"/>
        <v>12</v>
      </c>
      <c r="R6" s="53">
        <f t="shared" si="0"/>
        <v>13</v>
      </c>
      <c r="S6" s="53">
        <f t="shared" si="0"/>
        <v>14</v>
      </c>
      <c r="T6" s="53">
        <f t="shared" si="0"/>
        <v>15</v>
      </c>
      <c r="U6" s="53">
        <f t="shared" si="0"/>
        <v>16</v>
      </c>
    </row>
    <row r="7" spans="1:22" ht="15" customHeight="1">
      <c r="A7" s="89"/>
      <c r="B7" s="89"/>
      <c r="C7" s="89"/>
      <c r="D7" s="86"/>
      <c r="E7" s="86"/>
      <c r="F7" s="74">
        <v>367.1097</v>
      </c>
      <c r="G7" s="74">
        <v>314.6097</v>
      </c>
      <c r="H7" s="74">
        <v>270.9017</v>
      </c>
      <c r="I7" s="74">
        <v>43.422</v>
      </c>
      <c r="J7" s="74">
        <v>0.286</v>
      </c>
      <c r="K7" s="74">
        <v>52.5</v>
      </c>
      <c r="L7" s="74">
        <v>7.9939</v>
      </c>
      <c r="M7" s="74">
        <v>35.2461</v>
      </c>
      <c r="N7" s="74">
        <v>0</v>
      </c>
      <c r="O7" s="74">
        <v>0</v>
      </c>
      <c r="P7" s="74">
        <v>0</v>
      </c>
      <c r="Q7" s="74">
        <v>9.26</v>
      </c>
      <c r="R7" s="74">
        <v>0</v>
      </c>
      <c r="S7" s="74">
        <v>0</v>
      </c>
      <c r="T7" s="74">
        <v>0</v>
      </c>
      <c r="U7" s="74">
        <v>0</v>
      </c>
      <c r="V7" s="28"/>
    </row>
    <row r="8" spans="1:21" ht="15" customHeight="1">
      <c r="A8" s="99" t="s">
        <v>72</v>
      </c>
      <c r="B8" s="99"/>
      <c r="C8" s="99"/>
      <c r="D8" s="95"/>
      <c r="E8" s="95" t="s">
        <v>238</v>
      </c>
      <c r="F8" s="98">
        <v>37.2037</v>
      </c>
      <c r="G8" s="98">
        <v>37.2037</v>
      </c>
      <c r="H8" s="98">
        <v>36.9817</v>
      </c>
      <c r="I8" s="98">
        <v>0</v>
      </c>
      <c r="J8" s="98">
        <v>0.222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</row>
    <row r="9" spans="1:21" ht="15" customHeight="1">
      <c r="A9" s="99"/>
      <c r="B9" s="99" t="s">
        <v>256</v>
      </c>
      <c r="C9" s="99"/>
      <c r="D9" s="95"/>
      <c r="E9" s="95" t="s">
        <v>192</v>
      </c>
      <c r="F9" s="98">
        <v>37.2037</v>
      </c>
      <c r="G9" s="98">
        <v>37.2037</v>
      </c>
      <c r="H9" s="98">
        <v>36.9817</v>
      </c>
      <c r="I9" s="98">
        <v>0</v>
      </c>
      <c r="J9" s="98">
        <v>0.222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</row>
    <row r="10" spans="1:21" ht="15" customHeight="1">
      <c r="A10" s="99"/>
      <c r="B10" s="99"/>
      <c r="C10" s="99" t="s">
        <v>256</v>
      </c>
      <c r="D10" s="95"/>
      <c r="E10" s="95" t="s">
        <v>71</v>
      </c>
      <c r="F10" s="98">
        <v>36.9817</v>
      </c>
      <c r="G10" s="98">
        <v>36.9817</v>
      </c>
      <c r="H10" s="98">
        <v>36.9817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</row>
    <row r="11" spans="1:22" ht="15" customHeight="1">
      <c r="A11" s="99"/>
      <c r="B11" s="99"/>
      <c r="C11" s="99" t="s">
        <v>24</v>
      </c>
      <c r="D11" s="95"/>
      <c r="E11" s="95" t="s">
        <v>254</v>
      </c>
      <c r="F11" s="98">
        <v>0.222</v>
      </c>
      <c r="G11" s="98">
        <v>0.222</v>
      </c>
      <c r="H11" s="98">
        <v>0</v>
      </c>
      <c r="I11" s="98">
        <v>0</v>
      </c>
      <c r="J11" s="98">
        <v>0.222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28"/>
    </row>
    <row r="12" spans="1:21" ht="15" customHeight="1">
      <c r="A12" s="99" t="s">
        <v>139</v>
      </c>
      <c r="B12" s="99"/>
      <c r="C12" s="99"/>
      <c r="D12" s="95"/>
      <c r="E12" s="95" t="s">
        <v>292</v>
      </c>
      <c r="F12" s="98">
        <v>26.8422</v>
      </c>
      <c r="G12" s="98">
        <v>26.8422</v>
      </c>
      <c r="H12" s="98">
        <v>26.8422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</row>
    <row r="13" spans="1:21" ht="15" customHeight="1">
      <c r="A13" s="99"/>
      <c r="B13" s="99" t="s">
        <v>196</v>
      </c>
      <c r="C13" s="99"/>
      <c r="D13" s="95"/>
      <c r="E13" s="95" t="s">
        <v>113</v>
      </c>
      <c r="F13" s="98">
        <v>26.8422</v>
      </c>
      <c r="G13" s="98">
        <v>26.8422</v>
      </c>
      <c r="H13" s="98">
        <v>26.8422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</row>
    <row r="14" spans="1:21" ht="15" customHeight="1">
      <c r="A14" s="99"/>
      <c r="B14" s="99"/>
      <c r="C14" s="99" t="s">
        <v>259</v>
      </c>
      <c r="D14" s="95"/>
      <c r="E14" s="95" t="s">
        <v>52</v>
      </c>
      <c r="F14" s="98">
        <v>13.9905</v>
      </c>
      <c r="G14" s="98">
        <v>13.9905</v>
      </c>
      <c r="H14" s="98">
        <v>13.9905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</row>
    <row r="15" spans="1:21" ht="15" customHeight="1">
      <c r="A15" s="99"/>
      <c r="B15" s="99"/>
      <c r="C15" s="99" t="s">
        <v>81</v>
      </c>
      <c r="D15" s="95"/>
      <c r="E15" s="95" t="s">
        <v>262</v>
      </c>
      <c r="F15" s="98">
        <v>12.8517</v>
      </c>
      <c r="G15" s="98">
        <v>12.8517</v>
      </c>
      <c r="H15" s="98">
        <v>12.8517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</row>
    <row r="16" spans="1:21" ht="15" customHeight="1">
      <c r="A16" s="99" t="s">
        <v>311</v>
      </c>
      <c r="B16" s="99"/>
      <c r="C16" s="99"/>
      <c r="D16" s="95"/>
      <c r="E16" s="95" t="s">
        <v>134</v>
      </c>
      <c r="F16" s="98">
        <v>260.8748</v>
      </c>
      <c r="G16" s="98">
        <v>228.3748</v>
      </c>
      <c r="H16" s="98">
        <v>184.8888</v>
      </c>
      <c r="I16" s="98">
        <v>43.422</v>
      </c>
      <c r="J16" s="98">
        <v>0.064</v>
      </c>
      <c r="K16" s="98">
        <v>32.5</v>
      </c>
      <c r="L16" s="98">
        <v>7.9939</v>
      </c>
      <c r="M16" s="98">
        <v>20.1461</v>
      </c>
      <c r="N16" s="98">
        <v>0</v>
      </c>
      <c r="O16" s="98">
        <v>0</v>
      </c>
      <c r="P16" s="98">
        <v>0</v>
      </c>
      <c r="Q16" s="98">
        <v>4.36</v>
      </c>
      <c r="R16" s="98">
        <v>0</v>
      </c>
      <c r="S16" s="98">
        <v>0</v>
      </c>
      <c r="T16" s="98">
        <v>0</v>
      </c>
      <c r="U16" s="98">
        <v>0</v>
      </c>
    </row>
    <row r="17" spans="1:21" ht="15" customHeight="1">
      <c r="A17" s="99"/>
      <c r="B17" s="99" t="s">
        <v>259</v>
      </c>
      <c r="C17" s="99"/>
      <c r="D17" s="95"/>
      <c r="E17" s="95" t="s">
        <v>276</v>
      </c>
      <c r="F17" s="98">
        <v>258.8748</v>
      </c>
      <c r="G17" s="98">
        <v>228.3748</v>
      </c>
      <c r="H17" s="98">
        <v>184.8888</v>
      </c>
      <c r="I17" s="98">
        <v>43.422</v>
      </c>
      <c r="J17" s="98">
        <v>0.064</v>
      </c>
      <c r="K17" s="98">
        <v>30.5</v>
      </c>
      <c r="L17" s="98">
        <v>7.9939</v>
      </c>
      <c r="M17" s="98">
        <v>18.5331</v>
      </c>
      <c r="N17" s="98">
        <v>0</v>
      </c>
      <c r="O17" s="98">
        <v>0</v>
      </c>
      <c r="P17" s="98">
        <v>0</v>
      </c>
      <c r="Q17" s="98">
        <v>3.973</v>
      </c>
      <c r="R17" s="98">
        <v>0</v>
      </c>
      <c r="S17" s="98">
        <v>0</v>
      </c>
      <c r="T17" s="98">
        <v>0</v>
      </c>
      <c r="U17" s="98">
        <v>0</v>
      </c>
    </row>
    <row r="18" spans="1:21" ht="15" customHeight="1">
      <c r="A18" s="99"/>
      <c r="B18" s="99"/>
      <c r="C18" s="99" t="s">
        <v>259</v>
      </c>
      <c r="D18" s="95"/>
      <c r="E18" s="95" t="s">
        <v>251</v>
      </c>
      <c r="F18" s="98">
        <v>251.8748</v>
      </c>
      <c r="G18" s="98">
        <v>228.3748</v>
      </c>
      <c r="H18" s="98">
        <v>184.8888</v>
      </c>
      <c r="I18" s="98">
        <v>43.422</v>
      </c>
      <c r="J18" s="98">
        <v>0.064</v>
      </c>
      <c r="K18" s="98">
        <v>23.5</v>
      </c>
      <c r="L18" s="98">
        <v>7.9939</v>
      </c>
      <c r="M18" s="98">
        <v>12.0831</v>
      </c>
      <c r="N18" s="98">
        <v>0</v>
      </c>
      <c r="O18" s="98">
        <v>0</v>
      </c>
      <c r="P18" s="98">
        <v>0</v>
      </c>
      <c r="Q18" s="98">
        <v>3.423</v>
      </c>
      <c r="R18" s="98">
        <v>0</v>
      </c>
      <c r="S18" s="98">
        <v>0</v>
      </c>
      <c r="T18" s="98">
        <v>0</v>
      </c>
      <c r="U18" s="98">
        <v>0</v>
      </c>
    </row>
    <row r="19" spans="1:21" ht="15" customHeight="1">
      <c r="A19" s="99"/>
      <c r="B19" s="99"/>
      <c r="C19" s="99" t="s">
        <v>166</v>
      </c>
      <c r="D19" s="95"/>
      <c r="E19" s="95" t="s">
        <v>320</v>
      </c>
      <c r="F19" s="98">
        <v>4</v>
      </c>
      <c r="G19" s="98">
        <v>0</v>
      </c>
      <c r="H19" s="98">
        <v>0</v>
      </c>
      <c r="I19" s="98">
        <v>0</v>
      </c>
      <c r="J19" s="98">
        <v>0</v>
      </c>
      <c r="K19" s="98">
        <v>4</v>
      </c>
      <c r="L19" s="98">
        <v>0</v>
      </c>
      <c r="M19" s="98">
        <v>4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</row>
    <row r="20" spans="1:21" ht="15" customHeight="1">
      <c r="A20" s="99"/>
      <c r="B20" s="99"/>
      <c r="C20" s="99" t="s">
        <v>24</v>
      </c>
      <c r="D20" s="95"/>
      <c r="E20" s="95" t="s">
        <v>198</v>
      </c>
      <c r="F20" s="98">
        <v>3</v>
      </c>
      <c r="G20" s="98">
        <v>0</v>
      </c>
      <c r="H20" s="98">
        <v>0</v>
      </c>
      <c r="I20" s="98">
        <v>0</v>
      </c>
      <c r="J20" s="98">
        <v>0</v>
      </c>
      <c r="K20" s="98">
        <v>3</v>
      </c>
      <c r="L20" s="98">
        <v>0</v>
      </c>
      <c r="M20" s="98">
        <v>2.45</v>
      </c>
      <c r="N20" s="98">
        <v>0</v>
      </c>
      <c r="O20" s="98">
        <v>0</v>
      </c>
      <c r="P20" s="98">
        <v>0</v>
      </c>
      <c r="Q20" s="98">
        <v>0.55</v>
      </c>
      <c r="R20" s="98">
        <v>0</v>
      </c>
      <c r="S20" s="98">
        <v>0</v>
      </c>
      <c r="T20" s="98">
        <v>0</v>
      </c>
      <c r="U20" s="98">
        <v>0</v>
      </c>
    </row>
    <row r="21" spans="1:21" ht="15" customHeight="1">
      <c r="A21" s="99"/>
      <c r="B21" s="99" t="s">
        <v>81</v>
      </c>
      <c r="C21" s="99"/>
      <c r="D21" s="95"/>
      <c r="E21" s="95" t="s">
        <v>206</v>
      </c>
      <c r="F21" s="98">
        <v>2</v>
      </c>
      <c r="G21" s="98">
        <v>0</v>
      </c>
      <c r="H21" s="98">
        <v>0</v>
      </c>
      <c r="I21" s="98">
        <v>0</v>
      </c>
      <c r="J21" s="98">
        <v>0</v>
      </c>
      <c r="K21" s="98">
        <v>2</v>
      </c>
      <c r="L21" s="98">
        <v>0</v>
      </c>
      <c r="M21" s="98">
        <v>1.613</v>
      </c>
      <c r="N21" s="98">
        <v>0</v>
      </c>
      <c r="O21" s="98">
        <v>0</v>
      </c>
      <c r="P21" s="98">
        <v>0</v>
      </c>
      <c r="Q21" s="98">
        <v>0.387</v>
      </c>
      <c r="R21" s="98">
        <v>0</v>
      </c>
      <c r="S21" s="98">
        <v>0</v>
      </c>
      <c r="T21" s="98">
        <v>0</v>
      </c>
      <c r="U21" s="98">
        <v>0</v>
      </c>
    </row>
    <row r="22" spans="1:21" ht="15" customHeight="1">
      <c r="A22" s="99"/>
      <c r="B22" s="99"/>
      <c r="C22" s="99" t="s">
        <v>24</v>
      </c>
      <c r="D22" s="95"/>
      <c r="E22" s="95" t="s">
        <v>303</v>
      </c>
      <c r="F22" s="98">
        <v>2</v>
      </c>
      <c r="G22" s="98">
        <v>0</v>
      </c>
      <c r="H22" s="98">
        <v>0</v>
      </c>
      <c r="I22" s="98">
        <v>0</v>
      </c>
      <c r="J22" s="98">
        <v>0</v>
      </c>
      <c r="K22" s="98">
        <v>2</v>
      </c>
      <c r="L22" s="98">
        <v>0</v>
      </c>
      <c r="M22" s="98">
        <v>1.613</v>
      </c>
      <c r="N22" s="98">
        <v>0</v>
      </c>
      <c r="O22" s="98">
        <v>0</v>
      </c>
      <c r="P22" s="98">
        <v>0</v>
      </c>
      <c r="Q22" s="98">
        <v>0.387</v>
      </c>
      <c r="R22" s="98">
        <v>0</v>
      </c>
      <c r="S22" s="98">
        <v>0</v>
      </c>
      <c r="T22" s="98">
        <v>0</v>
      </c>
      <c r="U22" s="98">
        <v>0</v>
      </c>
    </row>
    <row r="23" spans="1:21" ht="15" customHeight="1">
      <c r="A23" s="99" t="s">
        <v>112</v>
      </c>
      <c r="B23" s="99"/>
      <c r="C23" s="99"/>
      <c r="D23" s="95"/>
      <c r="E23" s="95" t="s">
        <v>280</v>
      </c>
      <c r="F23" s="98">
        <v>42.189</v>
      </c>
      <c r="G23" s="98">
        <v>22.189</v>
      </c>
      <c r="H23" s="98">
        <v>22.189</v>
      </c>
      <c r="I23" s="98">
        <v>0</v>
      </c>
      <c r="J23" s="98">
        <v>0</v>
      </c>
      <c r="K23" s="98">
        <v>20</v>
      </c>
      <c r="L23" s="98">
        <v>0</v>
      </c>
      <c r="M23" s="98">
        <v>15.1</v>
      </c>
      <c r="N23" s="98">
        <v>0</v>
      </c>
      <c r="O23" s="98">
        <v>0</v>
      </c>
      <c r="P23" s="98">
        <v>0</v>
      </c>
      <c r="Q23" s="98">
        <v>4.9</v>
      </c>
      <c r="R23" s="98">
        <v>0</v>
      </c>
      <c r="S23" s="98">
        <v>0</v>
      </c>
      <c r="T23" s="98">
        <v>0</v>
      </c>
      <c r="U23" s="98">
        <v>0</v>
      </c>
    </row>
    <row r="24" spans="1:21" ht="15" customHeight="1">
      <c r="A24" s="99"/>
      <c r="B24" s="99" t="s">
        <v>259</v>
      </c>
      <c r="C24" s="99"/>
      <c r="D24" s="95"/>
      <c r="E24" s="95" t="s">
        <v>9</v>
      </c>
      <c r="F24" s="98">
        <v>20</v>
      </c>
      <c r="G24" s="98">
        <v>0</v>
      </c>
      <c r="H24" s="98">
        <v>0</v>
      </c>
      <c r="I24" s="98">
        <v>0</v>
      </c>
      <c r="J24" s="98">
        <v>0</v>
      </c>
      <c r="K24" s="98">
        <v>20</v>
      </c>
      <c r="L24" s="98">
        <v>0</v>
      </c>
      <c r="M24" s="98">
        <v>15.1</v>
      </c>
      <c r="N24" s="98">
        <v>0</v>
      </c>
      <c r="O24" s="98">
        <v>0</v>
      </c>
      <c r="P24" s="98">
        <v>0</v>
      </c>
      <c r="Q24" s="98">
        <v>4.9</v>
      </c>
      <c r="R24" s="98">
        <v>0</v>
      </c>
      <c r="S24" s="98">
        <v>0</v>
      </c>
      <c r="T24" s="98">
        <v>0</v>
      </c>
      <c r="U24" s="98">
        <v>0</v>
      </c>
    </row>
    <row r="25" spans="1:21" ht="15" customHeight="1">
      <c r="A25" s="99"/>
      <c r="B25" s="99"/>
      <c r="C25" s="99" t="s">
        <v>256</v>
      </c>
      <c r="D25" s="95"/>
      <c r="E25" s="95" t="s">
        <v>313</v>
      </c>
      <c r="F25" s="98">
        <v>20</v>
      </c>
      <c r="G25" s="98">
        <v>0</v>
      </c>
      <c r="H25" s="98">
        <v>0</v>
      </c>
      <c r="I25" s="98">
        <v>0</v>
      </c>
      <c r="J25" s="98">
        <v>0</v>
      </c>
      <c r="K25" s="98">
        <v>20</v>
      </c>
      <c r="L25" s="98">
        <v>0</v>
      </c>
      <c r="M25" s="98">
        <v>15.1</v>
      </c>
      <c r="N25" s="98">
        <v>0</v>
      </c>
      <c r="O25" s="98">
        <v>0</v>
      </c>
      <c r="P25" s="98">
        <v>0</v>
      </c>
      <c r="Q25" s="98">
        <v>4.9</v>
      </c>
      <c r="R25" s="98">
        <v>0</v>
      </c>
      <c r="S25" s="98">
        <v>0</v>
      </c>
      <c r="T25" s="98">
        <v>0</v>
      </c>
      <c r="U25" s="98">
        <v>0</v>
      </c>
    </row>
    <row r="26" spans="1:21" ht="15" customHeight="1">
      <c r="A26" s="99"/>
      <c r="B26" s="99" t="s">
        <v>168</v>
      </c>
      <c r="C26" s="99"/>
      <c r="D26" s="95"/>
      <c r="E26" s="95" t="s">
        <v>49</v>
      </c>
      <c r="F26" s="98">
        <v>22.189</v>
      </c>
      <c r="G26" s="98">
        <v>22.189</v>
      </c>
      <c r="H26" s="98">
        <v>22.189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</row>
    <row r="27" spans="1:21" ht="15" customHeight="1">
      <c r="A27" s="99"/>
      <c r="B27" s="99"/>
      <c r="C27" s="99" t="s">
        <v>259</v>
      </c>
      <c r="D27" s="95"/>
      <c r="E27" s="95" t="s">
        <v>339</v>
      </c>
      <c r="F27" s="98">
        <v>22.189</v>
      </c>
      <c r="G27" s="98">
        <v>22.189</v>
      </c>
      <c r="H27" s="98">
        <v>22.189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</row>
    <row r="28" spans="1:21" ht="15" customHeight="1">
      <c r="A28" s="89"/>
      <c r="B28" s="89"/>
      <c r="C28" s="89"/>
      <c r="D28" s="86" t="s">
        <v>174</v>
      </c>
      <c r="E28" s="86" t="s">
        <v>151</v>
      </c>
      <c r="F28" s="74">
        <v>367.1097</v>
      </c>
      <c r="G28" s="74">
        <v>314.6097</v>
      </c>
      <c r="H28" s="74">
        <v>270.9017</v>
      </c>
      <c r="I28" s="74">
        <v>43.422</v>
      </c>
      <c r="J28" s="74">
        <v>0.286</v>
      </c>
      <c r="K28" s="74">
        <v>52.5</v>
      </c>
      <c r="L28" s="74">
        <v>7.9939</v>
      </c>
      <c r="M28" s="74">
        <v>35.2461</v>
      </c>
      <c r="N28" s="74">
        <v>0</v>
      </c>
      <c r="O28" s="74">
        <v>0</v>
      </c>
      <c r="P28" s="74">
        <v>0</v>
      </c>
      <c r="Q28" s="74">
        <v>9.26</v>
      </c>
      <c r="R28" s="74">
        <v>0</v>
      </c>
      <c r="S28" s="74">
        <v>0</v>
      </c>
      <c r="T28" s="74">
        <v>0</v>
      </c>
      <c r="U28" s="74">
        <v>0</v>
      </c>
    </row>
    <row r="29" spans="1:21" ht="15" customHeight="1">
      <c r="A29" s="89"/>
      <c r="B29" s="89"/>
      <c r="C29" s="89"/>
      <c r="D29" s="86" t="s">
        <v>141</v>
      </c>
      <c r="E29" s="86" t="s">
        <v>118</v>
      </c>
      <c r="F29" s="74">
        <v>367.1097</v>
      </c>
      <c r="G29" s="74">
        <v>314.6097</v>
      </c>
      <c r="H29" s="74">
        <v>270.9017</v>
      </c>
      <c r="I29" s="74">
        <v>43.422</v>
      </c>
      <c r="J29" s="74">
        <v>0.286</v>
      </c>
      <c r="K29" s="74">
        <v>52.5</v>
      </c>
      <c r="L29" s="74">
        <v>7.9939</v>
      </c>
      <c r="M29" s="74">
        <v>35.2461</v>
      </c>
      <c r="N29" s="74">
        <v>0</v>
      </c>
      <c r="O29" s="74">
        <v>0</v>
      </c>
      <c r="P29" s="74">
        <v>0</v>
      </c>
      <c r="Q29" s="74">
        <v>9.26</v>
      </c>
      <c r="R29" s="74">
        <v>0</v>
      </c>
      <c r="S29" s="74">
        <v>0</v>
      </c>
      <c r="T29" s="74">
        <v>0</v>
      </c>
      <c r="U29" s="74">
        <v>0</v>
      </c>
    </row>
    <row r="30" spans="1:21" ht="15" customHeight="1">
      <c r="A30" s="89" t="s">
        <v>72</v>
      </c>
      <c r="B30" s="89" t="s">
        <v>256</v>
      </c>
      <c r="C30" s="89" t="s">
        <v>256</v>
      </c>
      <c r="D30" s="86" t="s">
        <v>121</v>
      </c>
      <c r="E30" s="86" t="s">
        <v>71</v>
      </c>
      <c r="F30" s="74">
        <v>36.9817</v>
      </c>
      <c r="G30" s="74">
        <v>36.9817</v>
      </c>
      <c r="H30" s="74">
        <v>36.9817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</row>
    <row r="31" spans="1:21" ht="15" customHeight="1">
      <c r="A31" s="89" t="s">
        <v>72</v>
      </c>
      <c r="B31" s="89" t="s">
        <v>256</v>
      </c>
      <c r="C31" s="89" t="s">
        <v>24</v>
      </c>
      <c r="D31" s="86" t="s">
        <v>121</v>
      </c>
      <c r="E31" s="86" t="s">
        <v>254</v>
      </c>
      <c r="F31" s="74">
        <v>0.222</v>
      </c>
      <c r="G31" s="74">
        <v>0.222</v>
      </c>
      <c r="H31" s="74">
        <v>0</v>
      </c>
      <c r="I31" s="74">
        <v>0</v>
      </c>
      <c r="J31" s="74">
        <v>0.222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</row>
    <row r="32" spans="1:21" ht="15" customHeight="1">
      <c r="A32" s="89" t="s">
        <v>139</v>
      </c>
      <c r="B32" s="89" t="s">
        <v>196</v>
      </c>
      <c r="C32" s="89" t="s">
        <v>259</v>
      </c>
      <c r="D32" s="86" t="s">
        <v>121</v>
      </c>
      <c r="E32" s="86" t="s">
        <v>52</v>
      </c>
      <c r="F32" s="74">
        <v>13.9905</v>
      </c>
      <c r="G32" s="74">
        <v>13.9905</v>
      </c>
      <c r="H32" s="74">
        <v>13.9905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</row>
    <row r="33" spans="1:21" ht="15" customHeight="1">
      <c r="A33" s="89" t="s">
        <v>139</v>
      </c>
      <c r="B33" s="89" t="s">
        <v>196</v>
      </c>
      <c r="C33" s="89" t="s">
        <v>81</v>
      </c>
      <c r="D33" s="86" t="s">
        <v>121</v>
      </c>
      <c r="E33" s="86" t="s">
        <v>262</v>
      </c>
      <c r="F33" s="74">
        <v>12.8517</v>
      </c>
      <c r="G33" s="74">
        <v>12.8517</v>
      </c>
      <c r="H33" s="74">
        <v>12.8517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</row>
    <row r="34" spans="1:21" ht="15" customHeight="1">
      <c r="A34" s="89" t="s">
        <v>311</v>
      </c>
      <c r="B34" s="89" t="s">
        <v>259</v>
      </c>
      <c r="C34" s="89" t="s">
        <v>259</v>
      </c>
      <c r="D34" s="86" t="s">
        <v>121</v>
      </c>
      <c r="E34" s="86" t="s">
        <v>251</v>
      </c>
      <c r="F34" s="74">
        <v>251.8748</v>
      </c>
      <c r="G34" s="74">
        <v>228.3748</v>
      </c>
      <c r="H34" s="74">
        <v>184.8888</v>
      </c>
      <c r="I34" s="74">
        <v>43.422</v>
      </c>
      <c r="J34" s="74">
        <v>0.064</v>
      </c>
      <c r="K34" s="74">
        <v>23.5</v>
      </c>
      <c r="L34" s="74">
        <v>7.9939</v>
      </c>
      <c r="M34" s="74">
        <v>12.0831</v>
      </c>
      <c r="N34" s="74">
        <v>0</v>
      </c>
      <c r="O34" s="74">
        <v>0</v>
      </c>
      <c r="P34" s="74">
        <v>0</v>
      </c>
      <c r="Q34" s="74">
        <v>3.423</v>
      </c>
      <c r="R34" s="74">
        <v>0</v>
      </c>
      <c r="S34" s="74">
        <v>0</v>
      </c>
      <c r="T34" s="74">
        <v>0</v>
      </c>
      <c r="U34" s="74">
        <v>0</v>
      </c>
    </row>
    <row r="35" spans="1:21" ht="15" customHeight="1">
      <c r="A35" s="89" t="s">
        <v>311</v>
      </c>
      <c r="B35" s="89" t="s">
        <v>259</v>
      </c>
      <c r="C35" s="89" t="s">
        <v>166</v>
      </c>
      <c r="D35" s="86" t="s">
        <v>121</v>
      </c>
      <c r="E35" s="86" t="s">
        <v>320</v>
      </c>
      <c r="F35" s="74">
        <v>4</v>
      </c>
      <c r="G35" s="74">
        <v>0</v>
      </c>
      <c r="H35" s="74">
        <v>0</v>
      </c>
      <c r="I35" s="74">
        <v>0</v>
      </c>
      <c r="J35" s="74">
        <v>0</v>
      </c>
      <c r="K35" s="74">
        <v>4</v>
      </c>
      <c r="L35" s="74">
        <v>0</v>
      </c>
      <c r="M35" s="74">
        <v>4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</row>
    <row r="36" spans="1:21" ht="15" customHeight="1">
      <c r="A36" s="89" t="s">
        <v>311</v>
      </c>
      <c r="B36" s="89" t="s">
        <v>259</v>
      </c>
      <c r="C36" s="89" t="s">
        <v>24</v>
      </c>
      <c r="D36" s="86" t="s">
        <v>121</v>
      </c>
      <c r="E36" s="86" t="s">
        <v>198</v>
      </c>
      <c r="F36" s="74">
        <v>3</v>
      </c>
      <c r="G36" s="74">
        <v>0</v>
      </c>
      <c r="H36" s="74">
        <v>0</v>
      </c>
      <c r="I36" s="74">
        <v>0</v>
      </c>
      <c r="J36" s="74">
        <v>0</v>
      </c>
      <c r="K36" s="74">
        <v>3</v>
      </c>
      <c r="L36" s="74">
        <v>0</v>
      </c>
      <c r="M36" s="74">
        <v>2.45</v>
      </c>
      <c r="N36" s="74">
        <v>0</v>
      </c>
      <c r="O36" s="74">
        <v>0</v>
      </c>
      <c r="P36" s="74">
        <v>0</v>
      </c>
      <c r="Q36" s="74">
        <v>0.55</v>
      </c>
      <c r="R36" s="74">
        <v>0</v>
      </c>
      <c r="S36" s="74">
        <v>0</v>
      </c>
      <c r="T36" s="74">
        <v>0</v>
      </c>
      <c r="U36" s="74">
        <v>0</v>
      </c>
    </row>
    <row r="37" spans="1:21" ht="15" customHeight="1">
      <c r="A37" s="89" t="s">
        <v>311</v>
      </c>
      <c r="B37" s="89" t="s">
        <v>81</v>
      </c>
      <c r="C37" s="89" t="s">
        <v>24</v>
      </c>
      <c r="D37" s="86" t="s">
        <v>121</v>
      </c>
      <c r="E37" s="86" t="s">
        <v>303</v>
      </c>
      <c r="F37" s="74">
        <v>2</v>
      </c>
      <c r="G37" s="74">
        <v>0</v>
      </c>
      <c r="H37" s="74">
        <v>0</v>
      </c>
      <c r="I37" s="74">
        <v>0</v>
      </c>
      <c r="J37" s="74">
        <v>0</v>
      </c>
      <c r="K37" s="74">
        <v>2</v>
      </c>
      <c r="L37" s="74">
        <v>0</v>
      </c>
      <c r="M37" s="74">
        <v>1.613</v>
      </c>
      <c r="N37" s="74">
        <v>0</v>
      </c>
      <c r="O37" s="74">
        <v>0</v>
      </c>
      <c r="P37" s="74">
        <v>0</v>
      </c>
      <c r="Q37" s="74">
        <v>0.387</v>
      </c>
      <c r="R37" s="74">
        <v>0</v>
      </c>
      <c r="S37" s="74">
        <v>0</v>
      </c>
      <c r="T37" s="74">
        <v>0</v>
      </c>
      <c r="U37" s="74">
        <v>0</v>
      </c>
    </row>
    <row r="38" spans="1:21" ht="15" customHeight="1">
      <c r="A38" s="89" t="s">
        <v>112</v>
      </c>
      <c r="B38" s="89" t="s">
        <v>259</v>
      </c>
      <c r="C38" s="89" t="s">
        <v>256</v>
      </c>
      <c r="D38" s="86" t="s">
        <v>121</v>
      </c>
      <c r="E38" s="86" t="s">
        <v>313</v>
      </c>
      <c r="F38" s="74">
        <v>20</v>
      </c>
      <c r="G38" s="74">
        <v>0</v>
      </c>
      <c r="H38" s="74">
        <v>0</v>
      </c>
      <c r="I38" s="74">
        <v>0</v>
      </c>
      <c r="J38" s="74">
        <v>0</v>
      </c>
      <c r="K38" s="74">
        <v>20</v>
      </c>
      <c r="L38" s="74">
        <v>0</v>
      </c>
      <c r="M38" s="74">
        <v>15.1</v>
      </c>
      <c r="N38" s="74">
        <v>0</v>
      </c>
      <c r="O38" s="74">
        <v>0</v>
      </c>
      <c r="P38" s="74">
        <v>0</v>
      </c>
      <c r="Q38" s="74">
        <v>4.9</v>
      </c>
      <c r="R38" s="74">
        <v>0</v>
      </c>
      <c r="S38" s="74">
        <v>0</v>
      </c>
      <c r="T38" s="74">
        <v>0</v>
      </c>
      <c r="U38" s="74">
        <v>0</v>
      </c>
    </row>
    <row r="39" spans="1:21" ht="15" customHeight="1">
      <c r="A39" s="89" t="s">
        <v>112</v>
      </c>
      <c r="B39" s="89" t="s">
        <v>168</v>
      </c>
      <c r="C39" s="89" t="s">
        <v>259</v>
      </c>
      <c r="D39" s="86" t="s">
        <v>121</v>
      </c>
      <c r="E39" s="86" t="s">
        <v>339</v>
      </c>
      <c r="F39" s="74">
        <v>22.189</v>
      </c>
      <c r="G39" s="74">
        <v>22.189</v>
      </c>
      <c r="H39" s="74">
        <v>22.189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horizontalDpi="600" verticalDpi="600" orientation="landscape" paperSize="9" scale="8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zoomScalePageLayoutView="0" workbookViewId="0" topLeftCell="A1">
      <selection activeCell="A6" sqref="A6:IV42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5" width="21.33203125" style="0" customWidth="1"/>
    <col min="6" max="7" width="17.33203125" style="0" customWidth="1"/>
    <col min="8" max="8" width="10.66015625" style="0" customWidth="1"/>
  </cols>
  <sheetData>
    <row r="1" spans="1:7" ht="12.75" customHeight="1">
      <c r="A1" s="38"/>
      <c r="C1" s="39"/>
      <c r="D1" s="39"/>
      <c r="E1" s="39"/>
      <c r="F1" s="39"/>
      <c r="G1" s="38" t="s">
        <v>243</v>
      </c>
    </row>
    <row r="2" spans="1:7" ht="18" customHeight="1">
      <c r="A2" s="40" t="s">
        <v>267</v>
      </c>
      <c r="B2" s="40"/>
      <c r="C2" s="40"/>
      <c r="D2" s="40"/>
      <c r="E2" s="40"/>
      <c r="F2" s="40"/>
      <c r="G2" s="40"/>
    </row>
    <row r="3" spans="1:7" ht="12.75" customHeight="1">
      <c r="A3" s="41"/>
      <c r="C3" s="39"/>
      <c r="D3" s="39"/>
      <c r="E3" s="39"/>
      <c r="F3" s="39"/>
      <c r="G3" s="42" t="s">
        <v>164</v>
      </c>
    </row>
    <row r="4" spans="1:7" ht="13.5" customHeight="1">
      <c r="A4" s="9" t="s">
        <v>338</v>
      </c>
      <c r="B4" s="9"/>
      <c r="C4" s="119" t="s">
        <v>137</v>
      </c>
      <c r="D4" s="122" t="s">
        <v>330</v>
      </c>
      <c r="E4" s="118" t="s">
        <v>264</v>
      </c>
      <c r="F4" s="119" t="s">
        <v>34</v>
      </c>
      <c r="G4" s="119" t="s">
        <v>197</v>
      </c>
    </row>
    <row r="5" spans="1:11" ht="13.5" customHeight="1">
      <c r="A5" s="8" t="s">
        <v>125</v>
      </c>
      <c r="B5" s="8" t="s">
        <v>240</v>
      </c>
      <c r="C5" s="119"/>
      <c r="D5" s="122"/>
      <c r="E5" s="118"/>
      <c r="F5" s="119"/>
      <c r="G5" s="119"/>
      <c r="K5" s="28"/>
    </row>
    <row r="6" spans="1:7" ht="12" customHeight="1">
      <c r="A6" s="35" t="s">
        <v>221</v>
      </c>
      <c r="B6" s="34" t="s">
        <v>221</v>
      </c>
      <c r="C6" s="43" t="s">
        <v>221</v>
      </c>
      <c r="D6" s="43" t="s">
        <v>221</v>
      </c>
      <c r="E6" s="43">
        <v>1</v>
      </c>
      <c r="F6" s="43">
        <f>E6+1</f>
        <v>2</v>
      </c>
      <c r="G6" s="43">
        <v>3</v>
      </c>
    </row>
    <row r="7" spans="1:8" ht="12" customHeight="1">
      <c r="A7" s="92"/>
      <c r="B7" s="91"/>
      <c r="C7" s="86"/>
      <c r="D7" s="86" t="s">
        <v>69</v>
      </c>
      <c r="E7" s="74">
        <v>367.1097</v>
      </c>
      <c r="F7" s="74">
        <v>314.6097</v>
      </c>
      <c r="G7" s="74">
        <v>52.5</v>
      </c>
      <c r="H7" s="28"/>
    </row>
    <row r="8" spans="1:8" ht="12" customHeight="1">
      <c r="A8" s="92"/>
      <c r="B8" s="91"/>
      <c r="C8" s="86" t="s">
        <v>174</v>
      </c>
      <c r="D8" s="86" t="s">
        <v>151</v>
      </c>
      <c r="E8" s="74">
        <v>367.1097</v>
      </c>
      <c r="F8" s="74">
        <v>314.6097</v>
      </c>
      <c r="G8" s="74">
        <v>52.5</v>
      </c>
      <c r="H8" s="28"/>
    </row>
    <row r="9" spans="1:7" ht="12" customHeight="1">
      <c r="A9" s="92"/>
      <c r="B9" s="91"/>
      <c r="C9" s="86" t="s">
        <v>141</v>
      </c>
      <c r="D9" s="86" t="s">
        <v>118</v>
      </c>
      <c r="E9" s="74">
        <v>367.1097</v>
      </c>
      <c r="F9" s="74">
        <v>314.6097</v>
      </c>
      <c r="G9" s="74">
        <v>52.5</v>
      </c>
    </row>
    <row r="10" spans="1:7" ht="12" customHeight="1">
      <c r="A10" s="92" t="s">
        <v>263</v>
      </c>
      <c r="B10" s="91"/>
      <c r="C10" s="86"/>
      <c r="D10" s="86" t="s">
        <v>89</v>
      </c>
      <c r="E10" s="74">
        <v>278.8956</v>
      </c>
      <c r="F10" s="74">
        <v>270.9017</v>
      </c>
      <c r="G10" s="74">
        <v>7.9939</v>
      </c>
    </row>
    <row r="11" spans="1:7" ht="12" customHeight="1">
      <c r="A11" s="92" t="s">
        <v>274</v>
      </c>
      <c r="B11" s="91" t="s">
        <v>270</v>
      </c>
      <c r="C11" s="86" t="s">
        <v>121</v>
      </c>
      <c r="D11" s="86" t="s">
        <v>44</v>
      </c>
      <c r="E11" s="74">
        <v>64.8276</v>
      </c>
      <c r="F11" s="74">
        <v>64.8276</v>
      </c>
      <c r="G11" s="74">
        <v>0</v>
      </c>
    </row>
    <row r="12" spans="1:7" ht="12" customHeight="1">
      <c r="A12" s="92" t="s">
        <v>274</v>
      </c>
      <c r="B12" s="91" t="s">
        <v>184</v>
      </c>
      <c r="C12" s="86" t="s">
        <v>121</v>
      </c>
      <c r="D12" s="86" t="s">
        <v>253</v>
      </c>
      <c r="E12" s="74">
        <v>55.4808</v>
      </c>
      <c r="F12" s="74">
        <v>55.4808</v>
      </c>
      <c r="G12" s="74">
        <v>0</v>
      </c>
    </row>
    <row r="13" spans="1:7" ht="12" customHeight="1">
      <c r="A13" s="92" t="s">
        <v>274</v>
      </c>
      <c r="B13" s="91" t="s">
        <v>94</v>
      </c>
      <c r="C13" s="86" t="s">
        <v>121</v>
      </c>
      <c r="D13" s="86" t="s">
        <v>199</v>
      </c>
      <c r="E13" s="74">
        <v>33.4823</v>
      </c>
      <c r="F13" s="74">
        <v>33.4823</v>
      </c>
      <c r="G13" s="74">
        <v>0</v>
      </c>
    </row>
    <row r="14" spans="1:7" ht="12" customHeight="1">
      <c r="A14" s="92" t="s">
        <v>274</v>
      </c>
      <c r="B14" s="91" t="s">
        <v>17</v>
      </c>
      <c r="C14" s="86" t="s">
        <v>121</v>
      </c>
      <c r="D14" s="86" t="s">
        <v>234</v>
      </c>
      <c r="E14" s="74">
        <v>36.9817</v>
      </c>
      <c r="F14" s="74">
        <v>36.9817</v>
      </c>
      <c r="G14" s="74">
        <v>0</v>
      </c>
    </row>
    <row r="15" spans="1:7" ht="12" customHeight="1">
      <c r="A15" s="92" t="s">
        <v>274</v>
      </c>
      <c r="B15" s="91" t="s">
        <v>116</v>
      </c>
      <c r="C15" s="86" t="s">
        <v>121</v>
      </c>
      <c r="D15" s="86" t="s">
        <v>7</v>
      </c>
      <c r="E15" s="74">
        <v>13.9905</v>
      </c>
      <c r="F15" s="74">
        <v>13.9905</v>
      </c>
      <c r="G15" s="74">
        <v>0</v>
      </c>
    </row>
    <row r="16" spans="1:7" ht="12" customHeight="1">
      <c r="A16" s="92" t="s">
        <v>274</v>
      </c>
      <c r="B16" s="91" t="s">
        <v>215</v>
      </c>
      <c r="C16" s="86" t="s">
        <v>121</v>
      </c>
      <c r="D16" s="86" t="s">
        <v>193</v>
      </c>
      <c r="E16" s="74">
        <v>12.8517</v>
      </c>
      <c r="F16" s="74">
        <v>12.8517</v>
      </c>
      <c r="G16" s="74">
        <v>0</v>
      </c>
    </row>
    <row r="17" spans="1:7" ht="12" customHeight="1">
      <c r="A17" s="92" t="s">
        <v>274</v>
      </c>
      <c r="B17" s="91" t="s">
        <v>297</v>
      </c>
      <c r="C17" s="86" t="s">
        <v>121</v>
      </c>
      <c r="D17" s="86" t="s">
        <v>135</v>
      </c>
      <c r="E17" s="74">
        <v>1.509</v>
      </c>
      <c r="F17" s="74">
        <v>1.509</v>
      </c>
      <c r="G17" s="74">
        <v>0</v>
      </c>
    </row>
    <row r="18" spans="1:7" ht="12" customHeight="1">
      <c r="A18" s="92" t="s">
        <v>274</v>
      </c>
      <c r="B18" s="91" t="s">
        <v>40</v>
      </c>
      <c r="C18" s="86" t="s">
        <v>121</v>
      </c>
      <c r="D18" s="86" t="s">
        <v>102</v>
      </c>
      <c r="E18" s="74">
        <v>22.189</v>
      </c>
      <c r="F18" s="74">
        <v>22.189</v>
      </c>
      <c r="G18" s="74">
        <v>0</v>
      </c>
    </row>
    <row r="19" spans="1:7" ht="12" customHeight="1">
      <c r="A19" s="92" t="s">
        <v>274</v>
      </c>
      <c r="B19" s="91" t="s">
        <v>41</v>
      </c>
      <c r="C19" s="86" t="s">
        <v>121</v>
      </c>
      <c r="D19" s="86" t="s">
        <v>188</v>
      </c>
      <c r="E19" s="74">
        <v>37.583</v>
      </c>
      <c r="F19" s="74">
        <v>29.5891</v>
      </c>
      <c r="G19" s="74">
        <v>7.9939</v>
      </c>
    </row>
    <row r="20" spans="1:7" ht="12" customHeight="1">
      <c r="A20" s="92" t="s">
        <v>174</v>
      </c>
      <c r="B20" s="91"/>
      <c r="C20" s="86"/>
      <c r="D20" s="86" t="s">
        <v>62</v>
      </c>
      <c r="E20" s="74">
        <v>78.6681</v>
      </c>
      <c r="F20" s="74">
        <v>43.422</v>
      </c>
      <c r="G20" s="74">
        <v>35.2461</v>
      </c>
    </row>
    <row r="21" spans="1:7" ht="12" customHeight="1">
      <c r="A21" s="92" t="s">
        <v>274</v>
      </c>
      <c r="B21" s="91" t="s">
        <v>180</v>
      </c>
      <c r="C21" s="86" t="s">
        <v>121</v>
      </c>
      <c r="D21" s="86" t="s">
        <v>171</v>
      </c>
      <c r="E21" s="74">
        <v>7.597</v>
      </c>
      <c r="F21" s="74">
        <v>1.734</v>
      </c>
      <c r="G21" s="74">
        <v>5.863</v>
      </c>
    </row>
    <row r="22" spans="1:7" ht="12" customHeight="1">
      <c r="A22" s="92" t="s">
        <v>274</v>
      </c>
      <c r="B22" s="91" t="s">
        <v>181</v>
      </c>
      <c r="C22" s="86" t="s">
        <v>121</v>
      </c>
      <c r="D22" s="86" t="s">
        <v>67</v>
      </c>
      <c r="E22" s="74">
        <v>0.305</v>
      </c>
      <c r="F22" s="74">
        <v>0.255</v>
      </c>
      <c r="G22" s="74">
        <v>0.05</v>
      </c>
    </row>
    <row r="23" spans="1:7" ht="12" customHeight="1">
      <c r="A23" s="92" t="s">
        <v>274</v>
      </c>
      <c r="B23" s="91" t="s">
        <v>266</v>
      </c>
      <c r="C23" s="86" t="s">
        <v>121</v>
      </c>
      <c r="D23" s="86" t="s">
        <v>126</v>
      </c>
      <c r="E23" s="74">
        <v>1.6381</v>
      </c>
      <c r="F23" s="74">
        <v>1.105</v>
      </c>
      <c r="G23" s="74">
        <v>0.5331</v>
      </c>
    </row>
    <row r="24" spans="1:7" ht="12" customHeight="1">
      <c r="A24" s="92" t="s">
        <v>274</v>
      </c>
      <c r="B24" s="91" t="s">
        <v>10</v>
      </c>
      <c r="C24" s="86" t="s">
        <v>121</v>
      </c>
      <c r="D24" s="86" t="s">
        <v>22</v>
      </c>
      <c r="E24" s="74">
        <v>4.307</v>
      </c>
      <c r="F24" s="74">
        <v>4.307</v>
      </c>
      <c r="G24" s="74">
        <v>0</v>
      </c>
    </row>
    <row r="25" spans="1:7" ht="12" customHeight="1">
      <c r="A25" s="92" t="s">
        <v>274</v>
      </c>
      <c r="B25" s="91" t="s">
        <v>291</v>
      </c>
      <c r="C25" s="86" t="s">
        <v>121</v>
      </c>
      <c r="D25" s="86" t="s">
        <v>39</v>
      </c>
      <c r="E25" s="74">
        <v>16.49</v>
      </c>
      <c r="F25" s="74">
        <v>6.29</v>
      </c>
      <c r="G25" s="74">
        <v>10.2</v>
      </c>
    </row>
    <row r="26" spans="1:7" ht="12" customHeight="1">
      <c r="A26" s="92" t="s">
        <v>274</v>
      </c>
      <c r="B26" s="91" t="s">
        <v>109</v>
      </c>
      <c r="C26" s="86" t="s">
        <v>121</v>
      </c>
      <c r="D26" s="86" t="s">
        <v>296</v>
      </c>
      <c r="E26" s="74">
        <v>0.85</v>
      </c>
      <c r="F26" s="74">
        <v>0.85</v>
      </c>
      <c r="G26" s="74">
        <v>0</v>
      </c>
    </row>
    <row r="27" spans="1:7" ht="12" customHeight="1">
      <c r="A27" s="92" t="s">
        <v>274</v>
      </c>
      <c r="B27" s="91" t="s">
        <v>37</v>
      </c>
      <c r="C27" s="86" t="s">
        <v>121</v>
      </c>
      <c r="D27" s="86" t="s">
        <v>33</v>
      </c>
      <c r="E27" s="74">
        <v>1</v>
      </c>
      <c r="F27" s="74">
        <v>0</v>
      </c>
      <c r="G27" s="74">
        <v>1</v>
      </c>
    </row>
    <row r="28" spans="1:7" ht="12" customHeight="1">
      <c r="A28" s="92" t="s">
        <v>274</v>
      </c>
      <c r="B28" s="91" t="s">
        <v>289</v>
      </c>
      <c r="C28" s="86" t="s">
        <v>121</v>
      </c>
      <c r="D28" s="86" t="s">
        <v>318</v>
      </c>
      <c r="E28" s="74">
        <v>2.326</v>
      </c>
      <c r="F28" s="74">
        <v>1.326</v>
      </c>
      <c r="G28" s="74">
        <v>1</v>
      </c>
    </row>
    <row r="29" spans="1:7" ht="12" customHeight="1">
      <c r="A29" s="92" t="s">
        <v>274</v>
      </c>
      <c r="B29" s="91" t="s">
        <v>204</v>
      </c>
      <c r="C29" s="86" t="s">
        <v>121</v>
      </c>
      <c r="D29" s="86" t="s">
        <v>294</v>
      </c>
      <c r="E29" s="74">
        <v>9.718</v>
      </c>
      <c r="F29" s="74">
        <v>0.918</v>
      </c>
      <c r="G29" s="74">
        <v>8.8</v>
      </c>
    </row>
    <row r="30" spans="1:7" ht="12" customHeight="1">
      <c r="A30" s="92" t="s">
        <v>274</v>
      </c>
      <c r="B30" s="91" t="s">
        <v>111</v>
      </c>
      <c r="C30" s="86" t="s">
        <v>121</v>
      </c>
      <c r="D30" s="86" t="s">
        <v>73</v>
      </c>
      <c r="E30" s="74">
        <v>1.112</v>
      </c>
      <c r="F30" s="74">
        <v>0.612</v>
      </c>
      <c r="G30" s="74">
        <v>0.5</v>
      </c>
    </row>
    <row r="31" spans="1:7" ht="12" customHeight="1">
      <c r="A31" s="92" t="s">
        <v>274</v>
      </c>
      <c r="B31" s="91" t="s">
        <v>138</v>
      </c>
      <c r="C31" s="86" t="s">
        <v>121</v>
      </c>
      <c r="D31" s="86" t="s">
        <v>252</v>
      </c>
      <c r="E31" s="74">
        <v>0.5</v>
      </c>
      <c r="F31" s="74">
        <v>0</v>
      </c>
      <c r="G31" s="74">
        <v>0.5</v>
      </c>
    </row>
    <row r="32" spans="1:7" ht="12" customHeight="1">
      <c r="A32" s="92" t="s">
        <v>274</v>
      </c>
      <c r="B32" s="91" t="s">
        <v>54</v>
      </c>
      <c r="C32" s="86" t="s">
        <v>121</v>
      </c>
      <c r="D32" s="86" t="s">
        <v>147</v>
      </c>
      <c r="E32" s="74">
        <v>1.19</v>
      </c>
      <c r="F32" s="74">
        <v>1.19</v>
      </c>
      <c r="G32" s="74">
        <v>0</v>
      </c>
    </row>
    <row r="33" spans="1:7" ht="12" customHeight="1">
      <c r="A33" s="92" t="s">
        <v>274</v>
      </c>
      <c r="B33" s="91" t="s">
        <v>154</v>
      </c>
      <c r="C33" s="86" t="s">
        <v>121</v>
      </c>
      <c r="D33" s="86" t="s">
        <v>219</v>
      </c>
      <c r="E33" s="74">
        <v>3.2</v>
      </c>
      <c r="F33" s="74">
        <v>3.2</v>
      </c>
      <c r="G33" s="74">
        <v>0</v>
      </c>
    </row>
    <row r="34" spans="1:7" ht="12" customHeight="1">
      <c r="A34" s="92" t="s">
        <v>274</v>
      </c>
      <c r="B34" s="91" t="s">
        <v>155</v>
      </c>
      <c r="C34" s="86" t="s">
        <v>121</v>
      </c>
      <c r="D34" s="86" t="s">
        <v>285</v>
      </c>
      <c r="E34" s="74">
        <v>17.08</v>
      </c>
      <c r="F34" s="74">
        <v>14.58</v>
      </c>
      <c r="G34" s="74">
        <v>2.5</v>
      </c>
    </row>
    <row r="35" spans="1:7" ht="12" customHeight="1">
      <c r="A35" s="92" t="s">
        <v>274</v>
      </c>
      <c r="B35" s="91" t="s">
        <v>110</v>
      </c>
      <c r="C35" s="86" t="s">
        <v>121</v>
      </c>
      <c r="D35" s="86" t="s">
        <v>225</v>
      </c>
      <c r="E35" s="74">
        <v>11.355</v>
      </c>
      <c r="F35" s="74">
        <v>7.055</v>
      </c>
      <c r="G35" s="74">
        <v>4.3</v>
      </c>
    </row>
    <row r="36" spans="1:7" ht="12" customHeight="1">
      <c r="A36" s="92" t="s">
        <v>85</v>
      </c>
      <c r="B36" s="91"/>
      <c r="C36" s="86"/>
      <c r="D36" s="86" t="s">
        <v>200</v>
      </c>
      <c r="E36" s="74">
        <v>0.286</v>
      </c>
      <c r="F36" s="74">
        <v>0.286</v>
      </c>
      <c r="G36" s="74">
        <v>0</v>
      </c>
    </row>
    <row r="37" spans="1:7" ht="12" customHeight="1">
      <c r="A37" s="92" t="s">
        <v>274</v>
      </c>
      <c r="B37" s="91" t="s">
        <v>247</v>
      </c>
      <c r="C37" s="86" t="s">
        <v>121</v>
      </c>
      <c r="D37" s="86" t="s">
        <v>335</v>
      </c>
      <c r="E37" s="74">
        <v>0.03</v>
      </c>
      <c r="F37" s="74">
        <v>0.03</v>
      </c>
      <c r="G37" s="74">
        <v>0</v>
      </c>
    </row>
    <row r="38" spans="1:7" ht="12" customHeight="1">
      <c r="A38" s="92" t="s">
        <v>274</v>
      </c>
      <c r="B38" s="91" t="s">
        <v>131</v>
      </c>
      <c r="C38" s="86" t="s">
        <v>121</v>
      </c>
      <c r="D38" s="86" t="s">
        <v>265</v>
      </c>
      <c r="E38" s="74">
        <v>0.256</v>
      </c>
      <c r="F38" s="74">
        <v>0.256</v>
      </c>
      <c r="G38" s="74">
        <v>0</v>
      </c>
    </row>
    <row r="39" spans="1:7" ht="12" customHeight="1">
      <c r="A39" s="92" t="s">
        <v>105</v>
      </c>
      <c r="B39" s="91"/>
      <c r="C39" s="86"/>
      <c r="D39" s="86" t="s">
        <v>163</v>
      </c>
      <c r="E39" s="74">
        <v>9.26</v>
      </c>
      <c r="F39" s="74">
        <v>0</v>
      </c>
      <c r="G39" s="74">
        <v>9.26</v>
      </c>
    </row>
    <row r="40" spans="1:7" ht="12" customHeight="1">
      <c r="A40" s="92" t="s">
        <v>274</v>
      </c>
      <c r="B40" s="91" t="s">
        <v>224</v>
      </c>
      <c r="C40" s="86" t="s">
        <v>121</v>
      </c>
      <c r="D40" s="86" t="s">
        <v>210</v>
      </c>
      <c r="E40" s="74">
        <v>2.337</v>
      </c>
      <c r="F40" s="74">
        <v>0</v>
      </c>
      <c r="G40" s="74">
        <v>2.337</v>
      </c>
    </row>
    <row r="41" spans="1:7" ht="12" customHeight="1">
      <c r="A41" s="92" t="s">
        <v>274</v>
      </c>
      <c r="B41" s="91" t="s">
        <v>123</v>
      </c>
      <c r="C41" s="86" t="s">
        <v>121</v>
      </c>
      <c r="D41" s="86" t="s">
        <v>209</v>
      </c>
      <c r="E41" s="74">
        <v>3.423</v>
      </c>
      <c r="F41" s="74">
        <v>0</v>
      </c>
      <c r="G41" s="74">
        <v>3.423</v>
      </c>
    </row>
    <row r="42" spans="1:7" ht="12" customHeight="1">
      <c r="A42" s="92" t="s">
        <v>274</v>
      </c>
      <c r="B42" s="91" t="s">
        <v>60</v>
      </c>
      <c r="C42" s="86" t="s">
        <v>121</v>
      </c>
      <c r="D42" s="86" t="s">
        <v>183</v>
      </c>
      <c r="E42" s="74">
        <v>3.5</v>
      </c>
      <c r="F42" s="74">
        <v>0</v>
      </c>
      <c r="G42" s="74">
        <v>3.5</v>
      </c>
    </row>
  </sheetData>
  <sheetProtection/>
  <mergeCells count="5">
    <mergeCell ref="F4:F5"/>
    <mergeCell ref="G4:G5"/>
    <mergeCell ref="E4:E5"/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zoomScalePageLayoutView="0" workbookViewId="0" topLeftCell="A1">
      <selection activeCell="A6" sqref="A6:IV36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6" width="17.33203125" style="0" customWidth="1"/>
    <col min="7" max="7" width="19.83203125" style="0" customWidth="1"/>
  </cols>
  <sheetData>
    <row r="1" spans="1:7" ht="12" customHeight="1">
      <c r="A1" s="38"/>
      <c r="C1" s="39"/>
      <c r="D1" s="39"/>
      <c r="E1" s="39"/>
      <c r="G1" s="38" t="s">
        <v>305</v>
      </c>
    </row>
    <row r="2" spans="1:7" ht="18" customHeight="1">
      <c r="A2" s="40" t="s">
        <v>13</v>
      </c>
      <c r="B2" s="40"/>
      <c r="C2" s="40"/>
      <c r="D2" s="40"/>
      <c r="E2" s="40"/>
      <c r="F2" s="27"/>
      <c r="G2" s="40"/>
    </row>
    <row r="3" spans="1:7" ht="12.75" customHeight="1">
      <c r="A3" s="41"/>
      <c r="C3" s="39"/>
      <c r="D3" s="39"/>
      <c r="E3" s="39"/>
      <c r="G3" s="42" t="s">
        <v>164</v>
      </c>
    </row>
    <row r="4" spans="1:7" ht="13.5" customHeight="1">
      <c r="A4" s="9" t="s">
        <v>338</v>
      </c>
      <c r="B4" s="9"/>
      <c r="C4" s="119" t="s">
        <v>137</v>
      </c>
      <c r="D4" s="122" t="s">
        <v>330</v>
      </c>
      <c r="E4" s="56" t="s">
        <v>34</v>
      </c>
      <c r="F4" s="56"/>
      <c r="G4" s="56"/>
    </row>
    <row r="5" spans="1:10" ht="13.5" customHeight="1">
      <c r="A5" s="8" t="s">
        <v>125</v>
      </c>
      <c r="B5" s="8" t="s">
        <v>240</v>
      </c>
      <c r="C5" s="119"/>
      <c r="D5" s="122"/>
      <c r="E5" s="30" t="s">
        <v>175</v>
      </c>
      <c r="F5" s="30" t="s">
        <v>79</v>
      </c>
      <c r="G5" s="48" t="s">
        <v>191</v>
      </c>
      <c r="J5" s="28"/>
    </row>
    <row r="6" spans="1:7" ht="14.25" customHeight="1">
      <c r="A6" s="35" t="s">
        <v>221</v>
      </c>
      <c r="B6" s="34" t="s">
        <v>221</v>
      </c>
      <c r="C6" s="43" t="s">
        <v>221</v>
      </c>
      <c r="D6" s="43" t="s">
        <v>221</v>
      </c>
      <c r="E6" s="49">
        <v>1</v>
      </c>
      <c r="F6" s="57">
        <v>2</v>
      </c>
      <c r="G6" s="58">
        <v>3</v>
      </c>
    </row>
    <row r="7" spans="1:7" ht="14.25" customHeight="1">
      <c r="A7" s="92"/>
      <c r="B7" s="91"/>
      <c r="C7" s="86"/>
      <c r="D7" s="86" t="s">
        <v>69</v>
      </c>
      <c r="E7" s="74">
        <v>314.6097</v>
      </c>
      <c r="F7" s="74">
        <v>271.1877</v>
      </c>
      <c r="G7" s="93">
        <v>43.422</v>
      </c>
    </row>
    <row r="8" spans="1:7" ht="14.25" customHeight="1">
      <c r="A8" s="92"/>
      <c r="B8" s="91"/>
      <c r="C8" s="86" t="s">
        <v>174</v>
      </c>
      <c r="D8" s="86" t="s">
        <v>151</v>
      </c>
      <c r="E8" s="74">
        <v>314.6097</v>
      </c>
      <c r="F8" s="74">
        <v>271.1877</v>
      </c>
      <c r="G8" s="93">
        <v>43.422</v>
      </c>
    </row>
    <row r="9" spans="1:7" ht="14.25" customHeight="1">
      <c r="A9" s="92"/>
      <c r="B9" s="91"/>
      <c r="C9" s="86" t="s">
        <v>141</v>
      </c>
      <c r="D9" s="86" t="s">
        <v>118</v>
      </c>
      <c r="E9" s="74">
        <v>314.6097</v>
      </c>
      <c r="F9" s="74">
        <v>271.1877</v>
      </c>
      <c r="G9" s="93">
        <v>43.422</v>
      </c>
    </row>
    <row r="10" spans="1:7" ht="14.25" customHeight="1">
      <c r="A10" s="92" t="s">
        <v>263</v>
      </c>
      <c r="B10" s="91"/>
      <c r="C10" s="86"/>
      <c r="D10" s="86" t="s">
        <v>89</v>
      </c>
      <c r="E10" s="74">
        <v>270.9017</v>
      </c>
      <c r="F10" s="74">
        <v>270.9017</v>
      </c>
      <c r="G10" s="93">
        <v>0</v>
      </c>
    </row>
    <row r="11" spans="1:7" ht="14.25" customHeight="1">
      <c r="A11" s="92" t="s">
        <v>274</v>
      </c>
      <c r="B11" s="91" t="s">
        <v>270</v>
      </c>
      <c r="C11" s="86" t="s">
        <v>121</v>
      </c>
      <c r="D11" s="86" t="s">
        <v>44</v>
      </c>
      <c r="E11" s="74">
        <v>64.8276</v>
      </c>
      <c r="F11" s="74">
        <v>64.8276</v>
      </c>
      <c r="G11" s="93">
        <v>0</v>
      </c>
    </row>
    <row r="12" spans="1:7" ht="14.25" customHeight="1">
      <c r="A12" s="92" t="s">
        <v>274</v>
      </c>
      <c r="B12" s="91" t="s">
        <v>184</v>
      </c>
      <c r="C12" s="86" t="s">
        <v>121</v>
      </c>
      <c r="D12" s="86" t="s">
        <v>253</v>
      </c>
      <c r="E12" s="74">
        <v>55.4808</v>
      </c>
      <c r="F12" s="74">
        <v>55.4808</v>
      </c>
      <c r="G12" s="93">
        <v>0</v>
      </c>
    </row>
    <row r="13" spans="1:7" ht="14.25" customHeight="1">
      <c r="A13" s="92" t="s">
        <v>274</v>
      </c>
      <c r="B13" s="91" t="s">
        <v>94</v>
      </c>
      <c r="C13" s="86" t="s">
        <v>121</v>
      </c>
      <c r="D13" s="86" t="s">
        <v>199</v>
      </c>
      <c r="E13" s="74">
        <v>33.4823</v>
      </c>
      <c r="F13" s="74">
        <v>33.4823</v>
      </c>
      <c r="G13" s="93">
        <v>0</v>
      </c>
    </row>
    <row r="14" spans="1:7" ht="14.25" customHeight="1">
      <c r="A14" s="92" t="s">
        <v>274</v>
      </c>
      <c r="B14" s="91" t="s">
        <v>17</v>
      </c>
      <c r="C14" s="86" t="s">
        <v>121</v>
      </c>
      <c r="D14" s="86" t="s">
        <v>234</v>
      </c>
      <c r="E14" s="74">
        <v>36.9817</v>
      </c>
      <c r="F14" s="74">
        <v>36.9817</v>
      </c>
      <c r="G14" s="93">
        <v>0</v>
      </c>
    </row>
    <row r="15" spans="1:7" ht="14.25" customHeight="1">
      <c r="A15" s="92" t="s">
        <v>274</v>
      </c>
      <c r="B15" s="91" t="s">
        <v>116</v>
      </c>
      <c r="C15" s="86" t="s">
        <v>121</v>
      </c>
      <c r="D15" s="86" t="s">
        <v>7</v>
      </c>
      <c r="E15" s="74">
        <v>13.9905</v>
      </c>
      <c r="F15" s="74">
        <v>13.9905</v>
      </c>
      <c r="G15" s="93">
        <v>0</v>
      </c>
    </row>
    <row r="16" spans="1:7" ht="14.25" customHeight="1">
      <c r="A16" s="92" t="s">
        <v>274</v>
      </c>
      <c r="B16" s="91" t="s">
        <v>215</v>
      </c>
      <c r="C16" s="86" t="s">
        <v>121</v>
      </c>
      <c r="D16" s="86" t="s">
        <v>193</v>
      </c>
      <c r="E16" s="74">
        <v>12.8517</v>
      </c>
      <c r="F16" s="74">
        <v>12.8517</v>
      </c>
      <c r="G16" s="93">
        <v>0</v>
      </c>
    </row>
    <row r="17" spans="1:7" ht="14.25" customHeight="1">
      <c r="A17" s="92" t="s">
        <v>274</v>
      </c>
      <c r="B17" s="91" t="s">
        <v>297</v>
      </c>
      <c r="C17" s="86" t="s">
        <v>121</v>
      </c>
      <c r="D17" s="86" t="s">
        <v>135</v>
      </c>
      <c r="E17" s="74">
        <v>1.509</v>
      </c>
      <c r="F17" s="74">
        <v>1.509</v>
      </c>
      <c r="G17" s="93">
        <v>0</v>
      </c>
    </row>
    <row r="18" spans="1:7" ht="14.25" customHeight="1">
      <c r="A18" s="92" t="s">
        <v>274</v>
      </c>
      <c r="B18" s="91" t="s">
        <v>40</v>
      </c>
      <c r="C18" s="86" t="s">
        <v>121</v>
      </c>
      <c r="D18" s="86" t="s">
        <v>102</v>
      </c>
      <c r="E18" s="74">
        <v>22.189</v>
      </c>
      <c r="F18" s="74">
        <v>22.189</v>
      </c>
      <c r="G18" s="93">
        <v>0</v>
      </c>
    </row>
    <row r="19" spans="1:7" ht="14.25" customHeight="1">
      <c r="A19" s="92" t="s">
        <v>274</v>
      </c>
      <c r="B19" s="91" t="s">
        <v>41</v>
      </c>
      <c r="C19" s="86" t="s">
        <v>121</v>
      </c>
      <c r="D19" s="86" t="s">
        <v>188</v>
      </c>
      <c r="E19" s="74">
        <v>29.5891</v>
      </c>
      <c r="F19" s="74">
        <v>29.5891</v>
      </c>
      <c r="G19" s="93">
        <v>0</v>
      </c>
    </row>
    <row r="20" spans="1:7" ht="14.25" customHeight="1">
      <c r="A20" s="92" t="s">
        <v>174</v>
      </c>
      <c r="B20" s="91"/>
      <c r="C20" s="86"/>
      <c r="D20" s="86" t="s">
        <v>62</v>
      </c>
      <c r="E20" s="74">
        <v>43.422</v>
      </c>
      <c r="F20" s="74">
        <v>0</v>
      </c>
      <c r="G20" s="93">
        <v>43.422</v>
      </c>
    </row>
    <row r="21" spans="1:7" ht="14.25" customHeight="1">
      <c r="A21" s="92" t="s">
        <v>274</v>
      </c>
      <c r="B21" s="91" t="s">
        <v>180</v>
      </c>
      <c r="C21" s="86" t="s">
        <v>121</v>
      </c>
      <c r="D21" s="86" t="s">
        <v>171</v>
      </c>
      <c r="E21" s="74">
        <v>1.734</v>
      </c>
      <c r="F21" s="74">
        <v>0</v>
      </c>
      <c r="G21" s="93">
        <v>1.734</v>
      </c>
    </row>
    <row r="22" spans="1:7" ht="14.25" customHeight="1">
      <c r="A22" s="92" t="s">
        <v>274</v>
      </c>
      <c r="B22" s="91" t="s">
        <v>181</v>
      </c>
      <c r="C22" s="86" t="s">
        <v>121</v>
      </c>
      <c r="D22" s="86" t="s">
        <v>67</v>
      </c>
      <c r="E22" s="74">
        <v>0.255</v>
      </c>
      <c r="F22" s="74">
        <v>0</v>
      </c>
      <c r="G22" s="93">
        <v>0.255</v>
      </c>
    </row>
    <row r="23" spans="1:7" ht="14.25" customHeight="1">
      <c r="A23" s="92" t="s">
        <v>274</v>
      </c>
      <c r="B23" s="91" t="s">
        <v>266</v>
      </c>
      <c r="C23" s="86" t="s">
        <v>121</v>
      </c>
      <c r="D23" s="86" t="s">
        <v>126</v>
      </c>
      <c r="E23" s="74">
        <v>1.105</v>
      </c>
      <c r="F23" s="74">
        <v>0</v>
      </c>
      <c r="G23" s="93">
        <v>1.105</v>
      </c>
    </row>
    <row r="24" spans="1:7" ht="14.25" customHeight="1">
      <c r="A24" s="92" t="s">
        <v>274</v>
      </c>
      <c r="B24" s="91" t="s">
        <v>10</v>
      </c>
      <c r="C24" s="86" t="s">
        <v>121</v>
      </c>
      <c r="D24" s="86" t="s">
        <v>22</v>
      </c>
      <c r="E24" s="74">
        <v>4.307</v>
      </c>
      <c r="F24" s="74">
        <v>0</v>
      </c>
      <c r="G24" s="93">
        <v>4.307</v>
      </c>
    </row>
    <row r="25" spans="1:7" ht="14.25" customHeight="1">
      <c r="A25" s="92" t="s">
        <v>274</v>
      </c>
      <c r="B25" s="91" t="s">
        <v>291</v>
      </c>
      <c r="C25" s="86" t="s">
        <v>121</v>
      </c>
      <c r="D25" s="86" t="s">
        <v>39</v>
      </c>
      <c r="E25" s="74">
        <v>6.29</v>
      </c>
      <c r="F25" s="74">
        <v>0</v>
      </c>
      <c r="G25" s="93">
        <v>6.29</v>
      </c>
    </row>
    <row r="26" spans="1:7" ht="14.25" customHeight="1">
      <c r="A26" s="92" t="s">
        <v>274</v>
      </c>
      <c r="B26" s="91" t="s">
        <v>109</v>
      </c>
      <c r="C26" s="86" t="s">
        <v>121</v>
      </c>
      <c r="D26" s="86" t="s">
        <v>296</v>
      </c>
      <c r="E26" s="74">
        <v>0.85</v>
      </c>
      <c r="F26" s="74">
        <v>0</v>
      </c>
      <c r="G26" s="93">
        <v>0.85</v>
      </c>
    </row>
    <row r="27" spans="1:7" ht="14.25" customHeight="1">
      <c r="A27" s="92" t="s">
        <v>274</v>
      </c>
      <c r="B27" s="91" t="s">
        <v>289</v>
      </c>
      <c r="C27" s="86" t="s">
        <v>121</v>
      </c>
      <c r="D27" s="86" t="s">
        <v>318</v>
      </c>
      <c r="E27" s="74">
        <v>1.326</v>
      </c>
      <c r="F27" s="74">
        <v>0</v>
      </c>
      <c r="G27" s="93">
        <v>1.326</v>
      </c>
    </row>
    <row r="28" spans="1:7" ht="14.25" customHeight="1">
      <c r="A28" s="92" t="s">
        <v>274</v>
      </c>
      <c r="B28" s="91" t="s">
        <v>204</v>
      </c>
      <c r="C28" s="86" t="s">
        <v>121</v>
      </c>
      <c r="D28" s="86" t="s">
        <v>294</v>
      </c>
      <c r="E28" s="74">
        <v>0.918</v>
      </c>
      <c r="F28" s="74">
        <v>0</v>
      </c>
      <c r="G28" s="93">
        <v>0.918</v>
      </c>
    </row>
    <row r="29" spans="1:7" ht="14.25" customHeight="1">
      <c r="A29" s="92" t="s">
        <v>274</v>
      </c>
      <c r="B29" s="91" t="s">
        <v>111</v>
      </c>
      <c r="C29" s="86" t="s">
        <v>121</v>
      </c>
      <c r="D29" s="86" t="s">
        <v>73</v>
      </c>
      <c r="E29" s="74">
        <v>0.612</v>
      </c>
      <c r="F29" s="74">
        <v>0</v>
      </c>
      <c r="G29" s="93">
        <v>0.612</v>
      </c>
    </row>
    <row r="30" spans="1:7" ht="14.25" customHeight="1">
      <c r="A30" s="92" t="s">
        <v>274</v>
      </c>
      <c r="B30" s="91" t="s">
        <v>54</v>
      </c>
      <c r="C30" s="86" t="s">
        <v>121</v>
      </c>
      <c r="D30" s="86" t="s">
        <v>147</v>
      </c>
      <c r="E30" s="74">
        <v>1.19</v>
      </c>
      <c r="F30" s="74">
        <v>0</v>
      </c>
      <c r="G30" s="93">
        <v>1.19</v>
      </c>
    </row>
    <row r="31" spans="1:7" ht="14.25" customHeight="1">
      <c r="A31" s="92" t="s">
        <v>274</v>
      </c>
      <c r="B31" s="91" t="s">
        <v>154</v>
      </c>
      <c r="C31" s="86" t="s">
        <v>121</v>
      </c>
      <c r="D31" s="86" t="s">
        <v>219</v>
      </c>
      <c r="E31" s="74">
        <v>3.2</v>
      </c>
      <c r="F31" s="74">
        <v>0</v>
      </c>
      <c r="G31" s="93">
        <v>3.2</v>
      </c>
    </row>
    <row r="32" spans="1:7" ht="14.25" customHeight="1">
      <c r="A32" s="92" t="s">
        <v>274</v>
      </c>
      <c r="B32" s="91" t="s">
        <v>155</v>
      </c>
      <c r="C32" s="86" t="s">
        <v>121</v>
      </c>
      <c r="D32" s="86" t="s">
        <v>285</v>
      </c>
      <c r="E32" s="74">
        <v>14.58</v>
      </c>
      <c r="F32" s="74">
        <v>0</v>
      </c>
      <c r="G32" s="93">
        <v>14.58</v>
      </c>
    </row>
    <row r="33" spans="1:7" ht="14.25" customHeight="1">
      <c r="A33" s="92" t="s">
        <v>274</v>
      </c>
      <c r="B33" s="91" t="s">
        <v>110</v>
      </c>
      <c r="C33" s="86" t="s">
        <v>121</v>
      </c>
      <c r="D33" s="86" t="s">
        <v>225</v>
      </c>
      <c r="E33" s="74">
        <v>7.055</v>
      </c>
      <c r="F33" s="74">
        <v>0</v>
      </c>
      <c r="G33" s="93">
        <v>7.055</v>
      </c>
    </row>
    <row r="34" spans="1:7" ht="14.25" customHeight="1">
      <c r="A34" s="92" t="s">
        <v>85</v>
      </c>
      <c r="B34" s="91"/>
      <c r="C34" s="86"/>
      <c r="D34" s="86" t="s">
        <v>200</v>
      </c>
      <c r="E34" s="74">
        <v>0.286</v>
      </c>
      <c r="F34" s="74">
        <v>0.286</v>
      </c>
      <c r="G34" s="93">
        <v>0</v>
      </c>
    </row>
    <row r="35" spans="1:7" ht="14.25" customHeight="1">
      <c r="A35" s="92" t="s">
        <v>274</v>
      </c>
      <c r="B35" s="91" t="s">
        <v>247</v>
      </c>
      <c r="C35" s="86" t="s">
        <v>121</v>
      </c>
      <c r="D35" s="86" t="s">
        <v>335</v>
      </c>
      <c r="E35" s="74">
        <v>0.03</v>
      </c>
      <c r="F35" s="74">
        <v>0.03</v>
      </c>
      <c r="G35" s="93">
        <v>0</v>
      </c>
    </row>
    <row r="36" spans="1:7" ht="14.25" customHeight="1">
      <c r="A36" s="92" t="s">
        <v>274</v>
      </c>
      <c r="B36" s="91" t="s">
        <v>131</v>
      </c>
      <c r="C36" s="86" t="s">
        <v>121</v>
      </c>
      <c r="D36" s="86" t="s">
        <v>265</v>
      </c>
      <c r="E36" s="74">
        <v>0.256</v>
      </c>
      <c r="F36" s="74">
        <v>0.256</v>
      </c>
      <c r="G36" s="93">
        <v>0</v>
      </c>
    </row>
  </sheetData>
  <sheetProtection/>
  <mergeCells count="2"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38"/>
      <c r="C1" s="39"/>
      <c r="D1" s="39"/>
      <c r="E1" s="39"/>
      <c r="F1" s="39"/>
      <c r="G1" s="3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8" t="s">
        <v>281</v>
      </c>
    </row>
    <row r="2" spans="1:21" ht="42" customHeight="1">
      <c r="A2" s="40" t="s">
        <v>331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 customHeight="1">
      <c r="A3" s="41"/>
      <c r="C3" s="39"/>
      <c r="D3" s="39"/>
      <c r="E3" s="39"/>
      <c r="F3" s="39"/>
      <c r="G3" s="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2" t="s">
        <v>164</v>
      </c>
    </row>
    <row r="4" spans="1:21" ht="19.5" customHeight="1">
      <c r="A4" s="118" t="s">
        <v>338</v>
      </c>
      <c r="B4" s="118"/>
      <c r="C4" s="118"/>
      <c r="D4" s="119" t="s">
        <v>137</v>
      </c>
      <c r="E4" s="121" t="s">
        <v>332</v>
      </c>
      <c r="F4" s="123" t="s">
        <v>264</v>
      </c>
      <c r="G4" s="124" t="s">
        <v>34</v>
      </c>
      <c r="H4" s="124"/>
      <c r="I4" s="124"/>
      <c r="J4" s="125"/>
      <c r="K4" s="44" t="s">
        <v>197</v>
      </c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75.75" customHeight="1">
      <c r="A5" s="47" t="s">
        <v>125</v>
      </c>
      <c r="B5" s="47" t="s">
        <v>240</v>
      </c>
      <c r="C5" s="47" t="s">
        <v>236</v>
      </c>
      <c r="D5" s="119"/>
      <c r="E5" s="122"/>
      <c r="F5" s="123"/>
      <c r="G5" s="43" t="s">
        <v>69</v>
      </c>
      <c r="H5" s="37" t="s">
        <v>173</v>
      </c>
      <c r="I5" s="37" t="s">
        <v>228</v>
      </c>
      <c r="J5" s="37" t="s">
        <v>11</v>
      </c>
      <c r="K5" s="49" t="s">
        <v>69</v>
      </c>
      <c r="L5" s="50" t="s">
        <v>173</v>
      </c>
      <c r="M5" s="50" t="s">
        <v>228</v>
      </c>
      <c r="N5" s="50" t="s">
        <v>11</v>
      </c>
      <c r="O5" s="51" t="s">
        <v>261</v>
      </c>
      <c r="P5" s="51" t="s">
        <v>0</v>
      </c>
      <c r="Q5" s="51" t="s">
        <v>195</v>
      </c>
      <c r="R5" s="51" t="s">
        <v>307</v>
      </c>
      <c r="S5" s="51" t="s">
        <v>290</v>
      </c>
      <c r="T5" s="52" t="s">
        <v>133</v>
      </c>
      <c r="U5" s="52" t="s">
        <v>8</v>
      </c>
    </row>
    <row r="6" spans="1:21" ht="19.5" customHeight="1">
      <c r="A6" s="35" t="s">
        <v>221</v>
      </c>
      <c r="B6" s="35" t="s">
        <v>221</v>
      </c>
      <c r="C6" s="35" t="s">
        <v>221</v>
      </c>
      <c r="D6" s="43" t="s">
        <v>221</v>
      </c>
      <c r="E6" s="43" t="s">
        <v>221</v>
      </c>
      <c r="F6" s="43">
        <v>1</v>
      </c>
      <c r="G6" s="43">
        <f aca="true" t="shared" si="0" ref="G6:U6">F6+1</f>
        <v>2</v>
      </c>
      <c r="H6" s="43">
        <f t="shared" si="0"/>
        <v>3</v>
      </c>
      <c r="I6" s="43">
        <f t="shared" si="0"/>
        <v>4</v>
      </c>
      <c r="J6" s="43">
        <f t="shared" si="0"/>
        <v>5</v>
      </c>
      <c r="K6" s="43">
        <f t="shared" si="0"/>
        <v>6</v>
      </c>
      <c r="L6" s="43">
        <f t="shared" si="0"/>
        <v>7</v>
      </c>
      <c r="M6" s="43">
        <f t="shared" si="0"/>
        <v>8</v>
      </c>
      <c r="N6" s="43">
        <f t="shared" si="0"/>
        <v>9</v>
      </c>
      <c r="O6" s="53">
        <f t="shared" si="0"/>
        <v>10</v>
      </c>
      <c r="P6" s="53">
        <f t="shared" si="0"/>
        <v>11</v>
      </c>
      <c r="Q6" s="53">
        <f t="shared" si="0"/>
        <v>12</v>
      </c>
      <c r="R6" s="53">
        <f t="shared" si="0"/>
        <v>13</v>
      </c>
      <c r="S6" s="53">
        <f t="shared" si="0"/>
        <v>14</v>
      </c>
      <c r="T6" s="53">
        <f t="shared" si="0"/>
        <v>15</v>
      </c>
      <c r="U6" s="53">
        <f t="shared" si="0"/>
        <v>16</v>
      </c>
    </row>
    <row r="7" spans="1:22" ht="19.5" customHeight="1">
      <c r="A7" s="89"/>
      <c r="B7" s="89"/>
      <c r="C7" s="89"/>
      <c r="D7" s="86"/>
      <c r="E7" s="86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28"/>
    </row>
    <row r="8" spans="3:21" ht="19.5" customHeight="1">
      <c r="C8" s="28"/>
      <c r="E8" s="5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5"/>
      <c r="R8" s="55"/>
      <c r="S8" s="28"/>
      <c r="T8" s="28"/>
      <c r="U8" s="28"/>
    </row>
    <row r="9" spans="16:21" ht="19.5" customHeight="1">
      <c r="P9" s="28"/>
      <c r="Q9" s="28"/>
      <c r="R9" s="28"/>
      <c r="U9" s="28"/>
    </row>
    <row r="10" spans="16:18" ht="19.5" customHeight="1">
      <c r="P10" s="28"/>
      <c r="R10" s="28"/>
    </row>
    <row r="11" spans="17:21" ht="19.5" customHeight="1">
      <c r="Q11" s="28"/>
      <c r="U11" s="28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horizontalDpi="600" verticalDpi="600" orientation="landscape" paperSize="9" scale="9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2019-01-21T07:48:10Z</cp:lastPrinted>
  <dcterms:modified xsi:type="dcterms:W3CDTF">2019-01-29T08:24:40Z</dcterms:modified>
  <cp:category/>
  <cp:version/>
  <cp:contentType/>
  <cp:contentStatus/>
</cp:coreProperties>
</file>