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6"/>
  </bookViews>
  <sheets>
    <sheet name="附件1" sheetId="16" r:id="rId1"/>
    <sheet name="附件2" sheetId="1" r:id="rId2"/>
    <sheet name="附件3" sheetId="17" r:id="rId3"/>
    <sheet name="附件4" sheetId="3" r:id="rId4"/>
    <sheet name="附件5" sheetId="10" r:id="rId5"/>
    <sheet name="附件6" sheetId="15" r:id="rId6"/>
    <sheet name="附件7" sheetId="1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xlnm._FilterDatabase" localSheetId="1" hidden="1">附件2!$A$4:$N$15</definedName>
    <definedName name="_21114">#REF!</definedName>
    <definedName name="_Fill" hidden="1">[1]eqpmad2!#REF!</definedName>
    <definedName name="_xlnm._FilterDatabase" hidden="1">#REF!</definedName>
    <definedName name="_Order1" hidden="1">255</definedName>
    <definedName name="_Order2" hidden="1">255</definedName>
    <definedName name="A">#REF!</definedName>
    <definedName name="aa">#REF!</definedName>
    <definedName name="as">#N/A</definedName>
    <definedName name="data">#REF!</definedName>
    <definedName name="Database" hidden="1">#REF!</definedName>
    <definedName name="database2">#REF!</definedName>
    <definedName name="database3">#REF!</definedName>
    <definedName name="dss" hidden="1">#REF!</definedName>
    <definedName name="E206.">#REF!</definedName>
    <definedName name="eee">#REF!</definedName>
    <definedName name="Excel_BuiltIn_Database">#REF!</definedName>
    <definedName name="fff">#REF!</definedName>
    <definedName name="gxxe2003">'[2]P1012001'!$A$6:$E$117</definedName>
    <definedName name="gxxe20032">'[2]P1012001'!$A$6:$E$117</definedName>
    <definedName name="hhhh">#REF!</definedName>
    <definedName name="HWSheet">1</definedName>
    <definedName name="kkkk">#REF!</definedName>
    <definedName name="Module.Prix_SMC">[3]!Module.Prix_SMC</definedName>
    <definedName name="_xlnm.Print_Area" hidden="1">#N/A</definedName>
    <definedName name="Print_Area_MI">#REF!</definedName>
    <definedName name="_xlnm.Print_Titles" hidden="1">#N/A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[4]本年收入合计!$E$4:$E$184</definedName>
    <definedName name="拨款汇总_合计">SUM([5]汇总!#REF!)</definedName>
    <definedName name="财力">#REF!</definedName>
    <definedName name="财政供养人员增幅2004年">[6]财政供养人员增幅!$E$6</definedName>
    <definedName name="财政供养人员增幅2004年分县">[6]财政供养人员增幅!$E$4:$E$184</definedName>
    <definedName name="村级标准支出">[7]村级支出!$E$4:$E$184</definedName>
    <definedName name="大多数">'[8]13 铁路配件'!$A$15</definedName>
    <definedName name="大幅度">#REF!</definedName>
    <definedName name="地区名称">[9]封面!#REF!</definedName>
    <definedName name="第二产业分县2003年">[10]GDP!$G$4:$G$184</definedName>
    <definedName name="第二产业合计2003年">[10]GDP!$G$4</definedName>
    <definedName name="第三产业分县2003年">[10]GDP!$H$4:$H$184</definedName>
    <definedName name="第三产业合计2003年">[10]GDP!$H$4</definedName>
    <definedName name="耕地占用税分县2003年">[11]一般预算收入!$U$4:$U$184</definedName>
    <definedName name="耕地占用税合计2003年">[11]一般预算收入!$U$4</definedName>
    <definedName name="工商税收2004年">[12]工商税收!$S$4:$S$184</definedName>
    <definedName name="工商税收合计2004年">[12]工商税收!$S$4</definedName>
    <definedName name="工资福利司反馈">#REF!</definedName>
    <definedName name="公检法司部门编制数">[13]公检法司编制!$E$4:$E$184</definedName>
    <definedName name="公用标准支出">[14]合计!$E$4:$E$184</definedName>
    <definedName name="行政管理部门编制数">[13]行政编制!$E$4:$E$184</definedName>
    <definedName name="汇率">#REF!</definedName>
    <definedName name="科目编码">[15]编码!$A$2:$A$145</definedName>
    <definedName name="农业人口2003年">[16]农业人口!$E$4:$E$184</definedName>
    <definedName name="农业税分县2003年">[11]一般预算收入!$S$4:$S$184</definedName>
    <definedName name="农业税合计2003年">[11]一般预算收入!$S$4</definedName>
    <definedName name="农业特产税分县2003年">[11]一般预算收入!$T$4:$T$184</definedName>
    <definedName name="农业特产税合计2003年">[11]一般预算收入!$T$4</definedName>
    <definedName name="农业用地面积">[17]农业用地!$E$4:$E$184</definedName>
    <definedName name="契税分县2003年">[11]一般预算收入!$V$4:$V$184</definedName>
    <definedName name="契税合计2003年">[11]一般预算收入!$V$4</definedName>
    <definedName name="全额差额比例">'[18]C01-1'!#REF!</definedName>
    <definedName name="人员标准支出">[19]人员支出!$E$4:$E$184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[20]事业发展!$E$4:$E$184</definedName>
    <definedName name="是">#REF!</definedName>
    <definedName name="位次d">[21]四月份月报!#REF!</definedName>
    <definedName name="乡镇个数">[22]行政区划!$D$6:$D$184</definedName>
    <definedName name="性别">[23]基础编码!$H$2:$H$3</definedName>
    <definedName name="学历">[23]基础编码!$S$2:$S$9</definedName>
    <definedName name="一般预算收入2002年">'[24]2002年一般预算收入'!$AC$4:$AC$184</definedName>
    <definedName name="一般预算收入2003年">[11]一般预算收入!$AD$4:$AD$184</definedName>
    <definedName name="一般预算收入合计2003年">[11]一般预算收入!$AC$4</definedName>
    <definedName name="支出">'[25]P1012001'!$A$6:$E$117</definedName>
    <definedName name="中国">#REF!</definedName>
    <definedName name="中小学生人数2003年">[26]中小学生!$E$4:$E$184</definedName>
    <definedName name="总人口2003年">[27]总人口!$E$4:$E$184</definedName>
    <definedName name="전">#REF!</definedName>
    <definedName name="주택사업본부">#REF!</definedName>
    <definedName name="철구사업본부">#REF!</definedName>
    <definedName name="_xlnm._FilterDatabase" localSheetId="3" hidden="1">附件4!$A$4:$U$47</definedName>
  </definedNames>
  <calcPr calcId="144525"/>
</workbook>
</file>

<file path=xl/sharedStrings.xml><?xml version="1.0" encoding="utf-8"?>
<sst xmlns="http://schemas.openxmlformats.org/spreadsheetml/2006/main" count="1393" uniqueCount="870">
  <si>
    <t>附件1</t>
  </si>
  <si>
    <t>2020年农村客运班线通行建制村市级财政补贴资金申报明细表</t>
  </si>
  <si>
    <t>填报单位（盖章）：</t>
  </si>
  <si>
    <t>填报日期：</t>
  </si>
  <si>
    <t>序号</t>
  </si>
  <si>
    <t>车属单位</t>
  </si>
  <si>
    <t>车牌号码</t>
  </si>
  <si>
    <t>营运证号</t>
  </si>
  <si>
    <t>座位数</t>
  </si>
  <si>
    <t>客运线路起讫点</t>
  </si>
  <si>
    <t>途经乡镇、建制村名称</t>
  </si>
  <si>
    <t>备注</t>
  </si>
  <si>
    <r>
      <rPr>
        <sz val="12"/>
        <rFont val="仿宋_GB2312"/>
        <charset val="134"/>
      </rPr>
      <t>一、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座及以上车辆</t>
    </r>
  </si>
  <si>
    <t>融水苗族自治县其乐运输有限责任公司</t>
  </si>
  <si>
    <t>桂B60374</t>
  </si>
  <si>
    <t>450225000284</t>
  </si>
  <si>
    <t>融水-龙岸</t>
  </si>
  <si>
    <t>永乐镇、新圩坪、北高村、龙岸镇</t>
  </si>
  <si>
    <t>桂B61751</t>
  </si>
  <si>
    <t>450200016139</t>
  </si>
  <si>
    <t>桂B61065</t>
  </si>
  <si>
    <t>450200001698</t>
  </si>
  <si>
    <t>桂B61105</t>
  </si>
  <si>
    <t>450225000283</t>
  </si>
  <si>
    <t>桂B61107</t>
  </si>
  <si>
    <t>450225000282</t>
  </si>
  <si>
    <t>桂B61737</t>
  </si>
  <si>
    <t>450225001038</t>
  </si>
  <si>
    <t>北高-融水</t>
  </si>
  <si>
    <t>北高村、新圩坪、永乐镇、和睦镇</t>
  </si>
  <si>
    <t>桂BZ5998</t>
  </si>
  <si>
    <t>450225001754</t>
  </si>
  <si>
    <t>融水-大年</t>
  </si>
  <si>
    <t>融安县、大浪镇、白云乡、红水乡、拱洞乡、大年乡</t>
  </si>
  <si>
    <t>桂B61595</t>
  </si>
  <si>
    <t>450225001026</t>
  </si>
  <si>
    <t>荣塘-融水</t>
  </si>
  <si>
    <t>荣塘村、四荣乡</t>
  </si>
  <si>
    <t>桂B61537</t>
  </si>
  <si>
    <t>450225001027</t>
  </si>
  <si>
    <t>融水-大田</t>
  </si>
  <si>
    <t>四荣乡、香粉乡、安陲乡、大田村</t>
  </si>
  <si>
    <t>桂B61506</t>
  </si>
  <si>
    <t>450225000739</t>
  </si>
  <si>
    <t>邦阳-融水</t>
  </si>
  <si>
    <t>帮阳村、公和村、荣帽村、白云口、大浪镇</t>
  </si>
  <si>
    <t>桂B61579</t>
  </si>
  <si>
    <t>450225000775</t>
  </si>
  <si>
    <t>融水-九都</t>
  </si>
  <si>
    <t>四荣乡、香粉乡、九都村</t>
  </si>
  <si>
    <t>桂B61581</t>
  </si>
  <si>
    <t>450225000787</t>
  </si>
  <si>
    <t>大德-融水</t>
  </si>
  <si>
    <t>大德村、大浪镇、融安县</t>
  </si>
  <si>
    <t>桂B61573</t>
  </si>
  <si>
    <t>450225000825</t>
  </si>
  <si>
    <t>高培-融水</t>
  </si>
  <si>
    <t>高培村、河口村、大浪镇、融安县</t>
  </si>
  <si>
    <t>桂B61589</t>
  </si>
  <si>
    <t>450225000824</t>
  </si>
  <si>
    <t>大新-融水</t>
  </si>
  <si>
    <t>大新村、竹桥村、大浪镇、融安县</t>
  </si>
  <si>
    <t>桂B61325</t>
  </si>
  <si>
    <t>450225000845</t>
  </si>
  <si>
    <t>毛潭-融水</t>
  </si>
  <si>
    <t>毛潭村、新圩坪、和睦镇、永乐镇</t>
  </si>
  <si>
    <t>桂B61727</t>
  </si>
  <si>
    <t>450225001025</t>
  </si>
  <si>
    <t>结合-融水</t>
  </si>
  <si>
    <t>结合村、汪洞乡、三防镇、兴洞口、怀宝镇、四荣乡</t>
  </si>
  <si>
    <t>桂B61833</t>
  </si>
  <si>
    <t>450225001063</t>
  </si>
  <si>
    <t>融水-杆洞</t>
  </si>
  <si>
    <t>四荣乡、怀宝镇、滚贝乡、高培村、杆洞乡</t>
  </si>
  <si>
    <t>桂B61755</t>
  </si>
  <si>
    <t>450225001031</t>
  </si>
  <si>
    <t>归江-融水</t>
  </si>
  <si>
    <t>归江村、锦洞村、百秀村、杆洞乡、滚贝乡、怀宝镇、四荣乡</t>
  </si>
  <si>
    <t>桂B61757</t>
  </si>
  <si>
    <t>450225001030</t>
  </si>
  <si>
    <t>融水-党鸠</t>
  </si>
  <si>
    <t>四荣乡、怀宝镇、滚贝乡、杆洞乡、党鸠村</t>
  </si>
  <si>
    <t>桂B61779</t>
  </si>
  <si>
    <t>450225000885</t>
  </si>
  <si>
    <t>桂B61855</t>
  </si>
  <si>
    <t>450225001133</t>
  </si>
  <si>
    <t>融水-大伞</t>
  </si>
  <si>
    <t>四荣乡、香粉乡、安陲乡、大伞村</t>
  </si>
  <si>
    <t>桂B61783</t>
  </si>
  <si>
    <t>450225001167</t>
  </si>
  <si>
    <t>融水-吉曼</t>
  </si>
  <si>
    <t>四荣乡、香粉乡、安陲乡、乌吉村、吉曼村</t>
  </si>
  <si>
    <t>桂B61253</t>
  </si>
  <si>
    <t>450225000897</t>
  </si>
  <si>
    <t>平等村-融水</t>
  </si>
  <si>
    <t>平等村、结合村、廖合村、汪洞乡、三防镇、兴洞口、怀宝镇、四荣</t>
  </si>
  <si>
    <t>桂B61709</t>
  </si>
  <si>
    <t>450225001599</t>
  </si>
  <si>
    <t>桂B62799</t>
  </si>
  <si>
    <t>450225001237</t>
  </si>
  <si>
    <t>锦洞-融水</t>
  </si>
  <si>
    <t>锦洞村、百秀村、杆洞乡、滚贝乡、怀宝镇、四荣乡</t>
  </si>
  <si>
    <t>桂BA3311</t>
  </si>
  <si>
    <t>450225000948</t>
  </si>
  <si>
    <t>桂B63666</t>
  </si>
  <si>
    <t>450225001433</t>
  </si>
  <si>
    <t>一心-融水</t>
  </si>
  <si>
    <t>一心村、甲朵村、滚芩村、洞头镇、安太乡、四荣乡</t>
  </si>
  <si>
    <t>桂B61937</t>
  </si>
  <si>
    <t>450225001191</t>
  </si>
  <si>
    <t>桂B61852</t>
  </si>
  <si>
    <t>450225001178</t>
  </si>
  <si>
    <t>桂B60638</t>
  </si>
  <si>
    <t>450225001339</t>
  </si>
  <si>
    <t>苗坪-融水</t>
  </si>
  <si>
    <t>苗坪村、良寨乡、安全村、培洞村、寨怀村、四荣乡</t>
  </si>
  <si>
    <t>桂B60996</t>
  </si>
  <si>
    <t>450225001340</t>
  </si>
  <si>
    <t>融水-苗坪</t>
  </si>
  <si>
    <t>四荣乡、寨怀村、培洞村、安全村、良寨乡、苗坪村</t>
  </si>
  <si>
    <t>桂B61958</t>
  </si>
  <si>
    <t>450225001228</t>
  </si>
  <si>
    <t>融水-洞头</t>
  </si>
  <si>
    <t>四荣乡、田头口、安太乡、洞头镇</t>
  </si>
  <si>
    <t>桂B65278</t>
  </si>
  <si>
    <t>450225001747</t>
  </si>
  <si>
    <t>一心村、洞头镇、安太乡、四荣乡</t>
  </si>
  <si>
    <t>桂B61819</t>
  </si>
  <si>
    <t>450225001689</t>
  </si>
  <si>
    <t>四荣乡、怀宝镇、滚贝乡、杆洞乡</t>
  </si>
  <si>
    <t>广西柳州泰禾运输集团有限责任公司融水汽车总站</t>
  </si>
  <si>
    <t>桂B60590</t>
  </si>
  <si>
    <t>450225000165</t>
  </si>
  <si>
    <t>融水-同乐</t>
  </si>
  <si>
    <t>滚贝乡同乐村</t>
  </si>
  <si>
    <t>桂B60857</t>
  </si>
  <si>
    <t>450225000080</t>
  </si>
  <si>
    <t>安太-融水</t>
  </si>
  <si>
    <t>安太乡</t>
  </si>
  <si>
    <t>桂B60928</t>
  </si>
  <si>
    <t>450225630134</t>
  </si>
  <si>
    <t>融水-甲朵</t>
  </si>
  <si>
    <t>洞头镇甲朵村</t>
  </si>
  <si>
    <t>桂B61162</t>
  </si>
  <si>
    <t>450225630088</t>
  </si>
  <si>
    <t>融水-本洞</t>
  </si>
  <si>
    <t>三防镇本洞村</t>
  </si>
  <si>
    <t>桂B61163</t>
  </si>
  <si>
    <t>450225630081</t>
  </si>
  <si>
    <t>荣洞-融水</t>
  </si>
  <si>
    <t>三防镇荣洞村</t>
  </si>
  <si>
    <t>桂B61176</t>
  </si>
  <si>
    <t>450225630084</t>
  </si>
  <si>
    <t>香粉-融水</t>
  </si>
  <si>
    <t>香粉乡</t>
  </si>
  <si>
    <r>
      <rPr>
        <b/>
        <sz val="9"/>
        <rFont val="宋体"/>
        <charset val="134"/>
      </rPr>
      <t>补</t>
    </r>
    <r>
      <rPr>
        <b/>
        <sz val="9"/>
        <rFont val="Times New Roman"/>
        <charset val="134"/>
      </rPr>
      <t>11</t>
    </r>
    <r>
      <rPr>
        <b/>
        <sz val="9"/>
        <rFont val="宋体"/>
        <charset val="134"/>
      </rPr>
      <t>月份</t>
    </r>
  </si>
  <si>
    <t>桂B61203</t>
  </si>
  <si>
    <t>450225000999</t>
  </si>
  <si>
    <t>融水-香粉</t>
  </si>
  <si>
    <t>桂B61227</t>
  </si>
  <si>
    <t>450225000474</t>
  </si>
  <si>
    <t>培基-融水</t>
  </si>
  <si>
    <t>拱洞乡培基村</t>
  </si>
  <si>
    <t>桂B61233</t>
  </si>
  <si>
    <t>450225000477</t>
  </si>
  <si>
    <t>融水-高马</t>
  </si>
  <si>
    <r>
      <rPr>
        <sz val="10"/>
        <rFont val="宋体"/>
        <charset val="134"/>
      </rPr>
      <t>大年乡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高马村</t>
    </r>
  </si>
  <si>
    <t>桂B61235</t>
  </si>
  <si>
    <t>450225000475</t>
  </si>
  <si>
    <t>大坡-融水</t>
  </si>
  <si>
    <t>白云乡大坡村</t>
  </si>
  <si>
    <t>桂B61236</t>
  </si>
  <si>
    <t>450225630085</t>
  </si>
  <si>
    <t>罗洞-融水</t>
  </si>
  <si>
    <t>汪洞乡罗洞村</t>
  </si>
  <si>
    <t>桂B61259</t>
  </si>
  <si>
    <t>450225630087</t>
  </si>
  <si>
    <t>桂B61262</t>
  </si>
  <si>
    <t>450225000473</t>
  </si>
  <si>
    <t>大沟-融水</t>
  </si>
  <si>
    <t>拱洞乡大沟村</t>
  </si>
  <si>
    <t>桂B61265</t>
  </si>
  <si>
    <t>450225000478</t>
  </si>
  <si>
    <t>高马-融水</t>
  </si>
  <si>
    <t>桂B61277</t>
  </si>
  <si>
    <t>450225000479</t>
  </si>
  <si>
    <t>高兰-融水</t>
  </si>
  <si>
    <t>白云乡高兰村</t>
  </si>
  <si>
    <t>桂B61281</t>
  </si>
  <si>
    <t>450225000476</t>
  </si>
  <si>
    <t>龙圩-融水</t>
  </si>
  <si>
    <t>拱洞乡龙圩村</t>
  </si>
  <si>
    <t>桂B61630</t>
  </si>
  <si>
    <t>450225001003</t>
  </si>
  <si>
    <t>桂B61706</t>
  </si>
  <si>
    <t>450225000929</t>
  </si>
  <si>
    <t>融水-拱洞</t>
  </si>
  <si>
    <t>拱洞乡</t>
  </si>
  <si>
    <t>桂B61720</t>
  </si>
  <si>
    <t>450225001002</t>
  </si>
  <si>
    <t>桂B61729</t>
  </si>
  <si>
    <t>450225000997</t>
  </si>
  <si>
    <t>桂B61735</t>
  </si>
  <si>
    <t>450225001001</t>
  </si>
  <si>
    <t>桂B61738</t>
  </si>
  <si>
    <t>450225000998</t>
  </si>
  <si>
    <t>桂B61777</t>
  </si>
  <si>
    <t>450225001000</t>
  </si>
  <si>
    <t>桂B61739</t>
  </si>
  <si>
    <t>450225001036</t>
  </si>
  <si>
    <t>塘苟-融水</t>
  </si>
  <si>
    <t>良寨乡塘苟村</t>
  </si>
  <si>
    <t>桂B61781</t>
  </si>
  <si>
    <t>450225001028</t>
  </si>
  <si>
    <t>杆洞乡锦洞村</t>
  </si>
  <si>
    <t>桂B61782</t>
  </si>
  <si>
    <t>450225001029</t>
  </si>
  <si>
    <t>融水-锦洞</t>
  </si>
  <si>
    <t>桂B61801</t>
  </si>
  <si>
    <t>450225001035</t>
  </si>
  <si>
    <t>融水-塘苟</t>
  </si>
  <si>
    <t>桂B61807</t>
  </si>
  <si>
    <t>450225001033</t>
  </si>
  <si>
    <t>白云-融水</t>
  </si>
  <si>
    <t>白云乡</t>
  </si>
  <si>
    <t>桂B61808</t>
  </si>
  <si>
    <t>450225001057</t>
  </si>
  <si>
    <t>融水-良寨</t>
  </si>
  <si>
    <t>良寨乡</t>
  </si>
  <si>
    <t>桂B61809</t>
  </si>
  <si>
    <t>450225001041</t>
  </si>
  <si>
    <t>杆洞乡</t>
  </si>
  <si>
    <t>桂B61827</t>
  </si>
  <si>
    <t>450225001040</t>
  </si>
  <si>
    <t>桂B61917</t>
  </si>
  <si>
    <t>450225001082</t>
  </si>
  <si>
    <t>融水-大年木业</t>
  </si>
  <si>
    <t>大年乡</t>
  </si>
  <si>
    <t>桂B63639</t>
  </si>
  <si>
    <t>450225001421</t>
  </si>
  <si>
    <t>归平-融水</t>
  </si>
  <si>
    <t>良寨乡归平村</t>
  </si>
  <si>
    <t>桂B66538</t>
  </si>
  <si>
    <t>450225001551</t>
  </si>
  <si>
    <t>高文-融水</t>
  </si>
  <si>
    <t>红水乡高文村</t>
  </si>
  <si>
    <t>桂BD2866</t>
  </si>
  <si>
    <t>450225001716</t>
  </si>
  <si>
    <t>良陇-融水</t>
  </si>
  <si>
    <t>红水乡良拢村</t>
  </si>
  <si>
    <t>桂BD6802</t>
  </si>
  <si>
    <t>450225001756</t>
  </si>
  <si>
    <t>安陲-融水</t>
  </si>
  <si>
    <t>安陲乡</t>
  </si>
  <si>
    <t>桂BT8678</t>
  </si>
  <si>
    <t>450225001249</t>
  </si>
  <si>
    <t>融水-英洞九龙新村</t>
  </si>
  <si>
    <t>同练乡英洞村九龙新村屯</t>
  </si>
  <si>
    <t>柳州劲达客运有限责任公司融水分公司</t>
  </si>
  <si>
    <t>桂B61380</t>
  </si>
  <si>
    <t>450225000725</t>
  </si>
  <si>
    <t>融水－三团村</t>
  </si>
  <si>
    <t>四荣乡、怀宝镇、兴洞口、滚贝乡</t>
  </si>
  <si>
    <t>桂B61551</t>
  </si>
  <si>
    <t>450225000838</t>
  </si>
  <si>
    <t>滚贝村—融水</t>
  </si>
  <si>
    <t>滚贝乡、怀宝镇、四荣乡</t>
  </si>
  <si>
    <t>桂B61762</t>
  </si>
  <si>
    <t>450225001021</t>
  </si>
  <si>
    <t>融水—林浪村</t>
  </si>
  <si>
    <t>四荣乡、求修村、培洞村、良寨乡、大理村</t>
  </si>
  <si>
    <t>桂B61761</t>
  </si>
  <si>
    <t>450225001020</t>
  </si>
  <si>
    <t>大坪村—融水</t>
  </si>
  <si>
    <t>同练乡、三防镇、怀宝镇、四荣乡</t>
  </si>
  <si>
    <t>桂B61711</t>
  </si>
  <si>
    <t>450225000865</t>
  </si>
  <si>
    <t>龙岑村—融水</t>
  </si>
  <si>
    <t>枫木村、白云口、大浪乡</t>
  </si>
  <si>
    <t>桂B60595</t>
  </si>
  <si>
    <t>450225630008</t>
  </si>
  <si>
    <t>红水乡—融水</t>
  </si>
  <si>
    <t>白云乡、大浪乡</t>
  </si>
  <si>
    <t>桂B62778</t>
  </si>
  <si>
    <t>450225001496</t>
  </si>
  <si>
    <t>芝东村--融水</t>
  </si>
  <si>
    <t>红水乡、白云乡、大浪乡</t>
  </si>
  <si>
    <t>桂B61610</t>
  </si>
  <si>
    <t>450225001010</t>
  </si>
  <si>
    <t>林浪村--融水</t>
  </si>
  <si>
    <t>大理村、良寨乡、培洞村、求修村、四荣乡</t>
  </si>
  <si>
    <t>桂B60871</t>
  </si>
  <si>
    <t>450225001517</t>
  </si>
  <si>
    <t>瑶龙村--融水</t>
  </si>
  <si>
    <t>平卯村、拱洞乡、红水乡、白云乡、大浪乡</t>
  </si>
  <si>
    <t>桂B61956</t>
  </si>
  <si>
    <t>450225001075</t>
  </si>
  <si>
    <t>融水—归合村</t>
  </si>
  <si>
    <t>大浪乡、红水乡、拱洞乡、大年乡</t>
  </si>
  <si>
    <t>桂B63696</t>
  </si>
  <si>
    <t>450225001557</t>
  </si>
  <si>
    <t>中坪村—融水</t>
  </si>
  <si>
    <t>雨卜村、香粉乡、四荣乡</t>
  </si>
  <si>
    <t>桂B61756</t>
  </si>
  <si>
    <t>450225001013</t>
  </si>
  <si>
    <t>达言村—融水</t>
  </si>
  <si>
    <t>大坪村、同练乡、三防镇、怀宝镇、四荣乡</t>
  </si>
  <si>
    <t>桂B61926</t>
  </si>
  <si>
    <t>450225001116</t>
  </si>
  <si>
    <t>甲朵村—融水</t>
  </si>
  <si>
    <t>洞头镇、安太乡、四荣乡</t>
  </si>
  <si>
    <t>桂B61806</t>
  </si>
  <si>
    <t>450225001126</t>
  </si>
  <si>
    <t>融水－广雄村</t>
  </si>
  <si>
    <t>大浪乡、红水乡</t>
  </si>
  <si>
    <t>桂B61722</t>
  </si>
  <si>
    <t>450225000991</t>
  </si>
  <si>
    <t>融水—滚贝乡</t>
  </si>
  <si>
    <t>四荣乡、怀宝镇、兴洞口</t>
  </si>
  <si>
    <t>桂B61723</t>
  </si>
  <si>
    <t>450225000996</t>
  </si>
  <si>
    <t>融水—高僚村</t>
  </si>
  <si>
    <t>大浪乡、红水乡、拱洞村</t>
  </si>
  <si>
    <t>桂B61939</t>
  </si>
  <si>
    <t>450225001079</t>
  </si>
  <si>
    <t>融水—木业村</t>
  </si>
  <si>
    <t>大浪乡、白云乡、拱洞乡、大年乡</t>
  </si>
  <si>
    <t>桂B61752</t>
  </si>
  <si>
    <t>450225001022</t>
  </si>
  <si>
    <t>融水—锦洞村</t>
  </si>
  <si>
    <t>四荣乡、怀宝镇、烈洞村、滚贝乡、平浪村、高强村、高培村、花孖村、杆洞村、百秀村</t>
  </si>
  <si>
    <t>桂B61560</t>
  </si>
  <si>
    <t>450225001023</t>
  </si>
  <si>
    <t>桂B51365</t>
  </si>
  <si>
    <t>450225000894</t>
  </si>
  <si>
    <t>融水－安陲乡</t>
  </si>
  <si>
    <t>四荣乡、香粉乡</t>
  </si>
  <si>
    <t>桂B60583</t>
  </si>
  <si>
    <t>450225000131</t>
  </si>
  <si>
    <t>同乐村－融水</t>
  </si>
  <si>
    <t>支文村、四博坳、四荣乡</t>
  </si>
  <si>
    <t>桂B61073</t>
  </si>
  <si>
    <t>450225000285</t>
  </si>
  <si>
    <t>良双村—融水</t>
  </si>
  <si>
    <t>良双村、良陇村、求修村、培地村、安太乡、四荣乡</t>
  </si>
  <si>
    <t>桂B60969</t>
  </si>
  <si>
    <t>450225630056</t>
  </si>
  <si>
    <t>寨怀村－融水</t>
  </si>
  <si>
    <t>田头口、四荣乡</t>
  </si>
  <si>
    <t>桂B61728</t>
  </si>
  <si>
    <t>450225000965</t>
  </si>
  <si>
    <t>融水--朋平村</t>
  </si>
  <si>
    <t>四荣乡、三防镇、同练乡</t>
  </si>
  <si>
    <t>桂B61726</t>
  </si>
  <si>
    <t>450225000964</t>
  </si>
  <si>
    <t>桂B61095</t>
  </si>
  <si>
    <t>450225000287</t>
  </si>
  <si>
    <t>洋鸟村－融水</t>
  </si>
  <si>
    <t>龙培村、拱洞乡、白云乡、大浪乡</t>
  </si>
  <si>
    <t>桂B61733</t>
  </si>
  <si>
    <t>450225001148</t>
  </si>
  <si>
    <t>安太乡—融水</t>
  </si>
  <si>
    <t>安太乡、田头乡、四荣乡</t>
  </si>
  <si>
    <t>桂B61850</t>
  </si>
  <si>
    <t>450225001157</t>
  </si>
  <si>
    <t>洞安村—融水</t>
  </si>
  <si>
    <t>安太乡、田头口、四荣乡</t>
  </si>
  <si>
    <t>桂B61853</t>
  </si>
  <si>
    <t>450225001156</t>
  </si>
  <si>
    <t>培秀村—融水</t>
  </si>
  <si>
    <t>白竹村、田头口、四荣乡</t>
  </si>
  <si>
    <t>桂B61923</t>
  </si>
  <si>
    <t>450225001172</t>
  </si>
  <si>
    <t>尧电村--融水</t>
  </si>
  <si>
    <t>南韶村、琴江村、河村村、洋洞村、聘洞村、河村口、怀宝镇、四荣乡</t>
  </si>
  <si>
    <t>桂B61712</t>
  </si>
  <si>
    <t>450225001149</t>
  </si>
  <si>
    <t>东水村—融水</t>
  </si>
  <si>
    <t>盘荣村、怀宝镇、四荣乡</t>
  </si>
  <si>
    <t>桂B61803</t>
  </si>
  <si>
    <t>450225001210</t>
  </si>
  <si>
    <t>四荣乡、田头口、安太乡、培地村、求修村、良陇村</t>
  </si>
  <si>
    <t>桂B61299</t>
  </si>
  <si>
    <t>450225001324</t>
  </si>
  <si>
    <t>融水--甲朵村</t>
  </si>
  <si>
    <t>四荣乡、安太乡、洞头镇</t>
  </si>
  <si>
    <t>桂BT3178</t>
  </si>
  <si>
    <t>450225001466</t>
  </si>
  <si>
    <t>龙令村—融水</t>
  </si>
  <si>
    <t>拱洞乡、白云乡、大浪乡</t>
  </si>
  <si>
    <t>桂B60990</t>
  </si>
  <si>
    <t>450225630132</t>
  </si>
  <si>
    <t>新塘村--融水</t>
  </si>
  <si>
    <t>大伞村、泗溪村、江门村、香粉乡、四荣乡</t>
  </si>
  <si>
    <t>桂B61263</t>
  </si>
  <si>
    <t>450225000471</t>
  </si>
  <si>
    <t>良寨乡—融水</t>
  </si>
  <si>
    <t>六进村、培洞村、求修村、四荣乡</t>
  </si>
  <si>
    <t>桂B61273</t>
  </si>
  <si>
    <t>450225000469</t>
  </si>
  <si>
    <t>培洞村—融水</t>
  </si>
  <si>
    <t>大浪乡、拱洞村、良寨乡、安全村、六进村、培洞村</t>
  </si>
  <si>
    <t>桂B61190</t>
  </si>
  <si>
    <t>450225000470</t>
  </si>
  <si>
    <t>林城村—融水</t>
  </si>
  <si>
    <t>竹口村、大浪乡</t>
  </si>
  <si>
    <t>桂B61838</t>
  </si>
  <si>
    <t>450225001091</t>
  </si>
  <si>
    <t>黄奈村－融水</t>
  </si>
  <si>
    <t>桂B61370</t>
  </si>
  <si>
    <t>450225000975</t>
  </si>
  <si>
    <t>同心村—融水</t>
  </si>
  <si>
    <t>流贝乡、怀宝镇、四荣乡</t>
  </si>
  <si>
    <t>桂BA3691</t>
  </si>
  <si>
    <t>450225000976</t>
  </si>
  <si>
    <t>融水—同心村</t>
  </si>
  <si>
    <t>四荣乡、怀宝镇、滚贝村</t>
  </si>
  <si>
    <t>桂BJ9319</t>
  </si>
  <si>
    <t>450225001746</t>
  </si>
  <si>
    <t>融水－洋鸟村</t>
  </si>
  <si>
    <t>大浪乡、白云乡、拱洞乡、龙培村</t>
  </si>
  <si>
    <t>桂BW8266</t>
  </si>
  <si>
    <t>450225001766</t>
  </si>
  <si>
    <t>桂BA5183</t>
  </si>
  <si>
    <t>450225001734</t>
  </si>
  <si>
    <t>洞头镇—融水</t>
  </si>
  <si>
    <r>
      <rPr>
        <sz val="12"/>
        <rFont val="仿宋_GB2312"/>
        <charset val="134"/>
      </rPr>
      <t>二、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座以下车辆</t>
    </r>
  </si>
  <si>
    <t>桂B68G78</t>
  </si>
  <si>
    <t>450225001219</t>
  </si>
  <si>
    <t>河村-融水</t>
  </si>
  <si>
    <t>河村村、洋洞村、聘洞村、怀宝镇、喷沟村、四荣乡</t>
  </si>
  <si>
    <t>桂B3J138</t>
  </si>
  <si>
    <t>450225001751</t>
  </si>
  <si>
    <t>高安村-融水</t>
  </si>
  <si>
    <t>高安村、洞头镇、安太乡、四荣乡</t>
  </si>
  <si>
    <t>桂BJG029</t>
  </si>
  <si>
    <t>450225001215</t>
  </si>
  <si>
    <t>汪洞-融水</t>
  </si>
  <si>
    <t>汪洞乡、三防镇、兴洞口、怀宝镇、四荣乡</t>
  </si>
  <si>
    <t>桂B6A658</t>
  </si>
  <si>
    <t>450225001761</t>
  </si>
  <si>
    <t>桂B1207A</t>
  </si>
  <si>
    <t>450225001765</t>
  </si>
  <si>
    <t>桂B376G6</t>
  </si>
  <si>
    <t>450225001686</t>
  </si>
  <si>
    <t>荣塘村、田头口、四荣乡</t>
  </si>
  <si>
    <t>桂B81T78</t>
  </si>
  <si>
    <t>4502225001653</t>
  </si>
  <si>
    <t>池洞-融水</t>
  </si>
  <si>
    <t>池洞村、汪洞乡、三防镇、兴洞口、怀宝镇、四荣乡</t>
  </si>
  <si>
    <t>桂B8F698</t>
  </si>
  <si>
    <t>450225001555</t>
  </si>
  <si>
    <t>尧良-融水</t>
  </si>
  <si>
    <t>尧良村、安太乡、田头口、四荣乡</t>
  </si>
  <si>
    <t>桂B78D88</t>
  </si>
  <si>
    <t>450225001275</t>
  </si>
  <si>
    <t>融水-培秀</t>
  </si>
  <si>
    <t>四荣乡、田头口、培秀村</t>
  </si>
  <si>
    <t>桂B3N961</t>
  </si>
  <si>
    <t>450225000882</t>
  </si>
  <si>
    <t>九都-融水</t>
  </si>
  <si>
    <t>九都村、香粉乡、四荣乡</t>
  </si>
  <si>
    <t>桂B2G102</t>
  </si>
  <si>
    <t>450225001724</t>
  </si>
  <si>
    <t>东田-融水</t>
  </si>
  <si>
    <t>东田村、小东江、田塘、香粉乡、四荣乡</t>
  </si>
  <si>
    <t>桂B2A029</t>
  </si>
  <si>
    <t>450225000783</t>
  </si>
  <si>
    <t>田头-融水</t>
  </si>
  <si>
    <t>田头屯、田头口、四荣乡</t>
  </si>
  <si>
    <t>桂B885X1</t>
  </si>
  <si>
    <t>450225001768</t>
  </si>
  <si>
    <t>三合-融水</t>
  </si>
  <si>
    <t>三合村、培地村、安太乡、田头口、四荣乡</t>
  </si>
  <si>
    <t>桂B3M557</t>
  </si>
  <si>
    <t>450225000847</t>
  </si>
  <si>
    <t>洋岭-融水</t>
  </si>
  <si>
    <t>洋岭村、大塅村、安陲乡、香粉乡、四荣乡</t>
  </si>
  <si>
    <t>桂B58H88</t>
  </si>
  <si>
    <t>450225001195</t>
  </si>
  <si>
    <t>融水-荣塘</t>
  </si>
  <si>
    <t>四荣乡、田头口、龙女沟景区、荣塘村</t>
  </si>
  <si>
    <t>桂B67388</t>
  </si>
  <si>
    <t>450225000745</t>
  </si>
  <si>
    <t>桂B1B071</t>
  </si>
  <si>
    <t>450225000744</t>
  </si>
  <si>
    <t>四合-融水</t>
  </si>
  <si>
    <t>四合村、保合村、小荣村</t>
  </si>
  <si>
    <t>桂B65B59</t>
  </si>
  <si>
    <t>450225001702</t>
  </si>
  <si>
    <t>九溪-融水</t>
  </si>
  <si>
    <t>九溪村、四荣乡、四合村、保合村</t>
  </si>
  <si>
    <t>桂BUK695</t>
  </si>
  <si>
    <t>450225001298</t>
  </si>
  <si>
    <t>桂B6Z689</t>
  </si>
  <si>
    <t>450225001759</t>
  </si>
  <si>
    <t>融水-龙口</t>
  </si>
  <si>
    <t>四荣乡、香粉乡、安陲乡、龙口村</t>
  </si>
  <si>
    <t>桂B69208</t>
  </si>
  <si>
    <t>450225001617</t>
  </si>
  <si>
    <t>永靖-融水</t>
  </si>
  <si>
    <t>永靖村、四荣乡、保合村</t>
  </si>
  <si>
    <t>桂B69626</t>
  </si>
  <si>
    <t>450225000218</t>
  </si>
  <si>
    <t>江潭-融水</t>
  </si>
  <si>
    <t>江潭村、四荣乡、四合村、保合村</t>
  </si>
  <si>
    <t>桂BU9925</t>
  </si>
  <si>
    <t>450225000387</t>
  </si>
  <si>
    <t>永安-融水</t>
  </si>
  <si>
    <t>永安村、四荣乡、四合村、保合村</t>
  </si>
  <si>
    <t>桂BCX653</t>
  </si>
  <si>
    <t>45022501494</t>
  </si>
  <si>
    <t>桂BA3221</t>
  </si>
  <si>
    <t>450225001692</t>
  </si>
  <si>
    <t>桂B3N926</t>
  </si>
  <si>
    <t>450225000881</t>
  </si>
  <si>
    <t>大方-融水</t>
  </si>
  <si>
    <t>大方村、香粉乡、四荣乡</t>
  </si>
  <si>
    <t>桂B66108</t>
  </si>
  <si>
    <t>450225001558</t>
  </si>
  <si>
    <t>洞马-融水</t>
  </si>
  <si>
    <t>洞马村、本洞村、乃文村、三防镇、怀宝镇、四荣乡</t>
  </si>
  <si>
    <t>桂BCA631</t>
  </si>
  <si>
    <t>450225001502</t>
  </si>
  <si>
    <t>九同-融水</t>
  </si>
  <si>
    <t>九同村、暖坪村、香粉乡、四荣乡</t>
  </si>
  <si>
    <t>桂B08B38</t>
  </si>
  <si>
    <t>450225001454</t>
  </si>
  <si>
    <t>融水-大德</t>
  </si>
  <si>
    <t>融安县、大浪镇、大德村</t>
  </si>
  <si>
    <t>桂BTE590</t>
  </si>
  <si>
    <t>450225001503</t>
  </si>
  <si>
    <t>桂BUZ602</t>
  </si>
  <si>
    <t>450225001480</t>
  </si>
  <si>
    <t>桂B5E752</t>
  </si>
  <si>
    <t>450225000271</t>
  </si>
  <si>
    <t>融水-上里</t>
  </si>
  <si>
    <t>融安县、大浪镇、潘里村、下里屯、上里村</t>
  </si>
  <si>
    <t>桂B756H2</t>
  </si>
  <si>
    <t>450225001622</t>
  </si>
  <si>
    <t>大安-融水</t>
  </si>
  <si>
    <t>大安村、大浪镇、融安县</t>
  </si>
  <si>
    <t>桂B071M5</t>
  </si>
  <si>
    <t>450225001733</t>
  </si>
  <si>
    <t>桐里-融水</t>
  </si>
  <si>
    <t>桐里村、大浪镇、板江、融安县、浮石镇</t>
  </si>
  <si>
    <t>桂B065Y9</t>
  </si>
  <si>
    <t>450225001703</t>
  </si>
  <si>
    <t>公和-融水</t>
  </si>
  <si>
    <t>公和村、龙岑村、白云口、大浪镇</t>
  </si>
  <si>
    <t>桂B339Y0</t>
  </si>
  <si>
    <t>450225001722</t>
  </si>
  <si>
    <t>三寸村-融水</t>
  </si>
  <si>
    <t>三寸村、安陲乡、香粉乡、四荣乡</t>
  </si>
  <si>
    <t>桂B3W842</t>
  </si>
  <si>
    <t>450225001414</t>
  </si>
  <si>
    <t>桂B67H88</t>
  </si>
  <si>
    <t>450225001158</t>
  </si>
  <si>
    <t>古都-融水</t>
  </si>
  <si>
    <t>古都村、香粉乡、四荣乡</t>
  </si>
  <si>
    <t>桂BQF767</t>
  </si>
  <si>
    <t>450225001159</t>
  </si>
  <si>
    <t>吉曼-融水</t>
  </si>
  <si>
    <t>吉曼村、安陲乡、香粉乡、四荣乡</t>
  </si>
  <si>
    <t>桂BQQ267</t>
  </si>
  <si>
    <t>450225001697</t>
  </si>
  <si>
    <t>田里-融水</t>
  </si>
  <si>
    <t>田里村、大浪镇、板江、融安县、浮石镇</t>
  </si>
  <si>
    <t>桂B63B08</t>
  </si>
  <si>
    <t>450225001160</t>
  </si>
  <si>
    <t>金兰-融水</t>
  </si>
  <si>
    <t>金兰村、香粉乡、四荣乡</t>
  </si>
  <si>
    <t>桂B223D9</t>
  </si>
  <si>
    <t>450225001623</t>
  </si>
  <si>
    <t>融水-安陲</t>
  </si>
  <si>
    <t>大袍村、大塅村、安陲乡</t>
  </si>
  <si>
    <t>桂B78H68</t>
  </si>
  <si>
    <t>450225001230</t>
  </si>
  <si>
    <t>桂B6K889</t>
  </si>
  <si>
    <t>450225001538</t>
  </si>
  <si>
    <t>上里-融水</t>
  </si>
  <si>
    <t>上里村、大浪镇、板江、融安县</t>
  </si>
  <si>
    <t>桂BTU977</t>
  </si>
  <si>
    <t>4502225001619</t>
  </si>
  <si>
    <t>小河-融水</t>
  </si>
  <si>
    <t>小河村、尧告村、杆洞乡、滚贝乡、怀宝镇、四荣乡</t>
  </si>
  <si>
    <t>桂BG7012</t>
  </si>
  <si>
    <t>450225001713</t>
  </si>
  <si>
    <t>中讲-融水</t>
  </si>
  <si>
    <t>中讲村、杆洞乡、滚贝乡、兴洞口、怀宝镇、四荣乡</t>
  </si>
  <si>
    <t>桂B698Z7</t>
  </si>
  <si>
    <t>450225001641</t>
  </si>
  <si>
    <t>九东-融水</t>
  </si>
  <si>
    <t>九东村、民洞村、怀宝镇、田头口、四荣乡</t>
  </si>
  <si>
    <t>桂B60878</t>
  </si>
  <si>
    <t>450225000909</t>
  </si>
  <si>
    <t>小桑村-融水</t>
  </si>
  <si>
    <t>小桑村、田头口、四荣乡</t>
  </si>
  <si>
    <t>桂BC9187</t>
  </si>
  <si>
    <t>450225001618</t>
  </si>
  <si>
    <t>江竹-融水</t>
  </si>
  <si>
    <t>江竹村、元宝村、白竹屯、龙女沟、四荣乡</t>
  </si>
  <si>
    <t>桂B66166</t>
  </si>
  <si>
    <t>450225001609</t>
  </si>
  <si>
    <t>永和-融水</t>
  </si>
  <si>
    <t>永和村、海洞口、中寨村、怀宝镇、田头口、四荣乡</t>
  </si>
  <si>
    <t>桂B25072</t>
  </si>
  <si>
    <t>450225001710</t>
  </si>
  <si>
    <t>融水-东良村</t>
  </si>
  <si>
    <t>红色村、老子山、老君洞、横山、东良村</t>
  </si>
  <si>
    <t>补11月份</t>
  </si>
  <si>
    <t>桂B66177</t>
  </si>
  <si>
    <t>450225001607</t>
  </si>
  <si>
    <t>四荣乡、怀宝镇、兴洞口、滚贝乡、杆洞乡、锦洞村</t>
  </si>
  <si>
    <t>桂B9D911</t>
  </si>
  <si>
    <t>450225001681</t>
  </si>
  <si>
    <t>烟洞村-融水</t>
  </si>
  <si>
    <t>烟洞村、三防镇、兴洞口、怀宝镇、四荣乡</t>
  </si>
  <si>
    <t>桂B36B69</t>
  </si>
  <si>
    <t>大浪-融水</t>
  </si>
  <si>
    <t>大浪镇、板江、融安县</t>
  </si>
  <si>
    <t>桂B797U0</t>
  </si>
  <si>
    <t>450225001687</t>
  </si>
  <si>
    <t>桂B368U7</t>
  </si>
  <si>
    <t>450225001676</t>
  </si>
  <si>
    <t>汪洞—融水</t>
  </si>
  <si>
    <t>桂B817V0</t>
  </si>
  <si>
    <t>450225001680</t>
  </si>
  <si>
    <t>桂BER622</t>
  </si>
  <si>
    <t>450225001665</t>
  </si>
  <si>
    <t>桂B659U1</t>
  </si>
  <si>
    <t>450225001684</t>
  </si>
  <si>
    <t>桂B903R5</t>
  </si>
  <si>
    <t>450225001679</t>
  </si>
  <si>
    <t>桂B3C358</t>
  </si>
  <si>
    <t>450225001678</t>
  </si>
  <si>
    <t>桂B3J161</t>
  </si>
  <si>
    <t>450225001682</t>
  </si>
  <si>
    <t>桂BJ9798</t>
  </si>
  <si>
    <t>450225001685</t>
  </si>
  <si>
    <t>桂B67G88</t>
  </si>
  <si>
    <t>450225001723</t>
  </si>
  <si>
    <t>桂B965W8</t>
  </si>
  <si>
    <t>450225001677</t>
  </si>
  <si>
    <t>桂B6T930</t>
  </si>
  <si>
    <t>450225001709</t>
  </si>
  <si>
    <t>桂B933Y1</t>
  </si>
  <si>
    <t>450225001683</t>
  </si>
  <si>
    <t>一心村-融水</t>
  </si>
  <si>
    <t>桂B005V9</t>
  </si>
  <si>
    <t>450225001708</t>
  </si>
  <si>
    <t>桂B135V6</t>
  </si>
  <si>
    <t>450225001707</t>
  </si>
  <si>
    <t>桂B839V0</t>
  </si>
  <si>
    <t>450225001717</t>
  </si>
  <si>
    <t>桂B3V702</t>
  </si>
  <si>
    <t>450225001524</t>
  </si>
  <si>
    <t>融水—浮石</t>
  </si>
  <si>
    <t>平北</t>
  </si>
  <si>
    <t>桂B69889</t>
  </si>
  <si>
    <t>450225000352</t>
  </si>
  <si>
    <t>桂B65271</t>
  </si>
  <si>
    <t>450225001262</t>
  </si>
  <si>
    <t>桂BJM937</t>
  </si>
  <si>
    <t>450225001281</t>
  </si>
  <si>
    <t>桂B63687</t>
  </si>
  <si>
    <t>450225001263</t>
  </si>
  <si>
    <t>桂B66277</t>
  </si>
  <si>
    <t>450225001280</t>
  </si>
  <si>
    <t>桂BUL375</t>
  </si>
  <si>
    <t>450225001378</t>
  </si>
  <si>
    <t>桂B2Q308</t>
  </si>
  <si>
    <t>450225001182</t>
  </si>
  <si>
    <t>桂B59B08</t>
  </si>
  <si>
    <t>450225001180</t>
  </si>
  <si>
    <t>桂B63168</t>
  </si>
  <si>
    <t>450225001184</t>
  </si>
  <si>
    <t>桂B06682</t>
  </si>
  <si>
    <t>450225001183</t>
  </si>
  <si>
    <t>桂B59B78</t>
  </si>
  <si>
    <t>450225001179</t>
  </si>
  <si>
    <t>桂B10A38</t>
  </si>
  <si>
    <t>450225001267</t>
  </si>
  <si>
    <t>合计</t>
  </si>
  <si>
    <t>附件2</t>
  </si>
  <si>
    <t xml:space="preserve"> 2020年预约响应方式开通建制村客车市级财政补贴资金申报明细表</t>
  </si>
  <si>
    <r>
      <rPr>
        <sz val="12"/>
        <rFont val="仿宋_GB2312"/>
        <charset val="134"/>
      </rPr>
      <t>填报日期：</t>
    </r>
  </si>
  <si>
    <r>
      <rPr>
        <b/>
        <sz val="12"/>
        <rFont val="仿宋_GB2312"/>
        <charset val="134"/>
      </rPr>
      <t>序号</t>
    </r>
  </si>
  <si>
    <r>
      <rPr>
        <b/>
        <sz val="12"/>
        <rFont val="仿宋_GB2312"/>
        <charset val="134"/>
      </rPr>
      <t>车属单位</t>
    </r>
  </si>
  <si>
    <r>
      <rPr>
        <b/>
        <sz val="12"/>
        <rFont val="仿宋_GB2312"/>
        <charset val="134"/>
      </rPr>
      <t>县、区名称</t>
    </r>
  </si>
  <si>
    <r>
      <rPr>
        <b/>
        <sz val="12"/>
        <rFont val="仿宋_GB2312"/>
        <charset val="134"/>
      </rPr>
      <t>乡、镇名称</t>
    </r>
  </si>
  <si>
    <r>
      <rPr>
        <b/>
        <sz val="12"/>
        <rFont val="仿宋_GB2312"/>
        <charset val="134"/>
      </rPr>
      <t>行政村名称</t>
    </r>
  </si>
  <si>
    <r>
      <rPr>
        <b/>
        <sz val="11"/>
        <rFont val="仿宋_GB2312"/>
        <charset val="134"/>
      </rPr>
      <t>11-12</t>
    </r>
    <r>
      <rPr>
        <b/>
        <sz val="11"/>
        <rFont val="宋体"/>
        <charset val="134"/>
      </rPr>
      <t>月</t>
    </r>
    <r>
      <rPr>
        <b/>
        <sz val="11"/>
        <rFont val="仿宋_GB2312"/>
        <charset val="134"/>
      </rPr>
      <t>提供运输服务趟次（趟）</t>
    </r>
  </si>
  <si>
    <r>
      <rPr>
        <b/>
        <sz val="11"/>
        <rFont val="仿宋_GB2312"/>
        <charset val="134"/>
      </rPr>
      <t>是否存在拒载情形</t>
    </r>
  </si>
  <si>
    <r>
      <rPr>
        <b/>
        <sz val="11"/>
        <rFont val="仿宋_GB2312"/>
        <charset val="134"/>
      </rPr>
      <t>是否存在</t>
    </r>
    <r>
      <rPr>
        <b/>
        <sz val="11"/>
        <rFont val="Times New Roman"/>
        <charset val="134"/>
      </rPr>
      <t>2</t>
    </r>
    <r>
      <rPr>
        <b/>
        <sz val="11"/>
        <rFont val="仿宋_GB2312"/>
        <charset val="134"/>
      </rPr>
      <t>次及以上未按标准提供预约响应式服务</t>
    </r>
  </si>
  <si>
    <t>备注（有固定车辆的填车号）</t>
  </si>
  <si>
    <t>融水县</t>
  </si>
  <si>
    <t>和睦镇</t>
  </si>
  <si>
    <t>古顶村</t>
  </si>
  <si>
    <t>否</t>
  </si>
  <si>
    <t>安塘村</t>
  </si>
  <si>
    <t>吉塘村</t>
  </si>
  <si>
    <t>红星村</t>
  </si>
  <si>
    <t>读楼村</t>
  </si>
  <si>
    <t>永乐镇</t>
  </si>
  <si>
    <t>兴隆村</t>
  </si>
  <si>
    <t>融水镇</t>
  </si>
  <si>
    <t>云际村</t>
  </si>
  <si>
    <t>新安村</t>
  </si>
  <si>
    <t>三合村</t>
  </si>
  <si>
    <t>共计：   个</t>
  </si>
  <si>
    <t>附件3</t>
  </si>
  <si>
    <t>2020年农村公交通行建制村市级财政补贴资金申报明细表</t>
  </si>
  <si>
    <t xml:space="preserve">填报单位（盖章）：     </t>
  </si>
  <si>
    <t>座位数/核定人数</t>
  </si>
  <si>
    <t>公交线路号(**路公交)</t>
  </si>
  <si>
    <t>广西融水辰宇运输有限公司</t>
  </si>
  <si>
    <t>桂B14598D</t>
  </si>
  <si>
    <t>永乐镇北高村公交线</t>
  </si>
  <si>
    <t>融水镇--北高村</t>
  </si>
  <si>
    <t>永乐镇、荣山村、毛潭村、洛西村、北高村</t>
  </si>
  <si>
    <t>桂B04677D</t>
  </si>
  <si>
    <t>桂B04589D</t>
  </si>
  <si>
    <t>桂B14878D</t>
  </si>
  <si>
    <t>桂B04123D</t>
  </si>
  <si>
    <t>桂B14115D</t>
  </si>
  <si>
    <t>桂B14168D</t>
  </si>
  <si>
    <t>桂B14758D</t>
  </si>
  <si>
    <t>桂B14718D</t>
  </si>
  <si>
    <t>桂B04433D</t>
  </si>
  <si>
    <t>桂B04556D</t>
  </si>
  <si>
    <t>桂B14585D</t>
  </si>
  <si>
    <t>桂B14798D</t>
  </si>
  <si>
    <t>桂B14606D</t>
  </si>
  <si>
    <t>桂B04228D</t>
  </si>
  <si>
    <t>桂B61703</t>
  </si>
  <si>
    <t>和睦公交</t>
  </si>
  <si>
    <t>融水--和睦</t>
  </si>
  <si>
    <t>永乐镇、和睦镇</t>
  </si>
  <si>
    <t>桂B61710</t>
  </si>
  <si>
    <t>桂B61730</t>
  </si>
  <si>
    <t>桂B61731</t>
  </si>
  <si>
    <t>桂B61763</t>
  </si>
  <si>
    <t>桂B61765</t>
  </si>
  <si>
    <t>桂B61767</t>
  </si>
  <si>
    <t>桂B61770</t>
  </si>
  <si>
    <t>桂B61771</t>
  </si>
  <si>
    <t>桂B61775</t>
  </si>
  <si>
    <t>桂B61780</t>
  </si>
  <si>
    <t>桂B61786</t>
  </si>
  <si>
    <t>桂B61790</t>
  </si>
  <si>
    <t>桂B61795</t>
  </si>
  <si>
    <t>桂B61796</t>
  </si>
  <si>
    <t>桂B61797</t>
  </si>
  <si>
    <t>桂B61798</t>
  </si>
  <si>
    <t>桂B61799</t>
  </si>
  <si>
    <t>附件4</t>
  </si>
  <si>
    <t>2020年11-12月建制村通客车市级财政补贴资金申报汇总表</t>
  </si>
  <si>
    <t>市、县（区）</t>
  </si>
  <si>
    <r>
      <rPr>
        <b/>
        <sz val="11"/>
        <rFont val="Times New Roman"/>
        <charset val="134"/>
      </rPr>
      <t>(10</t>
    </r>
    <r>
      <rPr>
        <b/>
        <sz val="11"/>
        <rFont val="仿宋_GB2312"/>
        <charset val="134"/>
      </rPr>
      <t>座及以上</t>
    </r>
    <r>
      <rPr>
        <b/>
        <sz val="11"/>
        <rFont val="Times New Roman"/>
        <charset val="134"/>
      </rPr>
      <t>)</t>
    </r>
    <r>
      <rPr>
        <b/>
        <sz val="11"/>
        <rFont val="仿宋_GB2312"/>
        <charset val="134"/>
      </rPr>
      <t>班线车辆数</t>
    </r>
    <r>
      <rPr>
        <b/>
        <sz val="11"/>
        <rFont val="Times New Roman"/>
        <charset val="134"/>
      </rPr>
      <t>(</t>
    </r>
    <r>
      <rPr>
        <b/>
        <sz val="11"/>
        <rFont val="仿宋_GB2312"/>
        <charset val="134"/>
      </rPr>
      <t>辆</t>
    </r>
    <r>
      <rPr>
        <b/>
        <sz val="11"/>
        <rFont val="Times New Roman"/>
        <charset val="134"/>
      </rPr>
      <t>)</t>
    </r>
  </si>
  <si>
    <r>
      <rPr>
        <b/>
        <sz val="11"/>
        <rFont val="仿宋_GB2312"/>
        <charset val="134"/>
      </rPr>
      <t>补贴金额</t>
    </r>
    <r>
      <rPr>
        <b/>
        <sz val="11"/>
        <rFont val="Times New Roman"/>
        <charset val="134"/>
      </rPr>
      <t>=</t>
    </r>
    <r>
      <rPr>
        <b/>
        <sz val="11"/>
        <rFont val="仿宋_GB2312"/>
        <charset val="134"/>
      </rPr>
      <t>车辆数</t>
    </r>
    <r>
      <rPr>
        <b/>
        <sz val="11"/>
        <rFont val="Times New Roman"/>
        <charset val="134"/>
      </rPr>
      <t>×</t>
    </r>
    <r>
      <rPr>
        <b/>
        <sz val="11"/>
        <rFont val="仿宋_GB2312"/>
        <charset val="134"/>
      </rPr>
      <t>500元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辆（元）</t>
    </r>
  </si>
  <si>
    <r>
      <rPr>
        <b/>
        <sz val="11"/>
        <rFont val="Times New Roman"/>
        <charset val="134"/>
      </rPr>
      <t>(10</t>
    </r>
    <r>
      <rPr>
        <b/>
        <sz val="11"/>
        <rFont val="仿宋_GB2312"/>
        <charset val="134"/>
      </rPr>
      <t>座以下</t>
    </r>
    <r>
      <rPr>
        <b/>
        <sz val="11"/>
        <rFont val="Times New Roman"/>
        <charset val="134"/>
      </rPr>
      <t>)</t>
    </r>
    <r>
      <rPr>
        <b/>
        <sz val="11"/>
        <rFont val="仿宋_GB2312"/>
        <charset val="134"/>
      </rPr>
      <t>班线车辆数（辆）</t>
    </r>
  </si>
  <si>
    <r>
      <rPr>
        <b/>
        <sz val="11"/>
        <rFont val="仿宋_GB2312"/>
        <charset val="134"/>
      </rPr>
      <t>补贴金额</t>
    </r>
    <r>
      <rPr>
        <b/>
        <sz val="11"/>
        <rFont val="Times New Roman"/>
        <charset val="134"/>
      </rPr>
      <t>=</t>
    </r>
    <r>
      <rPr>
        <b/>
        <sz val="11"/>
        <rFont val="仿宋_GB2312"/>
        <charset val="134"/>
      </rPr>
      <t>车辆数</t>
    </r>
    <r>
      <rPr>
        <b/>
        <sz val="11"/>
        <rFont val="Times New Roman"/>
        <charset val="134"/>
      </rPr>
      <t>×417</t>
    </r>
    <r>
      <rPr>
        <b/>
        <sz val="11"/>
        <rFont val="仿宋_GB2312"/>
        <charset val="134"/>
      </rPr>
      <t>元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辆（元）</t>
    </r>
  </si>
  <si>
    <t>预约响应方式开通的建制村（个）</t>
  </si>
  <si>
    <t>补贴金额（元）</t>
  </si>
  <si>
    <t>农村公交车辆数（辆）</t>
  </si>
  <si>
    <r>
      <rPr>
        <b/>
        <sz val="11"/>
        <rFont val="仿宋_GB2312"/>
        <charset val="134"/>
      </rPr>
      <t>补贴金额</t>
    </r>
    <r>
      <rPr>
        <b/>
        <sz val="11"/>
        <rFont val="Times New Roman"/>
        <charset val="134"/>
      </rPr>
      <t>=</t>
    </r>
    <r>
      <rPr>
        <b/>
        <sz val="11"/>
        <rFont val="仿宋_GB2312"/>
        <charset val="134"/>
      </rPr>
      <t>车辆数</t>
    </r>
    <r>
      <rPr>
        <b/>
        <sz val="11"/>
        <rFont val="Times New Roman"/>
        <charset val="134"/>
      </rPr>
      <t>×167</t>
    </r>
    <r>
      <rPr>
        <b/>
        <sz val="11"/>
        <rFont val="仿宋_GB2312"/>
        <charset val="134"/>
      </rPr>
      <t>（元）</t>
    </r>
  </si>
  <si>
    <t>补贴金额合计（元）</t>
  </si>
  <si>
    <t>备注 （补贴金额按年补贴标准的六分之一计）</t>
  </si>
  <si>
    <t>柳北区</t>
  </si>
  <si>
    <t>柳州市嘉泰运输有限公司</t>
  </si>
  <si>
    <t>柳州恒达巴士股份有限公司</t>
  </si>
  <si>
    <t>柳州泰禾运输集团有限责任公司</t>
  </si>
  <si>
    <t>柳北区小计</t>
  </si>
  <si>
    <t>柳东新区</t>
  </si>
  <si>
    <t>广西柳州泰禾运输集团有限责任公司客运总站</t>
  </si>
  <si>
    <t>柳东新区小计</t>
  </si>
  <si>
    <t>柳南区</t>
  </si>
  <si>
    <t>广西国联运输有限责任公司柳州分公司</t>
  </si>
  <si>
    <t>柳州市众兴出租车有限责任公司</t>
  </si>
  <si>
    <t>基准补贴</t>
  </si>
  <si>
    <t>柳南区小计</t>
  </si>
  <si>
    <t>鱼峰区</t>
  </si>
  <si>
    <t>广西柳州泰禾运输集团有限责任公司柳江汽车总站</t>
  </si>
  <si>
    <t>鱼峰区小计</t>
  </si>
  <si>
    <t>融安县</t>
  </si>
  <si>
    <t>广西柳州泰禾运输集团有限责任公司融安汽车总站</t>
  </si>
  <si>
    <t>融安县鹏程道路运输有限责任公司</t>
  </si>
  <si>
    <t>融安县顺发道路运输有限责任公司</t>
  </si>
  <si>
    <t>融安县泰禾公共汽车交通有限公司</t>
  </si>
  <si>
    <t>融安县顺达交通运输有限公司</t>
  </si>
  <si>
    <t>融安县小计</t>
  </si>
  <si>
    <t>70 （其中1辆补11月份）</t>
  </si>
  <si>
    <t>44 （其中1辆补11月份）</t>
  </si>
  <si>
    <t>37 （其中1辆补11月份）</t>
  </si>
  <si>
    <t>融水县小计</t>
  </si>
  <si>
    <t>柳城县</t>
  </si>
  <si>
    <t>广西柳州泰禾运输集团有限责任公司柳城汽车总站</t>
  </si>
  <si>
    <r>
      <rPr>
        <sz val="9"/>
        <rFont val="宋体"/>
        <charset val="134"/>
      </rPr>
      <t>补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个月</t>
    </r>
  </si>
  <si>
    <t>柳城县泰禾公共交通有限公司</t>
  </si>
  <si>
    <t>柳州劲达客运有限责任公司柳城分公司</t>
  </si>
  <si>
    <t>柳城盛腾公共交通有限责任公司</t>
  </si>
  <si>
    <t>柳城县小计</t>
  </si>
  <si>
    <t>三江县</t>
  </si>
  <si>
    <t>三江县全顺交通运输有限公司</t>
  </si>
  <si>
    <t>广西柳州泰禾运输集团有限责任公司三江汽车总站</t>
  </si>
  <si>
    <t>三江县泰禾公共交通有限公司</t>
  </si>
  <si>
    <t>三江县小计</t>
  </si>
  <si>
    <t>柳江区</t>
  </si>
  <si>
    <t>柳州泰禾永兴公共交通有限责任公司</t>
  </si>
  <si>
    <t>柳江区小计</t>
  </si>
  <si>
    <t>鹿寨县</t>
  </si>
  <si>
    <t>柳州劲达客运有限责任公司</t>
  </si>
  <si>
    <t>鹿寨正安公共交通有限公司</t>
  </si>
  <si>
    <t>广西柳州泰禾运输集团有限责任公司鹿寨汽车总站</t>
  </si>
  <si>
    <t>鹿寨县泰禾公共交通有限责任公司</t>
  </si>
  <si>
    <t>鹿寨县小计</t>
  </si>
  <si>
    <t>附件5</t>
  </si>
  <si>
    <t>2020年建制村通客车市级财政补贴资金发放审核表</t>
  </si>
  <si>
    <t>企业名称（章）</t>
  </si>
  <si>
    <t>企业法人代表（签名）</t>
  </si>
  <si>
    <t>道路运输经营许可证号</t>
  </si>
  <si>
    <t>营业执照统一社会信用代码</t>
  </si>
  <si>
    <t>开户银行</t>
  </si>
  <si>
    <t>银行账号</t>
  </si>
  <si>
    <t>10座及以上班车（辆）</t>
  </si>
  <si>
    <t>班车补贴金额合计（元）</t>
  </si>
  <si>
    <t>10座以下班车（辆）</t>
  </si>
  <si>
    <t>补贴建制村数（个）</t>
  </si>
  <si>
    <t>建制村补贴金额合计（元）</t>
  </si>
  <si>
    <t>公交车补贴金额合计（元）</t>
  </si>
  <si>
    <t>补贴总额（元）</t>
  </si>
  <si>
    <t>道路运输机构意见</t>
  </si>
  <si>
    <t>单位负责人：                分管领导：</t>
  </si>
  <si>
    <t>经办股室负责人：                   年   月    日（章）</t>
  </si>
  <si>
    <t>县级交通主管部门意见</t>
  </si>
  <si>
    <t>局分管领导：                       年   月    日（章）</t>
  </si>
  <si>
    <t>附件6</t>
  </si>
  <si>
    <t>2020年11-12月建制村通客车市级财政补贴资金发放汇总表</t>
  </si>
  <si>
    <r>
      <rPr>
        <sz val="12"/>
        <rFont val="仿宋_GB2312"/>
        <charset val="134"/>
      </rPr>
      <t>填报单位（盖章）：</t>
    </r>
  </si>
  <si>
    <r>
      <rPr>
        <b/>
        <sz val="12"/>
        <rFont val="仿宋_GB2312"/>
        <charset val="134"/>
      </rPr>
      <t>市、县（区）</t>
    </r>
  </si>
  <si>
    <r>
      <rPr>
        <b/>
        <sz val="11"/>
        <rFont val="Times New Roman"/>
        <charset val="134"/>
      </rPr>
      <t>(</t>
    </r>
    <r>
      <rPr>
        <b/>
        <sz val="11"/>
        <rFont val="Times New Roman"/>
        <charset val="134"/>
      </rPr>
      <t>10</t>
    </r>
    <r>
      <rPr>
        <b/>
        <sz val="11"/>
        <rFont val="仿宋_GB2312"/>
        <charset val="134"/>
      </rPr>
      <t>座及以上</t>
    </r>
    <r>
      <rPr>
        <b/>
        <sz val="11"/>
        <rFont val="Times New Roman"/>
        <charset val="134"/>
      </rPr>
      <t>)</t>
    </r>
    <r>
      <rPr>
        <b/>
        <sz val="11"/>
        <rFont val="仿宋_GB2312"/>
        <charset val="134"/>
      </rPr>
      <t>班线车辆数</t>
    </r>
    <r>
      <rPr>
        <b/>
        <sz val="11"/>
        <rFont val="Times New Roman"/>
        <charset val="134"/>
      </rPr>
      <t>(</t>
    </r>
    <r>
      <rPr>
        <b/>
        <sz val="11"/>
        <rFont val="仿宋_GB2312"/>
        <charset val="134"/>
      </rPr>
      <t>辆</t>
    </r>
    <r>
      <rPr>
        <b/>
        <sz val="11"/>
        <rFont val="Times New Roman"/>
        <charset val="134"/>
      </rPr>
      <t>)</t>
    </r>
  </si>
  <si>
    <r>
      <rPr>
        <b/>
        <sz val="11"/>
        <rFont val="Times New Roman"/>
        <charset val="134"/>
      </rPr>
      <t>(</t>
    </r>
    <r>
      <rPr>
        <b/>
        <sz val="11"/>
        <rFont val="Times New Roman"/>
        <charset val="134"/>
      </rPr>
      <t>10</t>
    </r>
    <r>
      <rPr>
        <b/>
        <sz val="11"/>
        <rFont val="仿宋_GB2312"/>
        <charset val="134"/>
      </rPr>
      <t>座以下</t>
    </r>
    <r>
      <rPr>
        <b/>
        <sz val="11"/>
        <rFont val="Times New Roman"/>
        <charset val="134"/>
      </rPr>
      <t>)</t>
    </r>
    <r>
      <rPr>
        <b/>
        <sz val="11"/>
        <rFont val="仿宋_GB2312"/>
        <charset val="134"/>
      </rPr>
      <t>班线车辆数（辆）</t>
    </r>
  </si>
  <si>
    <r>
      <rPr>
        <b/>
        <sz val="11"/>
        <rFont val="仿宋_GB2312"/>
        <charset val="134"/>
      </rPr>
      <t>预约响应方式开通的建制村（个）</t>
    </r>
  </si>
  <si>
    <r>
      <rPr>
        <b/>
        <sz val="11"/>
        <rFont val="仿宋_GB2312"/>
        <charset val="134"/>
      </rPr>
      <t>补贴金额</t>
    </r>
    <r>
      <rPr>
        <b/>
        <sz val="11"/>
        <rFont val="Times New Roman"/>
        <charset val="134"/>
      </rPr>
      <t>=</t>
    </r>
    <r>
      <rPr>
        <b/>
        <sz val="11"/>
        <rFont val="仿宋_GB2312"/>
        <charset val="134"/>
      </rPr>
      <t>预约村个数</t>
    </r>
    <r>
      <rPr>
        <b/>
        <sz val="11"/>
        <rFont val="Times New Roman"/>
        <charset val="134"/>
      </rPr>
      <t>×333</t>
    </r>
    <r>
      <rPr>
        <b/>
        <sz val="11"/>
        <rFont val="仿宋_GB2312"/>
        <charset val="134"/>
      </rPr>
      <t>元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村（元）</t>
    </r>
  </si>
  <si>
    <r>
      <rPr>
        <b/>
        <sz val="12"/>
        <rFont val="仿宋_GB2312"/>
        <charset val="134"/>
      </rPr>
      <t>农村公交车辆数（辆）</t>
    </r>
  </si>
  <si>
    <r>
      <rPr>
        <b/>
        <sz val="12"/>
        <rFont val="仿宋_GB2312"/>
        <charset val="134"/>
      </rPr>
      <t>补贴金额</t>
    </r>
    <r>
      <rPr>
        <b/>
        <sz val="12"/>
        <rFont val="Times New Roman"/>
        <charset val="134"/>
      </rPr>
      <t>=</t>
    </r>
    <r>
      <rPr>
        <b/>
        <sz val="12"/>
        <rFont val="仿宋_GB2312"/>
        <charset val="134"/>
      </rPr>
      <t>车辆数</t>
    </r>
    <r>
      <rPr>
        <b/>
        <sz val="12"/>
        <rFont val="Times New Roman"/>
        <charset val="134"/>
      </rPr>
      <t>×167</t>
    </r>
    <r>
      <rPr>
        <b/>
        <sz val="12"/>
        <rFont val="仿宋_GB2312"/>
        <charset val="134"/>
      </rPr>
      <t>（元）</t>
    </r>
  </si>
  <si>
    <r>
      <rPr>
        <b/>
        <sz val="12"/>
        <rFont val="仿宋_GB2312"/>
        <charset val="134"/>
      </rPr>
      <t>补贴金额合计（元）</t>
    </r>
  </si>
  <si>
    <r>
      <rPr>
        <sz val="12"/>
        <rFont val="仿宋_GB2312"/>
        <charset val="134"/>
      </rPr>
      <t>合计</t>
    </r>
  </si>
  <si>
    <r>
      <rPr>
        <sz val="12"/>
        <rFont val="仿宋_GB2312"/>
        <charset val="134"/>
      </rPr>
      <t>填报单位负责人：</t>
    </r>
  </si>
  <si>
    <r>
      <rPr>
        <sz val="12"/>
        <rFont val="仿宋_GB2312"/>
        <charset val="134"/>
      </rPr>
      <t>道路运输机构负责人：</t>
    </r>
  </si>
  <si>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填报人：</t>
    </r>
  </si>
  <si>
    <r>
      <rPr>
        <sz val="12"/>
        <rFont val="仿宋_GB2312"/>
        <charset val="134"/>
      </rPr>
      <t>联系电话：</t>
    </r>
  </si>
  <si>
    <r>
      <rPr>
        <sz val="10"/>
        <rFont val="仿宋_GB2312"/>
        <charset val="134"/>
      </rPr>
      <t>填报说明：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本表县道路运输机构填写。</t>
    </r>
  </si>
  <si>
    <t>附件7</t>
  </si>
  <si>
    <t>2020年农村客运班线通行建制村市级财政补贴资金发放情况明细表</t>
  </si>
  <si>
    <t>号牌颜色</t>
  </si>
  <si>
    <t>运营里程（km）</t>
  </si>
  <si>
    <t>车辆类别</t>
  </si>
  <si>
    <t>已购承运人责任险保费(元)</t>
  </si>
  <si>
    <t>补贴资金(元)</t>
  </si>
  <si>
    <t>黄牌</t>
  </si>
  <si>
    <t>蓝牌</t>
  </si>
  <si>
    <t>农村客运班线</t>
  </si>
  <si>
    <t>城市公交延伸</t>
  </si>
  <si>
    <t>预约响应的约租车</t>
  </si>
  <si>
    <t>单位负责人：</t>
  </si>
  <si>
    <t>审核人：</t>
  </si>
  <si>
    <r>
      <rPr>
        <sz val="12"/>
        <rFont val="仿宋_GB2312"/>
        <charset val="134"/>
      </rPr>
      <t xml:space="preserve"> </t>
    </r>
    <r>
      <rPr>
        <sz val="12"/>
        <rFont val="仿宋_GB2312"/>
        <charset val="134"/>
      </rPr>
      <t>制表人</t>
    </r>
    <r>
      <rPr>
        <sz val="12"/>
        <rFont val="仿宋_GB2312"/>
        <charset val="134"/>
      </rPr>
      <t>：</t>
    </r>
  </si>
  <si>
    <t>联系电话：</t>
  </si>
</sst>
</file>

<file path=xl/styles.xml><?xml version="1.0" encoding="utf-8"?>
<styleSheet xmlns="http://schemas.openxmlformats.org/spreadsheetml/2006/main">
  <numFmts count="3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#,##0;\(#,##0\)"/>
    <numFmt numFmtId="178" formatCode="#,##0;\-#,##0;&quot;-&quot;"/>
    <numFmt numFmtId="179" formatCode="#,##0;[Red]\(#,##0\)"/>
    <numFmt numFmtId="180" formatCode="0.0"/>
    <numFmt numFmtId="181" formatCode="\$#,##0_);[Red]&quot;($&quot;#,##0\)"/>
    <numFmt numFmtId="182" formatCode="#0"/>
    <numFmt numFmtId="183" formatCode="_-&quot;$&quot;\ * #,##0.00_-;_-&quot;$&quot;\ * #,##0.00\-;_-&quot;$&quot;\ * &quot;-&quot;??_-;_-@_-"/>
    <numFmt numFmtId="184" formatCode="&quot;$&quot;#,##0_);[Red]\(&quot;$&quot;#,##0\)"/>
    <numFmt numFmtId="185" formatCode="&quot;$&quot;#,##0_);\(&quot;$&quot;#,##0\)"/>
    <numFmt numFmtId="186" formatCode="_-&quot;$&quot;* #,##0.00_-;\-&quot;$&quot;* #,##0.00_-;_-&quot;$&quot;* &quot;-&quot;??_-;_-@_-"/>
    <numFmt numFmtId="187" formatCode="\$#,##0.00;\(\$#,##0.00\)"/>
    <numFmt numFmtId="188" formatCode="_-* #,##0_$_-;\-* #,##0_$_-;_-* &quot;-&quot;_$_-;_-@_-"/>
    <numFmt numFmtId="189" formatCode="_(&quot;$&quot;* #,##0_);_(&quot;$&quot;* \(#,##0\);_(&quot;$&quot;* &quot;-&quot;_);_(@_)"/>
    <numFmt numFmtId="190" formatCode="&quot;?\t#,##0_);[Red]\(&quot;&quot;?&quot;\t#,##0\)"/>
    <numFmt numFmtId="191" formatCode="_(&quot;$&quot;* #,##0.00_);_(&quot;$&quot;* \(#,##0.00\);_(&quot;$&quot;* &quot;-&quot;??_);_(@_)"/>
    <numFmt numFmtId="192" formatCode="_-* #,##0&quot;$&quot;_-;\-* #,##0&quot;$&quot;_-;_-* &quot;-&quot;&quot;$&quot;_-;_-@_-"/>
    <numFmt numFmtId="193" formatCode="0.00_)"/>
    <numFmt numFmtId="194" formatCode="0.00_ "/>
    <numFmt numFmtId="195" formatCode="\$#,##0;\(\$#,##0\)"/>
    <numFmt numFmtId="196" formatCode="#,##0.0_);\(#,##0.0\)"/>
    <numFmt numFmtId="197" formatCode="_-* #,##0.00&quot;$&quot;_-;\-* #,##0.00&quot;$&quot;_-;_-* &quot;-&quot;??&quot;$&quot;_-;_-@_-"/>
    <numFmt numFmtId="198" formatCode="#\ ??/??"/>
    <numFmt numFmtId="199" formatCode="&quot;$&quot;#,##0.00_);[Red]\(&quot;$&quot;#,##0.00\)"/>
    <numFmt numFmtId="200" formatCode="_-* #,##0\ _k_r_-;\-* #,##0\ _k_r_-;_-* &quot;-&quot;\ _k_r_-;_-@_-"/>
    <numFmt numFmtId="201" formatCode="_-&quot;$&quot;\ * #,##0_-;_-&quot;$&quot;\ * #,##0\-;_-&quot;$&quot;\ * &quot;-&quot;_-;_-@_-"/>
    <numFmt numFmtId="202" formatCode="&quot;綅&quot;\t#,##0_);[Red]\(&quot;綅&quot;\t#,##0\)"/>
    <numFmt numFmtId="203" formatCode="[$-F800]dddd\,\ mmmm\ dd\,\ yyyy"/>
    <numFmt numFmtId="204" formatCode="_ \¥* #,##0.00_ ;_ \¥* \-#,##0.00_ ;_ \¥* &quot;-&quot;??_ ;_ @_ "/>
    <numFmt numFmtId="205" formatCode="yy\.mm\.dd"/>
    <numFmt numFmtId="206" formatCode="&quot;$&quot;\ #,##0.00_-;[Red]&quot;$&quot;\ #,##0.00\-"/>
    <numFmt numFmtId="207" formatCode="_-* #,##0.00_$_-;\-* #,##0.00_$_-;_-* &quot;-&quot;??_$_-;_-@_-"/>
    <numFmt numFmtId="208" formatCode="_-* #,##0.00\ _k_r_-;\-* #,##0.00\ _k_r_-;_-* &quot;-&quot;??\ _k_r_-;_-@_-"/>
    <numFmt numFmtId="209" formatCode="_-&quot;$&quot;* #,##0_-;\-&quot;$&quot;* #,##0_-;_-&quot;$&quot;* &quot;-&quot;_-;_-@_-"/>
  </numFmts>
  <fonts count="139">
    <font>
      <sz val="12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12"/>
      <name val="Times New Roman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0"/>
      <name val="Times New Roman"/>
      <charset val="134"/>
    </font>
    <font>
      <b/>
      <sz val="12"/>
      <color rgb="FF000000"/>
      <name val="仿宋_GB2312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b/>
      <sz val="11"/>
      <name val="仿宋_GB2312"/>
      <charset val="134"/>
    </font>
    <font>
      <b/>
      <sz val="10"/>
      <name val="仿宋_GB2312"/>
      <charset val="134"/>
    </font>
    <font>
      <sz val="18"/>
      <name val="方正小标宋简体"/>
      <charset val="134"/>
    </font>
    <font>
      <sz val="14"/>
      <name val="仿宋_GB2312"/>
      <charset val="134"/>
    </font>
    <font>
      <sz val="14"/>
      <name val="宋体"/>
      <charset val="134"/>
    </font>
    <font>
      <b/>
      <sz val="12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9"/>
      <name val="仿宋_GB2312"/>
      <charset val="134"/>
    </font>
    <font>
      <sz val="9"/>
      <name val="仿宋_GB2312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b/>
      <sz val="9"/>
      <name val="宋体"/>
      <charset val="134"/>
    </font>
    <font>
      <sz val="12"/>
      <name val="宋体"/>
      <charset val="134"/>
      <scheme val="minor"/>
    </font>
    <font>
      <b/>
      <sz val="20"/>
      <name val="方正小标宋简体"/>
      <charset val="134"/>
    </font>
    <font>
      <b/>
      <sz val="12"/>
      <name val="宋体"/>
      <charset val="134"/>
      <scheme val="minor"/>
    </font>
    <font>
      <sz val="11"/>
      <color indexed="8"/>
      <name val="宋体"/>
      <charset val="134"/>
    </font>
    <font>
      <sz val="11"/>
      <color indexed="63"/>
      <name val="宋体"/>
      <charset val="134"/>
    </font>
    <font>
      <b/>
      <sz val="14"/>
      <name val="黑体"/>
      <charset val="134"/>
    </font>
    <font>
      <b/>
      <sz val="12"/>
      <color rgb="FFFF0000"/>
      <name val="宋体"/>
      <charset val="134"/>
    </font>
    <font>
      <b/>
      <sz val="14"/>
      <name val="Times New Roman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sz val="10"/>
      <color indexed="63"/>
      <name val="宋体"/>
      <charset val="134"/>
    </font>
    <font>
      <b/>
      <sz val="10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color indexed="17"/>
      <name val="宋体"/>
      <charset val="134"/>
    </font>
    <font>
      <sz val="11"/>
      <color theme="1"/>
      <name val="宋体"/>
      <charset val="0"/>
      <scheme val="minor"/>
    </font>
    <font>
      <sz val="8"/>
      <name val="Times New Roman"/>
      <charset val="134"/>
    </font>
    <font>
      <sz val="11"/>
      <color indexed="60"/>
      <name val="宋体"/>
      <charset val="134"/>
    </font>
    <font>
      <sz val="10"/>
      <name val="Geneva"/>
      <charset val="134"/>
    </font>
    <font>
      <sz val="11"/>
      <color indexed="17"/>
      <name val="宋体"/>
      <charset val="134"/>
    </font>
    <font>
      <sz val="12"/>
      <color indexed="8"/>
      <name val="宋体"/>
      <charset val="134"/>
    </font>
    <font>
      <sz val="11"/>
      <color rgb="FF9C0006"/>
      <name val="宋体"/>
      <charset val="0"/>
      <scheme val="minor"/>
    </font>
    <font>
      <sz val="12"/>
      <color indexed="17"/>
      <name val="楷体_GB2312"/>
      <charset val="134"/>
    </font>
    <font>
      <sz val="11"/>
      <color theme="0"/>
      <name val="宋体"/>
      <charset val="0"/>
      <scheme val="minor"/>
    </font>
    <font>
      <sz val="11"/>
      <color indexed="20"/>
      <name val="宋体"/>
      <charset val="134"/>
    </font>
    <font>
      <u/>
      <sz val="11"/>
      <color rgb="FF0000FF"/>
      <name val="宋体"/>
      <charset val="0"/>
      <scheme val="minor"/>
    </font>
    <font>
      <sz val="12"/>
      <color indexed="9"/>
      <name val="楷体_GB2312"/>
      <charset val="134"/>
    </font>
    <font>
      <u/>
      <sz val="11"/>
      <color rgb="FF800080"/>
      <name val="宋体"/>
      <charset val="0"/>
      <scheme val="minor"/>
    </font>
    <font>
      <sz val="12"/>
      <color indexed="20"/>
      <name val="楷体_GB2312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6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indexed="56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indexed="9"/>
      <name val="宋体"/>
      <charset val="134"/>
    </font>
    <font>
      <b/>
      <sz val="13"/>
      <color theme="3"/>
      <name val="宋体"/>
      <charset val="134"/>
      <scheme val="minor"/>
    </font>
    <font>
      <sz val="12"/>
      <color indexed="9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indexed="8"/>
      <name val="楷体_GB2312"/>
      <charset val="134"/>
    </font>
    <font>
      <b/>
      <sz val="11"/>
      <color rgb="FFFFFFFF"/>
      <name val="宋体"/>
      <charset val="0"/>
      <scheme val="minor"/>
    </font>
    <font>
      <sz val="10"/>
      <color indexed="8"/>
      <name val="Arial"/>
      <charset val="134"/>
    </font>
    <font>
      <b/>
      <sz val="11"/>
      <color indexed="56"/>
      <name val="宋体"/>
      <charset val="134"/>
    </font>
    <font>
      <b/>
      <sz val="10"/>
      <name val="MS Sans Serif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.5"/>
      <color indexed="20"/>
      <name val="宋体"/>
      <charset val="134"/>
    </font>
    <font>
      <sz val="11"/>
      <color rgb="FF006100"/>
      <name val="宋体"/>
      <charset val="0"/>
      <scheme val="minor"/>
    </font>
    <font>
      <sz val="11"/>
      <color indexed="8"/>
      <name val="Tahoma"/>
      <charset val="134"/>
    </font>
    <font>
      <sz val="11"/>
      <color rgb="FF9C6500"/>
      <name val="宋体"/>
      <charset val="0"/>
      <scheme val="minor"/>
    </font>
    <font>
      <sz val="10"/>
      <name val="Helv"/>
      <charset val="134"/>
    </font>
    <font>
      <b/>
      <sz val="13"/>
      <color indexed="56"/>
      <name val="宋体"/>
      <charset val="134"/>
    </font>
    <font>
      <sz val="10"/>
      <name val="Arial"/>
      <charset val="134"/>
    </font>
    <font>
      <b/>
      <sz val="18"/>
      <color indexed="56"/>
      <name val="宋体"/>
      <charset val="134"/>
    </font>
    <font>
      <b/>
      <sz val="12"/>
      <name val="Arial"/>
      <charset val="134"/>
    </font>
    <font>
      <b/>
      <sz val="11"/>
      <color indexed="56"/>
      <name val="楷体_GB2312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sz val="10"/>
      <color indexed="20"/>
      <name val="宋体"/>
      <charset val="134"/>
    </font>
    <font>
      <i/>
      <sz val="11"/>
      <color indexed="23"/>
      <name val="宋体"/>
      <charset val="134"/>
    </font>
    <font>
      <sz val="8"/>
      <name val="Arial"/>
      <charset val="134"/>
    </font>
    <font>
      <b/>
      <sz val="11"/>
      <color indexed="63"/>
      <name val="宋体"/>
      <charset val="134"/>
    </font>
    <font>
      <sz val="12"/>
      <color indexed="20"/>
      <name val="宋体"/>
      <charset val="134"/>
    </font>
    <font>
      <sz val="12"/>
      <name val="Helv"/>
      <charset val="134"/>
    </font>
    <font>
      <sz val="12"/>
      <color indexed="16"/>
      <name val="宋体"/>
      <charset val="134"/>
    </font>
    <font>
      <sz val="10"/>
      <color indexed="17"/>
      <name val="宋体"/>
      <charset val="134"/>
    </font>
    <font>
      <b/>
      <i/>
      <sz val="16"/>
      <name val="Helv"/>
      <charset val="134"/>
    </font>
    <font>
      <sz val="10.5"/>
      <color indexed="17"/>
      <name val="宋体"/>
      <charset val="134"/>
    </font>
    <font>
      <b/>
      <sz val="12"/>
      <color indexed="9"/>
      <name val="楷体_GB2312"/>
      <charset val="134"/>
    </font>
    <font>
      <sz val="7"/>
      <name val="Helv"/>
      <charset val="134"/>
    </font>
    <font>
      <sz val="11"/>
      <color indexed="10"/>
      <name val="宋体"/>
      <charset val="134"/>
    </font>
    <font>
      <b/>
      <sz val="18"/>
      <name val="Arial"/>
      <charset val="134"/>
    </font>
    <font>
      <sz val="10"/>
      <name val="Courier"/>
      <charset val="134"/>
    </font>
    <font>
      <u/>
      <sz val="7.5"/>
      <color indexed="36"/>
      <name val="Arial"/>
      <charset val="134"/>
    </font>
    <font>
      <b/>
      <sz val="12"/>
      <color indexed="8"/>
      <name val="宋体"/>
      <charset val="134"/>
    </font>
    <font>
      <sz val="7"/>
      <name val="Small Fonts"/>
      <charset val="134"/>
    </font>
    <font>
      <sz val="12"/>
      <color indexed="60"/>
      <name val="楷体_GB2312"/>
      <charset val="134"/>
    </font>
    <font>
      <sz val="12"/>
      <color indexed="10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8"/>
      <name val="宋体"/>
      <charset val="134"/>
    </font>
    <font>
      <sz val="7"/>
      <color indexed="10"/>
      <name val="Helv"/>
      <charset val="134"/>
    </font>
    <font>
      <sz val="12"/>
      <name val="Courier"/>
      <charset val="134"/>
    </font>
    <font>
      <sz val="12"/>
      <color indexed="52"/>
      <name val="楷体_GB2312"/>
      <charset val="134"/>
    </font>
    <font>
      <sz val="12"/>
      <name val="Arial"/>
      <charset val="134"/>
    </font>
    <font>
      <sz val="12"/>
      <name val="新細明體"/>
      <charset val="134"/>
    </font>
    <font>
      <sz val="12"/>
      <color indexed="9"/>
      <name val="Helv"/>
      <charset val="134"/>
    </font>
    <font>
      <b/>
      <sz val="9"/>
      <name val="Arial"/>
      <charset val="134"/>
    </font>
    <font>
      <b/>
      <sz val="12"/>
      <color indexed="63"/>
      <name val="楷体_GB2312"/>
      <charset val="134"/>
    </font>
    <font>
      <u/>
      <sz val="7.5"/>
      <color indexed="12"/>
      <name val="Arial"/>
      <charset val="134"/>
    </font>
    <font>
      <b/>
      <sz val="10"/>
      <name val="Tms Rmn"/>
      <charset val="134"/>
    </font>
    <font>
      <b/>
      <sz val="15"/>
      <color indexed="56"/>
      <name val="楷体_GB2312"/>
      <charset val="134"/>
    </font>
    <font>
      <u/>
      <sz val="12"/>
      <color indexed="12"/>
      <name val="宋体"/>
      <charset val="134"/>
    </font>
    <font>
      <sz val="10"/>
      <name val="楷体"/>
      <charset val="134"/>
    </font>
    <font>
      <i/>
      <sz val="12"/>
      <color indexed="23"/>
      <name val="楷体_GB2312"/>
      <charset val="134"/>
    </font>
    <font>
      <sz val="10"/>
      <color indexed="8"/>
      <name val="MS Sans Serif"/>
      <charset val="134"/>
    </font>
    <font>
      <b/>
      <sz val="10"/>
      <name val="Arial"/>
      <charset val="134"/>
    </font>
    <font>
      <sz val="12"/>
      <color indexed="62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1"/>
      <color theme="1"/>
      <name val="Tahoma"/>
      <charset val="134"/>
    </font>
    <font>
      <sz val="11"/>
      <color indexed="16"/>
      <name val="宋体"/>
      <charset val="134"/>
    </font>
    <font>
      <u/>
      <sz val="12"/>
      <color indexed="36"/>
      <name val="宋体"/>
      <charset val="134"/>
    </font>
    <font>
      <b/>
      <sz val="12"/>
      <color indexed="8"/>
      <name val="楷体_GB2312"/>
      <charset val="134"/>
    </font>
    <font>
      <b/>
      <sz val="12"/>
      <color indexed="52"/>
      <name val="楷体_GB2312"/>
      <charset val="134"/>
    </font>
    <font>
      <sz val="12"/>
      <name val="官帕眉"/>
      <charset val="134"/>
    </font>
    <font>
      <sz val="10"/>
      <name val="MS Sans Serif"/>
      <charset val="134"/>
    </font>
    <font>
      <sz val="12"/>
      <name val="바탕체"/>
      <charset val="134"/>
    </font>
  </fonts>
  <fills count="6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  <fill>
      <patternFill patternType="mediumGray">
        <fgColor indexed="22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lightUp">
        <fgColor indexed="9"/>
        <bgColor indexed="22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951">
    <xf numFmtId="0" fontId="0" fillId="0" borderId="0">
      <alignment vertical="center"/>
    </xf>
    <xf numFmtId="0" fontId="41" fillId="3" borderId="0" applyNumberFormat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0" fillId="0" borderId="0"/>
    <xf numFmtId="0" fontId="0" fillId="0" borderId="0"/>
    <xf numFmtId="44" fontId="42" fillId="0" borderId="0" applyFont="0" applyFill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46" fillId="0" borderId="0">
      <alignment horizontal="center" wrapText="1"/>
      <protection locked="0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8" fillId="0" borderId="0"/>
    <xf numFmtId="0" fontId="49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0" fontId="50" fillId="15" borderId="0" applyNumberFormat="0" applyBorder="0" applyAlignment="0" applyProtection="0"/>
    <xf numFmtId="0" fontId="0" fillId="0" borderId="0"/>
    <xf numFmtId="0" fontId="41" fillId="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15" applyNumberFormat="0" applyFont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0" fillId="0" borderId="0"/>
    <xf numFmtId="43" fontId="42" fillId="0" borderId="0" applyFont="0" applyFill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" fillId="0" borderId="0"/>
    <xf numFmtId="0" fontId="58" fillId="1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42" fillId="25" borderId="16" applyNumberFormat="0" applyFon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49" fillId="14" borderId="0" applyNumberFormat="0" applyBorder="0" applyAlignment="0" applyProtection="0"/>
    <xf numFmtId="0" fontId="54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0" fillId="0" borderId="0"/>
    <xf numFmtId="0" fontId="49" fillId="14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30" fillId="18" borderId="15" applyNumberFormat="0" applyFont="0" applyAlignment="0" applyProtection="0">
      <alignment vertical="center"/>
    </xf>
    <xf numFmtId="0" fontId="61" fillId="27" borderId="17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65" fillId="0" borderId="19" applyNumberFormat="0" applyFill="0" applyAlignment="0" applyProtection="0">
      <alignment vertical="center"/>
    </xf>
    <xf numFmtId="0" fontId="66" fillId="29" borderId="20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67" fillId="0" borderId="19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3" fillId="0" borderId="0"/>
    <xf numFmtId="0" fontId="54" fillId="12" borderId="0" applyNumberFormat="0" applyBorder="0" applyAlignment="0" applyProtection="0">
      <alignment vertical="center"/>
    </xf>
    <xf numFmtId="0" fontId="68" fillId="30" borderId="0" applyNumberFormat="0" applyBorder="0" applyAlignment="0" applyProtection="0"/>
    <xf numFmtId="0" fontId="30" fillId="1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69" fillId="33" borderId="22" applyNumberFormat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61" fillId="27" borderId="17" applyNumberForma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0" fillId="33" borderId="14" applyNumberFormat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2" fillId="34" borderId="23" applyNumberFormat="0" applyAlignment="0" applyProtection="0">
      <alignment vertical="center"/>
    </xf>
    <xf numFmtId="0" fontId="0" fillId="0" borderId="0"/>
    <xf numFmtId="0" fontId="30" fillId="19" borderId="0" applyNumberFormat="0" applyBorder="0" applyAlignment="0" applyProtection="0">
      <alignment vertical="center"/>
    </xf>
    <xf numFmtId="0" fontId="73" fillId="0" borderId="0">
      <alignment vertical="top"/>
    </xf>
    <xf numFmtId="0" fontId="30" fillId="10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0" fillId="0" borderId="0"/>
    <xf numFmtId="0" fontId="74" fillId="0" borderId="0" applyNumberFormat="0" applyFill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75" fillId="0" borderId="24">
      <alignment horizontal="center"/>
    </xf>
    <xf numFmtId="0" fontId="54" fillId="12" borderId="0" applyNumberFormat="0" applyBorder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79" fillId="37" borderId="0" applyNumberFormat="0" applyBorder="0" applyAlignment="0" applyProtection="0">
      <alignment vertical="center"/>
    </xf>
    <xf numFmtId="0" fontId="66" fillId="29" borderId="20" applyNumberForma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80" fillId="0" borderId="0">
      <alignment vertical="center"/>
    </xf>
    <xf numFmtId="0" fontId="81" fillId="38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1" fillId="11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0" fillId="0" borderId="0"/>
    <xf numFmtId="0" fontId="30" fillId="11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0" fillId="0" borderId="0"/>
    <xf numFmtId="0" fontId="74" fillId="0" borderId="0" applyNumberFormat="0" applyFill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53" fillId="46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17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64" fillId="0" borderId="18" applyNumberFormat="0" applyFill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2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14" borderId="0" applyNumberFormat="0" applyBorder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82" fillId="0" borderId="0"/>
    <xf numFmtId="0" fontId="64" fillId="0" borderId="18" applyNumberFormat="0" applyFill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8" fillId="0" borderId="0"/>
    <xf numFmtId="0" fontId="82" fillId="0" borderId="0"/>
    <xf numFmtId="0" fontId="30" fillId="14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44" fillId="14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83" fillId="0" borderId="28" applyNumberFormat="0" applyFill="0" applyAlignment="0" applyProtection="0">
      <alignment vertical="center"/>
    </xf>
    <xf numFmtId="0" fontId="0" fillId="0" borderId="0"/>
    <xf numFmtId="0" fontId="30" fillId="17" borderId="0" applyNumberFormat="0" applyBorder="0" applyAlignment="0" applyProtection="0">
      <alignment vertical="center"/>
    </xf>
    <xf numFmtId="0" fontId="3" fillId="0" borderId="0"/>
    <xf numFmtId="0" fontId="30" fillId="17" borderId="0" applyNumberFormat="0" applyBorder="0" applyAlignment="0" applyProtection="0">
      <alignment vertical="center"/>
    </xf>
    <xf numFmtId="0" fontId="48" fillId="0" borderId="0"/>
    <xf numFmtId="0" fontId="30" fillId="24" borderId="0" applyNumberFormat="0" applyBorder="0" applyAlignment="0" applyProtection="0">
      <alignment vertical="center"/>
    </xf>
    <xf numFmtId="0" fontId="3" fillId="0" borderId="0"/>
    <xf numFmtId="0" fontId="49" fillId="14" borderId="0" applyNumberFormat="0" applyBorder="0" applyAlignment="0" applyProtection="0">
      <alignment vertical="center"/>
    </xf>
    <xf numFmtId="49" fontId="0" fillId="0" borderId="0" applyFont="0" applyFill="0" applyBorder="0" applyAlignment="0" applyProtection="0"/>
    <xf numFmtId="0" fontId="41" fillId="23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>
      <alignment vertical="center"/>
    </xf>
    <xf numFmtId="0" fontId="0" fillId="0" borderId="0"/>
    <xf numFmtId="0" fontId="41" fillId="5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/>
    <xf numFmtId="0" fontId="49" fillId="14" borderId="0" applyNumberFormat="0" applyBorder="0" applyAlignment="0" applyProtection="0">
      <alignment vertical="center"/>
    </xf>
    <xf numFmtId="0" fontId="82" fillId="0" borderId="0"/>
    <xf numFmtId="0" fontId="83" fillId="0" borderId="28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8" fillId="0" borderId="0"/>
    <xf numFmtId="0" fontId="30" fillId="14" borderId="0" applyNumberFormat="0" applyBorder="0" applyAlignment="0" applyProtection="0">
      <alignment vertical="center"/>
    </xf>
    <xf numFmtId="0" fontId="86" fillId="0" borderId="0" applyProtection="0"/>
    <xf numFmtId="0" fontId="3" fillId="0" borderId="0"/>
    <xf numFmtId="0" fontId="41" fillId="55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8" fillId="0" borderId="0"/>
    <xf numFmtId="49" fontId="0" fillId="0" borderId="0" applyFont="0" applyFill="0" applyBorder="0" applyAlignment="0" applyProtection="0"/>
    <xf numFmtId="0" fontId="86" fillId="0" borderId="4">
      <alignment horizontal="left" vertical="center"/>
    </xf>
    <xf numFmtId="0" fontId="3" fillId="0" borderId="0"/>
    <xf numFmtId="0" fontId="47" fillId="13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82" fillId="0" borderId="0"/>
    <xf numFmtId="0" fontId="58" fillId="1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30" fillId="18" borderId="15" applyNumberFormat="0" applyFont="0" applyAlignment="0" applyProtection="0">
      <alignment vertical="center"/>
    </xf>
    <xf numFmtId="0" fontId="61" fillId="27" borderId="17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0" fillId="0" borderId="0"/>
    <xf numFmtId="0" fontId="49" fillId="14" borderId="0" applyNumberFormat="0" applyBorder="0" applyAlignment="0" applyProtection="0">
      <alignment vertical="center"/>
    </xf>
    <xf numFmtId="0" fontId="82" fillId="0" borderId="0"/>
    <xf numFmtId="0" fontId="52" fillId="14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71" fillId="11" borderId="0" applyNumberFormat="0" applyBorder="0" applyAlignment="0" applyProtection="0">
      <alignment vertical="center"/>
    </xf>
    <xf numFmtId="0" fontId="73" fillId="0" borderId="0">
      <alignment vertical="top"/>
    </xf>
    <xf numFmtId="0" fontId="56" fillId="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73" fillId="0" borderId="0">
      <alignment vertical="top"/>
    </xf>
    <xf numFmtId="0" fontId="74" fillId="0" borderId="0" applyNumberFormat="0" applyFill="0" applyBorder="0" applyAlignment="0" applyProtection="0">
      <alignment vertical="center"/>
    </xf>
    <xf numFmtId="0" fontId="3" fillId="0" borderId="0"/>
    <xf numFmtId="0" fontId="41" fillId="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" fillId="0" borderId="0"/>
    <xf numFmtId="0" fontId="41" fillId="23" borderId="0" applyNumberFormat="0" applyBorder="0" applyAlignment="0" applyProtection="0">
      <alignment vertical="center"/>
    </xf>
    <xf numFmtId="0" fontId="3" fillId="0" borderId="0"/>
    <xf numFmtId="0" fontId="30" fillId="17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86" fillId="0" borderId="29" applyNumberFormat="0" applyAlignment="0" applyProtection="0">
      <alignment horizontal="left" vertical="center"/>
    </xf>
    <xf numFmtId="0" fontId="49" fillId="14" borderId="0" applyNumberFormat="0" applyBorder="0" applyAlignment="0" applyProtection="0">
      <alignment vertical="center"/>
    </xf>
    <xf numFmtId="0" fontId="3" fillId="0" borderId="0"/>
    <xf numFmtId="0" fontId="30" fillId="1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3" fillId="0" borderId="0"/>
    <xf numFmtId="0" fontId="84" fillId="0" borderId="0"/>
    <xf numFmtId="0" fontId="41" fillId="4" borderId="0" applyNumberFormat="0" applyBorder="0" applyAlignment="0" applyProtection="0">
      <alignment vertical="center"/>
    </xf>
    <xf numFmtId="0" fontId="3" fillId="0" borderId="0"/>
    <xf numFmtId="0" fontId="52" fillId="14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0" fillId="8" borderId="0" applyNumberFormat="0" applyBorder="0" applyAlignment="0" applyProtection="0"/>
    <xf numFmtId="0" fontId="48" fillId="0" borderId="0"/>
    <xf numFmtId="0" fontId="30" fillId="18" borderId="15" applyNumberFormat="0" applyFon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8" fillId="0" borderId="0"/>
    <xf numFmtId="0" fontId="30" fillId="21" borderId="0" applyNumberFormat="0" applyBorder="0" applyAlignment="0" applyProtection="0">
      <alignment vertical="center"/>
    </xf>
    <xf numFmtId="0" fontId="48" fillId="0" borderId="0"/>
    <xf numFmtId="0" fontId="30" fillId="18" borderId="15" applyNumberFormat="0" applyFont="0" applyAlignment="0" applyProtection="0">
      <alignment vertical="center"/>
    </xf>
    <xf numFmtId="179" fontId="84" fillId="0" borderId="0"/>
    <xf numFmtId="0" fontId="48" fillId="0" borderId="0"/>
    <xf numFmtId="0" fontId="54" fillId="12" borderId="0" applyNumberFormat="0" applyBorder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48" fillId="0" borderId="0"/>
    <xf numFmtId="41" fontId="0" fillId="0" borderId="0" applyFont="0" applyFill="0" applyBorder="0" applyAlignment="0" applyProtection="0"/>
    <xf numFmtId="0" fontId="0" fillId="0" borderId="0"/>
    <xf numFmtId="0" fontId="30" fillId="17" borderId="0" applyNumberFormat="0" applyBorder="0" applyAlignment="0" applyProtection="0">
      <alignment vertical="center"/>
    </xf>
    <xf numFmtId="0" fontId="82" fillId="0" borderId="0"/>
    <xf numFmtId="0" fontId="49" fillId="14" borderId="0" applyNumberFormat="0" applyBorder="0" applyAlignment="0" applyProtection="0">
      <alignment vertical="center"/>
    </xf>
    <xf numFmtId="0" fontId="82" fillId="0" borderId="0"/>
    <xf numFmtId="0" fontId="30" fillId="11" borderId="0" applyNumberFormat="0" applyBorder="0" applyAlignment="0" applyProtection="0">
      <alignment vertical="center"/>
    </xf>
    <xf numFmtId="0" fontId="82" fillId="0" borderId="0"/>
    <xf numFmtId="0" fontId="41" fillId="3" borderId="0" applyNumberFormat="0" applyBorder="0" applyAlignment="0" applyProtection="0">
      <alignment vertical="center"/>
    </xf>
    <xf numFmtId="0" fontId="82" fillId="0" borderId="0"/>
    <xf numFmtId="0" fontId="41" fillId="4" borderId="0" applyNumberFormat="0" applyBorder="0" applyAlignment="0" applyProtection="0">
      <alignment vertical="center"/>
    </xf>
    <xf numFmtId="0" fontId="3" fillId="0" borderId="0"/>
    <xf numFmtId="0" fontId="41" fillId="28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73" fillId="0" borderId="0">
      <alignment vertical="top"/>
    </xf>
    <xf numFmtId="0" fontId="54" fillId="1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71" fillId="11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9" fillId="14" borderId="0" applyNumberFormat="0" applyBorder="0" applyAlignment="0" applyProtection="0">
      <alignment vertical="center"/>
    </xf>
    <xf numFmtId="0" fontId="66" fillId="29" borderId="20" applyNumberFormat="0" applyAlignment="0" applyProtection="0">
      <alignment vertical="center"/>
    </xf>
    <xf numFmtId="0" fontId="73" fillId="0" borderId="0">
      <alignment vertical="top"/>
    </xf>
    <xf numFmtId="0" fontId="52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88" fillId="0" borderId="30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73" fillId="0" borderId="0">
      <alignment vertical="top"/>
    </xf>
    <xf numFmtId="0" fontId="61" fillId="27" borderId="17" applyNumberFormat="0" applyAlignment="0" applyProtection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73" fillId="0" borderId="0">
      <alignment vertical="top"/>
    </xf>
    <xf numFmtId="0" fontId="74" fillId="0" borderId="27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73" fillId="0" borderId="0">
      <alignment vertical="top"/>
    </xf>
    <xf numFmtId="0" fontId="30" fillId="10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89" fillId="15" borderId="17" applyNumberFormat="0" applyAlignment="0" applyProtection="0">
      <alignment vertical="center"/>
    </xf>
    <xf numFmtId="0" fontId="73" fillId="0" borderId="0">
      <alignment vertical="top"/>
    </xf>
    <xf numFmtId="0" fontId="30" fillId="27" borderId="0" applyNumberFormat="0" applyBorder="0" applyAlignment="0" applyProtection="0">
      <alignment vertical="center"/>
    </xf>
    <xf numFmtId="0" fontId="73" fillId="0" borderId="0">
      <alignment vertical="top"/>
    </xf>
    <xf numFmtId="0" fontId="52" fillId="1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84" fillId="0" borderId="0"/>
    <xf numFmtId="0" fontId="30" fillId="21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84" fillId="0" borderId="0"/>
    <xf numFmtId="0" fontId="49" fillId="14" borderId="0" applyNumberFormat="0" applyBorder="0" applyAlignment="0" applyProtection="0">
      <alignment vertical="center"/>
    </xf>
    <xf numFmtId="0" fontId="84" fillId="0" borderId="0"/>
    <xf numFmtId="0" fontId="41" fillId="55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82" fillId="0" borderId="0"/>
    <xf numFmtId="0" fontId="83" fillId="0" borderId="28" applyNumberFormat="0" applyFill="0" applyAlignment="0" applyProtection="0">
      <alignment vertical="center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" fillId="0" borderId="0"/>
    <xf numFmtId="0" fontId="54" fillId="12" borderId="0" applyNumberFormat="0" applyBorder="0" applyAlignment="0" applyProtection="0">
      <alignment vertical="center"/>
    </xf>
    <xf numFmtId="0" fontId="92" fillId="15" borderId="0" applyNumberFormat="0" applyBorder="0" applyAlignment="0" applyProtection="0"/>
    <xf numFmtId="0" fontId="41" fillId="6" borderId="0" applyNumberFormat="0" applyBorder="0" applyAlignment="0" applyProtection="0">
      <alignment vertical="center"/>
    </xf>
    <xf numFmtId="0" fontId="66" fillId="29" borderId="20" applyNumberFormat="0" applyAlignment="0" applyProtection="0">
      <alignment vertical="center"/>
    </xf>
    <xf numFmtId="0" fontId="50" fillId="10" borderId="0" applyNumberFormat="0" applyBorder="0" applyAlignment="0" applyProtection="0"/>
    <xf numFmtId="0" fontId="30" fillId="10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66" fillId="29" borderId="20" applyNumberFormat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66" fillId="29" borderId="20" applyNumberForma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88" fillId="0" borderId="30" applyNumberFormat="0" applyFill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30" fillId="18" borderId="15" applyNumberFormat="0" applyFont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86" fillId="0" borderId="4">
      <alignment horizontal="left" vertical="center"/>
    </xf>
    <xf numFmtId="0" fontId="30" fillId="21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93" fillId="15" borderId="31" applyNumberFormat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30" fillId="18" borderId="15" applyNumberFormat="0" applyFont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" fillId="0" borderId="0"/>
    <xf numFmtId="0" fontId="71" fillId="1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8" borderId="15" applyNumberFormat="0" applyFont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88" fillId="0" borderId="30" applyNumberFormat="0" applyFill="0" applyAlignment="0" applyProtection="0">
      <alignment vertical="center"/>
    </xf>
    <xf numFmtId="0" fontId="82" fillId="0" borderId="0">
      <protection locked="0"/>
    </xf>
    <xf numFmtId="0" fontId="30" fillId="10" borderId="0" applyNumberFormat="0" applyBorder="0" applyAlignment="0" applyProtection="0">
      <alignment vertical="center"/>
    </xf>
    <xf numFmtId="0" fontId="68" fillId="29" borderId="0" applyNumberFormat="0" applyBorder="0" applyAlignment="0" applyProtection="0"/>
    <xf numFmtId="0" fontId="54" fillId="12" borderId="0" applyNumberFormat="0" applyBorder="0" applyAlignment="0" applyProtection="0">
      <alignment vertical="center"/>
    </xf>
    <xf numFmtId="0" fontId="0" fillId="0" borderId="0"/>
    <xf numFmtId="0" fontId="30" fillId="1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89" fillId="15" borderId="17" applyNumberFormat="0" applyAlignment="0" applyProtection="0">
      <alignment vertical="center"/>
    </xf>
    <xf numFmtId="0" fontId="94" fillId="12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0" fillId="0" borderId="0"/>
    <xf numFmtId="0" fontId="30" fillId="10" borderId="0" applyNumberFormat="0" applyBorder="0" applyAlignment="0" applyProtection="0">
      <alignment vertical="center"/>
    </xf>
    <xf numFmtId="0" fontId="0" fillId="0" borderId="0"/>
    <xf numFmtId="0" fontId="30" fillId="10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89" fillId="15" borderId="17" applyNumberFormat="0" applyAlignment="0" applyProtection="0">
      <alignment vertical="center"/>
    </xf>
    <xf numFmtId="187" fontId="7" fillId="0" borderId="0"/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196" fontId="95" fillId="56" borderId="0"/>
    <xf numFmtId="0" fontId="41" fillId="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68" fillId="27" borderId="0" applyNumberFormat="0" applyBorder="0" applyAlignment="0" applyProtection="0"/>
    <xf numFmtId="0" fontId="49" fillId="14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71" fillId="14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71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71" fillId="12" borderId="0" applyNumberFormat="0" applyBorder="0" applyAlignment="0" applyProtection="0">
      <alignment vertical="center"/>
    </xf>
    <xf numFmtId="0" fontId="78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71" fillId="12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71" fillId="12" borderId="0" applyNumberFormat="0" applyBorder="0" applyAlignment="0" applyProtection="0">
      <alignment vertical="center"/>
    </xf>
    <xf numFmtId="0" fontId="93" fillId="15" borderId="31" applyNumberFormat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71" fillId="14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94" fillId="1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2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2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0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0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1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61" fillId="27" borderId="17" applyNumberFormat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14" fontId="46" fillId="0" borderId="0">
      <alignment horizontal="center" wrapText="1"/>
      <protection locked="0"/>
    </xf>
    <xf numFmtId="0" fontId="54" fillId="12" borderId="0" applyNumberFormat="0" applyBorder="0" applyAlignment="0" applyProtection="0"/>
    <xf numFmtId="0" fontId="0" fillId="0" borderId="0" applyNumberFormat="0" applyFill="0" applyBorder="0" applyAlignment="0" applyProtection="0"/>
    <xf numFmtId="0" fontId="30" fillId="12" borderId="0" applyNumberFormat="0" applyBorder="0" applyAlignment="0" applyProtection="0">
      <alignment vertical="center"/>
    </xf>
    <xf numFmtId="0" fontId="96" fillId="12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6" fillId="5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86" fillId="0" borderId="0" applyProtection="0"/>
    <xf numFmtId="0" fontId="30" fillId="8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193" fontId="98" fillId="0" borderId="0"/>
    <xf numFmtId="0" fontId="30" fillId="1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99" fillId="8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84" fillId="0" borderId="0"/>
    <xf numFmtId="0" fontId="30" fillId="12" borderId="0" applyNumberFormat="0" applyBorder="0" applyAlignment="0" applyProtection="0">
      <alignment vertical="center"/>
    </xf>
    <xf numFmtId="0" fontId="83" fillId="0" borderId="28" applyNumberFormat="0" applyFill="0" applyAlignment="0" applyProtection="0">
      <alignment vertical="center"/>
    </xf>
    <xf numFmtId="0" fontId="71" fillId="14" borderId="0" applyNumberFormat="0" applyBorder="0" applyAlignment="0" applyProtection="0">
      <alignment vertical="center"/>
    </xf>
    <xf numFmtId="0" fontId="0" fillId="0" borderId="0"/>
    <xf numFmtId="0" fontId="47" fillId="13" borderId="0" applyNumberFormat="0" applyBorder="0" applyAlignment="0" applyProtection="0">
      <alignment vertical="center"/>
    </xf>
    <xf numFmtId="0" fontId="83" fillId="0" borderId="28" applyNumberFormat="0" applyFill="0" applyAlignment="0" applyProtection="0">
      <alignment vertical="center"/>
    </xf>
    <xf numFmtId="0" fontId="0" fillId="0" borderId="0"/>
    <xf numFmtId="0" fontId="30" fillId="14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1" fillId="14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0" fillId="0" borderId="0"/>
    <xf numFmtId="0" fontId="30" fillId="17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0" fillId="0" borderId="0"/>
    <xf numFmtId="0" fontId="30" fillId="14" borderId="0" applyNumberFormat="0" applyBorder="0" applyAlignment="0" applyProtection="0">
      <alignment vertical="center"/>
    </xf>
    <xf numFmtId="201" fontId="0" fillId="0" borderId="0" applyFont="0" applyFill="0" applyBorder="0" applyAlignment="0" applyProtection="0"/>
    <xf numFmtId="0" fontId="41" fillId="3" borderId="0" applyNumberFormat="0" applyBorder="0" applyAlignment="0" applyProtection="0">
      <alignment vertical="center"/>
    </xf>
    <xf numFmtId="0" fontId="86" fillId="0" borderId="4">
      <alignment horizontal="left" vertical="center"/>
    </xf>
    <xf numFmtId="0" fontId="30" fillId="14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89" fillId="15" borderId="17" applyNumberFormat="0" applyAlignment="0" applyProtection="0">
      <alignment vertical="center"/>
    </xf>
    <xf numFmtId="4" fontId="0" fillId="0" borderId="0" applyFont="0" applyFill="0" applyBorder="0" applyAlignment="0" applyProtection="0"/>
    <xf numFmtId="0" fontId="41" fillId="55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00" fillId="29" borderId="20" applyNumberFormat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8" fillId="12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3" fontId="101" fillId="0" borderId="0"/>
    <xf numFmtId="0" fontId="30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92" fillId="18" borderId="6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92" fillId="18" borderId="6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201" fontId="0" fillId="0" borderId="0" applyFont="0" applyFill="0" applyBorder="0" applyAlignment="0" applyProtection="0"/>
    <xf numFmtId="0" fontId="49" fillId="14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0" fillId="0" borderId="0"/>
    <xf numFmtId="0" fontId="71" fillId="11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50" fillId="27" borderId="0" applyNumberFormat="0" applyBorder="0" applyAlignment="0" applyProtection="0"/>
    <xf numFmtId="0" fontId="41" fillId="23" borderId="0" applyNumberFormat="0" applyBorder="0" applyAlignment="0" applyProtection="0">
      <alignment vertical="center"/>
    </xf>
    <xf numFmtId="0" fontId="71" fillId="11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61" fillId="27" borderId="17" applyNumberFormat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0" borderId="0"/>
    <xf numFmtId="0" fontId="41" fillId="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8" fillId="12" borderId="0" applyNumberFormat="0" applyBorder="0" applyAlignment="0" applyProtection="0">
      <alignment vertical="center"/>
    </xf>
    <xf numFmtId="0" fontId="0" fillId="0" borderId="0"/>
    <xf numFmtId="0" fontId="49" fillId="14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66" fillId="29" borderId="20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03" fillId="0" borderId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192" fontId="0" fillId="0" borderId="0" applyFont="0" applyFill="0" applyBorder="0" applyAlignment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04" fillId="0" borderId="0"/>
    <xf numFmtId="0" fontId="30" fillId="8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68" fillId="3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top"/>
      <protection locked="0"/>
    </xf>
    <xf numFmtId="0" fontId="106" fillId="57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06" fillId="58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66" fillId="29" borderId="20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0" fillId="0" borderId="0"/>
    <xf numFmtId="0" fontId="41" fillId="4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41" fillId="59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41" fillId="59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94" fillId="17" borderId="0" applyNumberFormat="0" applyBorder="0" applyAlignment="0" applyProtection="0">
      <alignment vertical="center"/>
    </xf>
    <xf numFmtId="0" fontId="41" fillId="59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41" fillId="59" borderId="0" applyNumberFormat="0" applyBorder="0" applyAlignment="0" applyProtection="0">
      <alignment vertical="center"/>
    </xf>
    <xf numFmtId="0" fontId="7" fillId="0" borderId="0"/>
    <xf numFmtId="0" fontId="50" fillId="14" borderId="0" applyNumberFormat="0" applyBorder="0" applyAlignment="0" applyProtection="0"/>
    <xf numFmtId="0" fontId="30" fillId="27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88" fillId="0" borderId="30" applyNumberFormat="0" applyFill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0" fillId="0" borderId="0"/>
    <xf numFmtId="0" fontId="41" fillId="4" borderId="0" applyNumberFormat="0" applyBorder="0" applyAlignment="0" applyProtection="0">
      <alignment vertical="center"/>
    </xf>
    <xf numFmtId="37" fontId="107" fillId="0" borderId="0"/>
    <xf numFmtId="0" fontId="30" fillId="27" borderId="0" applyNumberFormat="0" applyBorder="0" applyAlignment="0" applyProtection="0">
      <alignment vertical="center"/>
    </xf>
    <xf numFmtId="0" fontId="75" fillId="0" borderId="24">
      <alignment horizontal="center"/>
    </xf>
    <xf numFmtId="0" fontId="75" fillId="0" borderId="24">
      <alignment horizontal="center"/>
    </xf>
    <xf numFmtId="0" fontId="58" fillId="12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68" fillId="4" borderId="0" applyNumberFormat="0" applyBorder="0" applyAlignment="0" applyProtection="0"/>
    <xf numFmtId="0" fontId="30" fillId="27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08" fillId="13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55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193" fontId="98" fillId="0" borderId="0"/>
    <xf numFmtId="0" fontId="30" fillId="17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18" borderId="15" applyNumberFormat="0" applyFont="0" applyAlignment="0" applyProtection="0">
      <alignment vertical="center"/>
    </xf>
    <xf numFmtId="3" fontId="101" fillId="0" borderId="0"/>
    <xf numFmtId="0" fontId="41" fillId="2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30" fillId="18" borderId="15" applyNumberFormat="0" applyFont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99" fillId="8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54" fillId="12" borderId="0" applyNumberFormat="0" applyBorder="0" applyAlignment="0" applyProtection="0"/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95" fillId="0" borderId="0"/>
    <xf numFmtId="0" fontId="30" fillId="2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83" fillId="0" borderId="28" applyNumberFormat="0" applyFill="0" applyAlignment="0" applyProtection="0">
      <alignment vertical="center"/>
    </xf>
    <xf numFmtId="0" fontId="71" fillId="11" borderId="0" applyNumberFormat="0" applyBorder="0" applyAlignment="0" applyProtection="0">
      <alignment vertical="center"/>
    </xf>
    <xf numFmtId="0" fontId="99" fillId="8" borderId="0" applyNumberFormat="0" applyBorder="0" applyAlignment="0" applyProtection="0">
      <alignment vertical="center"/>
    </xf>
    <xf numFmtId="0" fontId="61" fillId="27" borderId="17" applyNumberFormat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10" fillId="0" borderId="28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71" fillId="1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0" fillId="0" borderId="0"/>
    <xf numFmtId="0" fontId="74" fillId="0" borderId="27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0" fillId="18" borderId="15" applyNumberFormat="0" applyFon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204" fontId="0" fillId="0" borderId="0" applyFont="0" applyFill="0" applyBorder="0" applyAlignment="0" applyProtection="0"/>
    <xf numFmtId="0" fontId="94" fillId="12" borderId="0" applyNumberFormat="0" applyBorder="0" applyAlignment="0" applyProtection="0">
      <alignment vertical="center"/>
    </xf>
    <xf numFmtId="0" fontId="30" fillId="18" borderId="15" applyNumberFormat="0" applyFon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0" fillId="18" borderId="15" applyNumberFormat="0" applyFon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86" fillId="0" borderId="29" applyNumberFormat="0" applyAlignment="0" applyProtection="0">
      <alignment horizontal="left" vertical="center"/>
    </xf>
    <xf numFmtId="0" fontId="30" fillId="11" borderId="0" applyNumberFormat="0" applyBorder="0" applyAlignment="0" applyProtection="0">
      <alignment vertical="center"/>
    </xf>
    <xf numFmtId="0" fontId="0" fillId="0" borderId="0"/>
    <xf numFmtId="0" fontId="74" fillId="0" borderId="27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44" fillId="14" borderId="0" applyNumberFormat="0" applyBorder="0" applyAlignment="0" applyProtection="0"/>
    <xf numFmtId="0" fontId="30" fillId="1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0" fillId="0" borderId="0"/>
    <xf numFmtId="0" fontId="74" fillId="0" borderId="27" applyNumberFormat="0" applyFill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185" fontId="75" fillId="0" borderId="7" applyAlignment="0" applyProtection="0"/>
    <xf numFmtId="0" fontId="30" fillId="11" borderId="0" applyNumberFormat="0" applyBorder="0" applyAlignment="0" applyProtection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185" fontId="75" fillId="0" borderId="7" applyAlignment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0" fillId="0" borderId="0">
      <alignment vertical="center"/>
    </xf>
    <xf numFmtId="185" fontId="75" fillId="0" borderId="7" applyAlignment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185" fontId="75" fillId="0" borderId="7" applyAlignment="0" applyProtection="0"/>
    <xf numFmtId="0" fontId="30" fillId="11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11" fillId="0" borderId="32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68" fillId="60" borderId="0" applyNumberFormat="0" applyBorder="0" applyAlignment="0" applyProtection="0"/>
    <xf numFmtId="0" fontId="30" fillId="1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84" fillId="0" borderId="0"/>
    <xf numFmtId="0" fontId="30" fillId="21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30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21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4" fillId="12" borderId="0" applyNumberFormat="0" applyBorder="0" applyAlignment="0" applyProtection="0"/>
    <xf numFmtId="0" fontId="49" fillId="1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179" fontId="84" fillId="0" borderId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3" fontId="112" fillId="0" borderId="0"/>
    <xf numFmtId="0" fontId="58" fillId="12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11" fillId="0" borderId="32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11" fillId="0" borderId="32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11" fillId="0" borderId="32" applyNumberFormat="0" applyFill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92" fillId="15" borderId="0" applyNumberFormat="0" applyBorder="0" applyAlignment="0" applyProtection="0"/>
    <xf numFmtId="0" fontId="30" fillId="2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113" fillId="0" borderId="0"/>
    <xf numFmtId="0" fontId="30" fillId="2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18" borderId="15" applyNumberFormat="0" applyFont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8" borderId="15" applyNumberFormat="0" applyFont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0" fillId="18" borderId="15" applyNumberFormat="0" applyFont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8" borderId="15" applyNumberFormat="0" applyFont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14" fillId="0" borderId="30" applyNumberFormat="0" applyFill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82" fillId="0" borderId="0">
      <protection locked="0"/>
    </xf>
    <xf numFmtId="0" fontId="64" fillId="0" borderId="18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0" fillId="0" borderId="0"/>
    <xf numFmtId="0" fontId="30" fillId="17" borderId="0" applyNumberFormat="0" applyBorder="0" applyAlignment="0" applyProtection="0">
      <alignment vertical="center"/>
    </xf>
    <xf numFmtId="0" fontId="83" fillId="0" borderId="28" applyNumberFormat="0" applyFill="0" applyAlignment="0" applyProtection="0">
      <alignment vertical="center"/>
    </xf>
    <xf numFmtId="0" fontId="0" fillId="0" borderId="0"/>
    <xf numFmtId="0" fontId="30" fillId="17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50" fillId="10" borderId="0" applyNumberFormat="0" applyBorder="0" applyAlignment="0" applyProtection="0"/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2" fontId="115" fillId="0" borderId="0" applyProtection="0"/>
    <xf numFmtId="0" fontId="30" fillId="17" borderId="0" applyNumberFormat="0" applyBorder="0" applyAlignment="0" applyProtection="0">
      <alignment vertical="center"/>
    </xf>
    <xf numFmtId="0" fontId="0" fillId="61" borderId="0" applyNumberFormat="0" applyFont="0" applyBorder="0" applyAlignment="0" applyProtection="0"/>
    <xf numFmtId="0" fontId="30" fillId="17" borderId="0" applyNumberFormat="0" applyBorder="0" applyAlignment="0" applyProtection="0">
      <alignment vertical="center"/>
    </xf>
    <xf numFmtId="0" fontId="0" fillId="61" borderId="0" applyNumberFormat="0" applyFont="0" applyBorder="0" applyAlignment="0" applyProtection="0"/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0" borderId="0">
      <alignment vertical="center"/>
    </xf>
    <xf numFmtId="0" fontId="68" fillId="30" borderId="0" applyNumberFormat="0" applyBorder="0" applyAlignment="0" applyProtection="0"/>
    <xf numFmtId="0" fontId="61" fillId="27" borderId="17" applyNumberFormat="0" applyAlignment="0" applyProtection="0">
      <alignment vertical="center"/>
    </xf>
    <xf numFmtId="0" fontId="84" fillId="0" borderId="0"/>
    <xf numFmtId="0" fontId="41" fillId="19" borderId="0" applyNumberFormat="0" applyBorder="0" applyAlignment="0" applyProtection="0">
      <alignment vertical="center"/>
    </xf>
    <xf numFmtId="0" fontId="61" fillId="27" borderId="17" applyNumberFormat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0" borderId="0">
      <alignment vertical="center"/>
    </xf>
    <xf numFmtId="3" fontId="0" fillId="0" borderId="0" applyFont="0" applyFill="0" applyBorder="0" applyAlignment="0" applyProtection="0"/>
    <xf numFmtId="0" fontId="61" fillId="27" borderId="17" applyNumberFormat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0" borderId="0"/>
    <xf numFmtId="0" fontId="61" fillId="27" borderId="17" applyNumberFormat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50" fillId="15" borderId="0" applyNumberFormat="0" applyBorder="0" applyAlignment="0" applyProtection="0"/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83" fillId="0" borderId="28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195" fontId="7" fillId="0" borderId="0"/>
    <xf numFmtId="0" fontId="30" fillId="1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206" fontId="0" fillId="0" borderId="0" applyFont="0" applyFill="0" applyBorder="0" applyAlignment="0" applyProtection="0"/>
    <xf numFmtId="0" fontId="30" fillId="17" borderId="0" applyNumberFormat="0" applyBorder="0" applyAlignment="0" applyProtection="0">
      <alignment vertical="center"/>
    </xf>
    <xf numFmtId="0" fontId="71" fillId="11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116" fillId="0" borderId="0"/>
    <xf numFmtId="0" fontId="30" fillId="11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196" fontId="117" fillId="62" borderId="0"/>
    <xf numFmtId="0" fontId="30" fillId="11" borderId="0" applyNumberFormat="0" applyBorder="0" applyAlignment="0" applyProtection="0">
      <alignment vertical="center"/>
    </xf>
    <xf numFmtId="0" fontId="30" fillId="18" borderId="15" applyNumberFormat="0" applyFon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15" fontId="0" fillId="0" borderId="0" applyFont="0" applyFill="0" applyBorder="0" applyAlignment="0" applyProtection="0"/>
    <xf numFmtId="0" fontId="30" fillId="11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189" fontId="0" fillId="0" borderId="0" applyFont="0" applyFill="0" applyBorder="0" applyAlignment="0" applyProtection="0"/>
    <xf numFmtId="0" fontId="74" fillId="0" borderId="27" applyNumberFormat="0" applyFill="0" applyAlignment="0" applyProtection="0">
      <alignment vertical="center"/>
    </xf>
    <xf numFmtId="0" fontId="118" fillId="0" borderId="0" applyNumberFormat="0" applyFill="0" applyBorder="0" applyAlignment="0" applyProtection="0"/>
    <xf numFmtId="0" fontId="119" fillId="15" borderId="31" applyNumberFormat="0" applyAlignment="0" applyProtection="0">
      <alignment vertical="center"/>
    </xf>
    <xf numFmtId="183" fontId="0" fillId="0" borderId="0" applyFont="0" applyFill="0" applyBorder="0" applyAlignment="0" applyProtection="0"/>
    <xf numFmtId="0" fontId="30" fillId="11" borderId="0" applyNumberFormat="0" applyBorder="0" applyAlignment="0" applyProtection="0">
      <alignment vertical="center"/>
    </xf>
    <xf numFmtId="0" fontId="30" fillId="18" borderId="15" applyNumberFormat="0" applyFon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8" borderId="15" applyNumberFormat="0" applyFon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61" fillId="27" borderId="17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80" fillId="0" borderId="0">
      <alignment vertical="center"/>
    </xf>
    <xf numFmtId="0" fontId="52" fillId="1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66" fillId="29" borderId="20" applyNumberFormat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94" fillId="17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207" fontId="0" fillId="0" borderId="0" applyFont="0" applyFill="0" applyBorder="0" applyAlignment="0" applyProtection="0"/>
    <xf numFmtId="0" fontId="30" fillId="24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96" fillId="12" borderId="0" applyNumberFormat="0" applyBorder="0" applyAlignment="0" applyProtection="0"/>
    <xf numFmtId="0" fontId="41" fillId="5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18" borderId="15" applyNumberFormat="0" applyFont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50" fillId="10" borderId="0" applyNumberFormat="0" applyBorder="0" applyAlignment="0" applyProtection="0"/>
    <xf numFmtId="0" fontId="78" fillId="17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18" borderId="15" applyNumberFormat="0" applyFont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30" fillId="18" borderId="15" applyNumberFormat="0" applyFont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14" fontId="46" fillId="0" borderId="0">
      <alignment horizontal="center" wrapText="1"/>
      <protection locked="0"/>
    </xf>
    <xf numFmtId="0" fontId="41" fillId="23" borderId="0" applyNumberFormat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top"/>
      <protection locked="0"/>
    </xf>
    <xf numFmtId="0" fontId="56" fillId="2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52" fillId="14" borderId="0" applyNumberFormat="0" applyBorder="0" applyAlignment="0" applyProtection="0">
      <alignment vertical="center"/>
    </xf>
    <xf numFmtId="0" fontId="121" fillId="63" borderId="10">
      <protection locked="0"/>
    </xf>
    <xf numFmtId="0" fontId="41" fillId="23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top"/>
    </xf>
    <xf numFmtId="178" fontId="73" fillId="0" borderId="0" applyFill="0" applyBorder="0" applyAlignment="0"/>
    <xf numFmtId="0" fontId="41" fillId="5" borderId="0" applyNumberFormat="0" applyBorder="0" applyAlignment="0" applyProtection="0">
      <alignment vertical="center"/>
    </xf>
    <xf numFmtId="0" fontId="46" fillId="0" borderId="0">
      <alignment horizontal="center" wrapText="1"/>
      <protection locked="0"/>
    </xf>
    <xf numFmtId="0" fontId="85" fillId="0" borderId="0" applyNumberFormat="0" applyFill="0" applyBorder="0" applyAlignment="0" applyProtection="0">
      <alignment vertical="center"/>
    </xf>
    <xf numFmtId="0" fontId="0" fillId="0" borderId="0"/>
    <xf numFmtId="0" fontId="54" fillId="12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3" fontId="112" fillId="0" borderId="0"/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99" fillId="8" borderId="0" applyNumberFormat="0" applyBorder="0" applyAlignment="0" applyProtection="0">
      <alignment vertical="center"/>
    </xf>
    <xf numFmtId="0" fontId="92" fillId="18" borderId="6" applyNumberFormat="0" applyBorder="0" applyAlignment="0" applyProtection="0"/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/>
    <xf numFmtId="0" fontId="41" fillId="4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04" fillId="0" borderId="0"/>
    <xf numFmtId="0" fontId="74" fillId="0" borderId="0" applyNumberFormat="0" applyFill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38" fontId="0" fillId="0" borderId="0" applyFill="0" applyBorder="0" applyAlignment="0" applyProtection="0"/>
    <xf numFmtId="0" fontId="74" fillId="0" borderId="0" applyNumberFormat="0" applyFill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205" fontId="84" fillId="0" borderId="13" applyFill="0" applyProtection="0">
      <alignment horizontal="right"/>
    </xf>
    <xf numFmtId="0" fontId="41" fillId="4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68" fillId="29" borderId="0" applyNumberFormat="0" applyBorder="0" applyAlignment="0" applyProtection="0"/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61" fillId="27" borderId="17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61" fillId="27" borderId="17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61" fillId="27" borderId="17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30" fillId="18" borderId="15" applyNumberFormat="0" applyFont="0" applyAlignment="0" applyProtection="0">
      <alignment vertical="center"/>
    </xf>
    <xf numFmtId="0" fontId="61" fillId="27" borderId="17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202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122" fillId="0" borderId="18" applyNumberFormat="0" applyFill="0" applyAlignment="0" applyProtection="0">
      <alignment vertical="center"/>
    </xf>
    <xf numFmtId="195" fontId="7" fillId="0" borderId="0"/>
    <xf numFmtId="0" fontId="41" fillId="19" borderId="0" applyNumberFormat="0" applyBorder="0" applyAlignment="0" applyProtection="0">
      <alignment vertical="center"/>
    </xf>
    <xf numFmtId="0" fontId="61" fillId="27" borderId="17" applyNumberFormat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61" fillId="27" borderId="17" applyNumberFormat="0" applyAlignment="0" applyProtection="0">
      <alignment vertical="center"/>
    </xf>
    <xf numFmtId="177" fontId="7" fillId="0" borderId="0"/>
    <xf numFmtId="0" fontId="41" fillId="19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61" fillId="27" borderId="17" applyNumberFormat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/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83" fillId="0" borderId="28" applyNumberFormat="0" applyFill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top"/>
      <protection locked="0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124" fillId="0" borderId="13" applyNumberFormat="0" applyFill="0" applyProtection="0">
      <alignment horizontal="center"/>
    </xf>
    <xf numFmtId="0" fontId="41" fillId="19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30" fillId="18" borderId="15" applyNumberFormat="0" applyFont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0" fillId="18" borderId="15" applyNumberFormat="0" applyFont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23" borderId="0" applyNumberFormat="0" applyBorder="0" applyAlignment="0" applyProtection="0">
      <alignment vertical="center"/>
    </xf>
    <xf numFmtId="0" fontId="44" fillId="14" borderId="0" applyNumberFormat="0" applyBorder="0" applyAlignment="0" applyProtection="0"/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30" fillId="18" borderId="15" applyNumberFormat="0" applyFont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88" fillId="0" borderId="30" applyNumberFormat="0" applyFill="0" applyAlignment="0" applyProtection="0">
      <alignment vertical="center"/>
    </xf>
    <xf numFmtId="204" fontId="0" fillId="0" borderId="0" applyFont="0" applyFill="0" applyBorder="0" applyAlignment="0" applyProtection="0"/>
    <xf numFmtId="0" fontId="54" fillId="12" borderId="0" applyNumberFormat="0" applyBorder="0" applyAlignment="0" applyProtection="0">
      <alignment vertical="center"/>
    </xf>
    <xf numFmtId="0" fontId="30" fillId="18" borderId="15" applyNumberFormat="0" applyFont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0" fillId="18" borderId="15" applyNumberFormat="0" applyFont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0" fillId="0" borderId="0"/>
    <xf numFmtId="0" fontId="41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0" fillId="0" borderId="0"/>
    <xf numFmtId="0" fontId="41" fillId="3" borderId="0" applyNumberFormat="0" applyBorder="0" applyAlignment="0" applyProtection="0">
      <alignment vertical="center"/>
    </xf>
    <xf numFmtId="0" fontId="0" fillId="0" borderId="0"/>
    <xf numFmtId="0" fontId="44" fillId="14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7" fillId="8" borderId="0" applyNumberFormat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0" fillId="0" borderId="0"/>
    <xf numFmtId="0" fontId="44" fillId="14" borderId="0" applyNumberFormat="0" applyBorder="0" applyAlignment="0" applyProtection="0"/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0" fillId="0" borderId="0"/>
    <xf numFmtId="0" fontId="41" fillId="3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0" fillId="0" borderId="0"/>
    <xf numFmtId="0" fontId="41" fillId="3" borderId="0" applyNumberFormat="0" applyBorder="0" applyAlignment="0" applyProtection="0">
      <alignment vertical="center"/>
    </xf>
    <xf numFmtId="0" fontId="0" fillId="0" borderId="0"/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181" fontId="0" fillId="0" borderId="0" applyFill="0" applyBorder="0" applyAlignment="0" applyProtection="0"/>
    <xf numFmtId="0" fontId="85" fillId="0" borderId="0" applyNumberFormat="0" applyFill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54" fillId="12" borderId="0" applyNumberFormat="0" applyBorder="0" applyAlignment="0" applyProtection="0"/>
    <xf numFmtId="0" fontId="49" fillId="14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38" fontId="0" fillId="0" borderId="0" applyFill="0" applyBorder="0" applyAlignment="0" applyProtection="0"/>
    <xf numFmtId="0" fontId="0" fillId="0" borderId="0"/>
    <xf numFmtId="0" fontId="41" fillId="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0" fillId="0" borderId="0"/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96" fillId="12" borderId="0" applyNumberFormat="0" applyBorder="0" applyAlignment="0" applyProtection="0"/>
    <xf numFmtId="0" fontId="41" fillId="4" borderId="0" applyNumberFormat="0" applyBorder="0" applyAlignment="0" applyProtection="0">
      <alignment vertical="center"/>
    </xf>
    <xf numFmtId="0" fontId="126" fillId="0" borderId="0"/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1" fontId="84" fillId="0" borderId="13" applyFill="0" applyProtection="0">
      <alignment horizontal="center"/>
    </xf>
    <xf numFmtId="0" fontId="58" fillId="12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68" fillId="30" borderId="0" applyNumberFormat="0" applyBorder="0" applyAlignment="0" applyProtection="0"/>
    <xf numFmtId="0" fontId="84" fillId="0" borderId="0"/>
    <xf numFmtId="0" fontId="58" fillId="12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68" fillId="11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68" fillId="60" borderId="0" applyNumberFormat="0" applyBorder="0" applyAlignment="0" applyProtection="0"/>
    <xf numFmtId="0" fontId="0" fillId="0" borderId="0"/>
    <xf numFmtId="0" fontId="50" fillId="18" borderId="0" applyNumberFormat="0" applyBorder="0" applyAlignment="0" applyProtection="0"/>
    <xf numFmtId="0" fontId="0" fillId="0" borderId="0"/>
    <xf numFmtId="0" fontId="41" fillId="59" borderId="0" applyNumberFormat="0" applyBorder="0" applyAlignment="0" applyProtection="0">
      <alignment vertical="center"/>
    </xf>
    <xf numFmtId="0" fontId="68" fillId="29" borderId="0" applyNumberFormat="0" applyBorder="0" applyAlignment="0" applyProtection="0"/>
    <xf numFmtId="0" fontId="54" fillId="12" borderId="0" applyNumberFormat="0" applyBorder="0" applyAlignment="0" applyProtection="0">
      <alignment vertical="center"/>
    </xf>
    <xf numFmtId="0" fontId="0" fillId="0" borderId="0"/>
    <xf numFmtId="0" fontId="41" fillId="59" borderId="0" applyNumberFormat="0" applyBorder="0" applyAlignment="0" applyProtection="0">
      <alignment vertical="center"/>
    </xf>
    <xf numFmtId="0" fontId="50" fillId="18" borderId="0" applyNumberFormat="0" applyBorder="0" applyAlignment="0" applyProtection="0"/>
    <xf numFmtId="0" fontId="108" fillId="13" borderId="0" applyNumberFormat="0" applyBorder="0" applyAlignment="0" applyProtection="0">
      <alignment vertical="center"/>
    </xf>
    <xf numFmtId="0" fontId="68" fillId="15" borderId="0" applyNumberFormat="0" applyBorder="0" applyAlignment="0" applyProtection="0"/>
    <xf numFmtId="0" fontId="49" fillId="14" borderId="0" applyNumberFormat="0" applyBorder="0" applyAlignment="0" applyProtection="0">
      <alignment vertical="center"/>
    </xf>
    <xf numFmtId="0" fontId="41" fillId="59" borderId="0" applyNumberFormat="0" applyBorder="0" applyAlignment="0" applyProtection="0">
      <alignment vertical="center"/>
    </xf>
    <xf numFmtId="0" fontId="68" fillId="30" borderId="0" applyNumberFormat="0" applyBorder="0" applyAlignment="0" applyProtection="0"/>
    <xf numFmtId="0" fontId="0" fillId="0" borderId="0"/>
    <xf numFmtId="0" fontId="52" fillId="14" borderId="0" applyNumberFormat="0" applyBorder="0" applyAlignment="0" applyProtection="0">
      <alignment vertical="center"/>
    </xf>
    <xf numFmtId="0" fontId="68" fillId="15" borderId="0" applyNumberFormat="0" applyBorder="0" applyAlignment="0" applyProtection="0"/>
    <xf numFmtId="191" fontId="0" fillId="0" borderId="0" applyFont="0" applyFill="0" applyBorder="0" applyAlignment="0" applyProtection="0"/>
    <xf numFmtId="0" fontId="49" fillId="14" borderId="0" applyNumberFormat="0" applyBorder="0" applyAlignment="0" applyProtection="0">
      <alignment vertical="center"/>
    </xf>
    <xf numFmtId="0" fontId="41" fillId="59" borderId="0" applyNumberFormat="0" applyBorder="0" applyAlignment="0" applyProtection="0">
      <alignment vertical="center"/>
    </xf>
    <xf numFmtId="0" fontId="68" fillId="3" borderId="0" applyNumberFormat="0" applyBorder="0" applyAlignment="0" applyProtection="0"/>
    <xf numFmtId="0" fontId="50" fillId="10" borderId="0" applyNumberFormat="0" applyBorder="0" applyAlignment="0" applyProtection="0"/>
    <xf numFmtId="0" fontId="83" fillId="0" borderId="28" applyNumberFormat="0" applyFill="0" applyAlignment="0" applyProtection="0">
      <alignment vertical="center"/>
    </xf>
    <xf numFmtId="0" fontId="68" fillId="11" borderId="0" applyNumberFormat="0" applyBorder="0" applyAlignment="0" applyProtection="0"/>
    <xf numFmtId="0" fontId="41" fillId="59" borderId="0" applyNumberFormat="0" applyBorder="0" applyAlignment="0" applyProtection="0">
      <alignment vertical="center"/>
    </xf>
    <xf numFmtId="0" fontId="68" fillId="4" borderId="0" applyNumberFormat="0" applyBorder="0" applyAlignment="0" applyProtection="0"/>
    <xf numFmtId="0" fontId="52" fillId="14" borderId="0" applyNumberFormat="0" applyBorder="0" applyAlignment="0" applyProtection="0">
      <alignment vertical="center"/>
    </xf>
    <xf numFmtId="0" fontId="50" fillId="18" borderId="0" applyNumberFormat="0" applyBorder="0" applyAlignment="0" applyProtection="0"/>
    <xf numFmtId="0" fontId="41" fillId="3" borderId="0" applyNumberFormat="0" applyBorder="0" applyAlignment="0" applyProtection="0">
      <alignment vertical="center"/>
    </xf>
    <xf numFmtId="178" fontId="73" fillId="0" borderId="0" applyFill="0" applyBorder="0" applyAlignment="0"/>
    <xf numFmtId="0" fontId="52" fillId="14" borderId="0" applyNumberFormat="0" applyBorder="0" applyAlignment="0" applyProtection="0">
      <alignment vertical="center"/>
    </xf>
    <xf numFmtId="0" fontId="89" fillId="15" borderId="17" applyNumberFormat="0" applyAlignment="0" applyProtection="0">
      <alignment vertical="center"/>
    </xf>
    <xf numFmtId="0" fontId="0" fillId="0" borderId="0" applyFont="0" applyFill="0" applyBorder="0" applyAlignment="0" applyProtection="0"/>
    <xf numFmtId="0" fontId="41" fillId="3" borderId="0" applyNumberFormat="0" applyBorder="0" applyAlignment="0" applyProtection="0">
      <alignment vertical="center"/>
    </xf>
    <xf numFmtId="177" fontId="7" fillId="0" borderId="0"/>
    <xf numFmtId="176" fontId="0" fillId="0" borderId="0" applyFont="0" applyFill="0" applyBorder="0" applyAlignment="0" applyProtection="0"/>
    <xf numFmtId="181" fontId="0" fillId="0" borderId="0" applyFill="0" applyBorder="0" applyAlignment="0" applyProtection="0"/>
    <xf numFmtId="0" fontId="89" fillId="15" borderId="17" applyNumberFormat="0" applyAlignment="0" applyProtection="0">
      <alignment vertical="center"/>
    </xf>
    <xf numFmtId="187" fontId="7" fillId="0" borderId="0"/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0" fillId="0" borderId="0"/>
    <xf numFmtId="0" fontId="115" fillId="0" borderId="0" applyProtection="0"/>
    <xf numFmtId="0" fontId="115" fillId="0" borderId="0" applyProtection="0"/>
    <xf numFmtId="0" fontId="41" fillId="23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2" fontId="115" fillId="0" borderId="0" applyProtection="0"/>
    <xf numFmtId="4" fontId="0" fillId="0" borderId="0" applyFont="0" applyFill="0" applyBorder="0" applyAlignment="0" applyProtection="0"/>
    <xf numFmtId="0" fontId="49" fillId="14" borderId="0" applyNumberFormat="0" applyBorder="0" applyAlignment="0" applyProtection="0">
      <alignment vertical="center"/>
    </xf>
    <xf numFmtId="0" fontId="0" fillId="0" borderId="0"/>
    <xf numFmtId="0" fontId="89" fillId="15" borderId="17" applyNumberFormat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103" fillId="0" borderId="0" applyProtection="0"/>
    <xf numFmtId="0" fontId="41" fillId="23" borderId="0" applyNumberFormat="0" applyBorder="0" applyAlignment="0" applyProtection="0">
      <alignment vertical="center"/>
    </xf>
    <xf numFmtId="196" fontId="95" fillId="56" borderId="0"/>
    <xf numFmtId="196" fontId="117" fillId="62" borderId="0"/>
    <xf numFmtId="190" fontId="0" fillId="0" borderId="0" applyFont="0" applyFill="0" applyBorder="0" applyAlignment="0" applyProtection="0"/>
    <xf numFmtId="38" fontId="0" fillId="0" borderId="0" applyFont="0" applyFill="0" applyBorder="0" applyAlignment="0" applyProtection="0"/>
    <xf numFmtId="40" fontId="0" fillId="0" borderId="0" applyFont="0" applyFill="0" applyBorder="0" applyAlignment="0" applyProtection="0"/>
    <xf numFmtId="0" fontId="0" fillId="0" borderId="0"/>
    <xf numFmtId="0" fontId="52" fillId="14" borderId="0" applyNumberFormat="0" applyBorder="0" applyAlignment="0" applyProtection="0">
      <alignment vertical="center"/>
    </xf>
    <xf numFmtId="199" fontId="0" fillId="0" borderId="0" applyFont="0" applyFill="0" applyBorder="0" applyAlignment="0" applyProtection="0"/>
    <xf numFmtId="0" fontId="7" fillId="0" borderId="0"/>
    <xf numFmtId="37" fontId="107" fillId="0" borderId="0"/>
    <xf numFmtId="0" fontId="52" fillId="14" borderId="0" applyNumberFormat="0" applyBorder="0" applyAlignment="0" applyProtection="0">
      <alignment vertical="center"/>
    </xf>
    <xf numFmtId="0" fontId="82" fillId="0" borderId="0"/>
    <xf numFmtId="0" fontId="0" fillId="18" borderId="15" applyNumberFormat="0" applyFont="0" applyAlignment="0" applyProtection="0">
      <alignment vertical="center"/>
    </xf>
    <xf numFmtId="198" fontId="0" fillId="0" borderId="0" applyFont="0" applyFill="0" applyProtection="0"/>
    <xf numFmtId="0" fontId="0" fillId="18" borderId="15" applyNumberFormat="0" applyFont="0" applyAlignment="0" applyProtection="0">
      <alignment vertical="center"/>
    </xf>
    <xf numFmtId="0" fontId="93" fillId="15" borderId="31" applyNumberFormat="0" applyAlignment="0" applyProtection="0">
      <alignment vertical="center"/>
    </xf>
    <xf numFmtId="0" fontId="42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5" fontId="0" fillId="0" borderId="0" applyFont="0" applyFill="0" applyBorder="0" applyAlignment="0" applyProtection="0"/>
    <xf numFmtId="0" fontId="41" fillId="59" borderId="0" applyNumberFormat="0" applyBorder="0" applyAlignment="0" applyProtection="0">
      <alignment vertical="center"/>
    </xf>
    <xf numFmtId="0" fontId="96" fillId="12" borderId="0" applyNumberFormat="0" applyBorder="0" applyAlignment="0" applyProtection="0"/>
    <xf numFmtId="0" fontId="75" fillId="0" borderId="24">
      <alignment horizontal="center"/>
    </xf>
    <xf numFmtId="0" fontId="75" fillId="0" borderId="24">
      <alignment horizontal="center"/>
    </xf>
    <xf numFmtId="0" fontId="0" fillId="0" borderId="0"/>
    <xf numFmtId="3" fontId="0" fillId="0" borderId="0" applyFont="0" applyFill="0" applyBorder="0" applyAlignment="0" applyProtection="0"/>
    <xf numFmtId="0" fontId="127" fillId="0" borderId="0" applyNumberFormat="0" applyFill="0" applyBorder="0" applyAlignment="0" applyProtection="0"/>
    <xf numFmtId="0" fontId="58" fillId="12" borderId="0" applyNumberFormat="0" applyBorder="0" applyAlignment="0" applyProtection="0">
      <alignment vertical="center"/>
    </xf>
    <xf numFmtId="0" fontId="121" fillId="63" borderId="10">
      <protection locked="0"/>
    </xf>
    <xf numFmtId="0" fontId="0" fillId="0" borderId="0"/>
    <xf numFmtId="0" fontId="121" fillId="63" borderId="10">
      <protection locked="0"/>
    </xf>
    <xf numFmtId="0" fontId="52" fillId="14" borderId="0" applyNumberFormat="0" applyBorder="0" applyAlignment="0" applyProtection="0">
      <alignment vertical="center"/>
    </xf>
    <xf numFmtId="0" fontId="121" fillId="63" borderId="10">
      <protection locked="0"/>
    </xf>
    <xf numFmtId="0" fontId="121" fillId="63" borderId="10">
      <protection locked="0"/>
    </xf>
    <xf numFmtId="0" fontId="0" fillId="0" borderId="0"/>
    <xf numFmtId="0" fontId="121" fillId="63" borderId="10">
      <protection locked="0"/>
    </xf>
    <xf numFmtId="0" fontId="58" fillId="12" borderId="0" applyNumberFormat="0" applyBorder="0" applyAlignment="0" applyProtection="0">
      <alignment vertical="center"/>
    </xf>
    <xf numFmtId="0" fontId="115" fillId="0" borderId="33" applyProtection="0"/>
    <xf numFmtId="0" fontId="0" fillId="0" borderId="0">
      <alignment vertical="center"/>
    </xf>
    <xf numFmtId="0" fontId="115" fillId="0" borderId="33" applyProtection="0"/>
    <xf numFmtId="0" fontId="115" fillId="0" borderId="33" applyProtection="0"/>
    <xf numFmtId="200" fontId="0" fillId="0" borderId="0" applyFont="0" applyFill="0" applyBorder="0" applyAlignment="0" applyProtection="0"/>
    <xf numFmtId="208" fontId="0" fillId="0" borderId="0" applyFont="0" applyFill="0" applyBorder="0" applyAlignment="0" applyProtection="0"/>
    <xf numFmtId="0" fontId="102" fillId="0" borderId="0" applyNumberFormat="0" applyFill="0" applyBorder="0" applyAlignment="0" applyProtection="0">
      <alignment vertical="center"/>
    </xf>
    <xf numFmtId="0" fontId="66" fillId="29" borderId="20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91" fillId="0" borderId="0" applyNumberFormat="0" applyFill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84" fillId="0" borderId="5" applyNumberFormat="0" applyFill="0" applyProtection="0">
      <alignment horizontal="right"/>
    </xf>
    <xf numFmtId="0" fontId="84" fillId="0" borderId="5" applyNumberFormat="0" applyFill="0" applyProtection="0">
      <alignment horizontal="right"/>
    </xf>
    <xf numFmtId="0" fontId="49" fillId="14" borderId="0" applyNumberFormat="0" applyBorder="0" applyAlignment="0" applyProtection="0">
      <alignment vertical="center"/>
    </xf>
    <xf numFmtId="0" fontId="64" fillId="0" borderId="18" applyNumberFormat="0" applyFill="0" applyAlignment="0" applyProtection="0"/>
    <xf numFmtId="0" fontId="54" fillId="12" borderId="0" applyNumberFormat="0" applyBorder="0" applyAlignment="0" applyProtection="0">
      <alignment vertical="center"/>
    </xf>
    <xf numFmtId="0" fontId="122" fillId="0" borderId="18" applyNumberFormat="0" applyFill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122" fillId="0" borderId="18" applyNumberFormat="0" applyFill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122" fillId="0" borderId="18" applyNumberFormat="0" applyFill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0" fillId="0" borderId="0"/>
    <xf numFmtId="0" fontId="91" fillId="0" borderId="0" applyNumberFormat="0" applyFill="0" applyBorder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83" fillId="0" borderId="28" applyNumberFormat="0" applyFill="0" applyAlignment="0" applyProtection="0"/>
    <xf numFmtId="0" fontId="83" fillId="0" borderId="28" applyNumberFormat="0" applyFill="0" applyAlignment="0" applyProtection="0">
      <alignment vertical="center"/>
    </xf>
    <xf numFmtId="0" fontId="110" fillId="0" borderId="28" applyNumberFormat="0" applyFill="0" applyAlignment="0" applyProtection="0">
      <alignment vertical="center"/>
    </xf>
    <xf numFmtId="0" fontId="83" fillId="0" borderId="28" applyNumberFormat="0" applyFill="0" applyAlignment="0" applyProtection="0">
      <alignment vertical="center"/>
    </xf>
    <xf numFmtId="0" fontId="83" fillId="0" borderId="28" applyNumberFormat="0" applyFill="0" applyAlignment="0" applyProtection="0">
      <alignment vertical="center"/>
    </xf>
    <xf numFmtId="0" fontId="83" fillId="0" borderId="28" applyNumberFormat="0" applyFill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83" fillId="0" borderId="28" applyNumberFormat="0" applyFill="0" applyAlignment="0" applyProtection="0">
      <alignment vertical="center"/>
    </xf>
    <xf numFmtId="0" fontId="110" fillId="0" borderId="28" applyNumberFormat="0" applyFill="0" applyAlignment="0" applyProtection="0">
      <alignment vertical="center"/>
    </xf>
    <xf numFmtId="0" fontId="110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83" fillId="0" borderId="28" applyNumberFormat="0" applyFill="0" applyAlignment="0" applyProtection="0">
      <alignment vertical="center"/>
    </xf>
    <xf numFmtId="0" fontId="83" fillId="0" borderId="28" applyNumberFormat="0" applyFill="0" applyAlignment="0" applyProtection="0">
      <alignment vertical="center"/>
    </xf>
    <xf numFmtId="0" fontId="83" fillId="0" borderId="28" applyNumberFormat="0" applyFill="0" applyAlignment="0" applyProtection="0">
      <alignment vertical="center"/>
    </xf>
    <xf numFmtId="0" fontId="83" fillId="0" borderId="28" applyNumberFormat="0" applyFill="0" applyAlignment="0" applyProtection="0">
      <alignment vertical="center"/>
    </xf>
    <xf numFmtId="0" fontId="83" fillId="0" borderId="28" applyNumberFormat="0" applyFill="0" applyAlignment="0" applyProtection="0">
      <alignment vertical="center"/>
    </xf>
    <xf numFmtId="0" fontId="83" fillId="0" borderId="28" applyNumberFormat="0" applyFill="0" applyAlignment="0" applyProtection="0">
      <alignment vertical="center"/>
    </xf>
    <xf numFmtId="0" fontId="83" fillId="0" borderId="28" applyNumberFormat="0" applyFill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83" fillId="0" borderId="28" applyNumberFormat="0" applyFill="0" applyAlignment="0" applyProtection="0">
      <alignment vertical="center"/>
    </xf>
    <xf numFmtId="0" fontId="83" fillId="0" borderId="28" applyNumberFormat="0" applyFill="0" applyAlignment="0" applyProtection="0">
      <alignment vertical="center"/>
    </xf>
    <xf numFmtId="0" fontId="83" fillId="0" borderId="28" applyNumberFormat="0" applyFill="0" applyAlignment="0" applyProtection="0">
      <alignment vertical="center"/>
    </xf>
    <xf numFmtId="0" fontId="83" fillId="0" borderId="28" applyNumberFormat="0" applyFill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83" fillId="0" borderId="28" applyNumberFormat="0" applyFill="0" applyAlignment="0" applyProtection="0">
      <alignment vertical="center"/>
    </xf>
    <xf numFmtId="0" fontId="83" fillId="0" borderId="28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83" fillId="0" borderId="28" applyNumberFormat="0" applyFill="0" applyAlignment="0" applyProtection="0">
      <alignment vertical="center"/>
    </xf>
    <xf numFmtId="0" fontId="83" fillId="0" borderId="28" applyNumberFormat="0" applyFill="0" applyAlignment="0" applyProtection="0">
      <alignment vertical="center"/>
    </xf>
    <xf numFmtId="0" fontId="83" fillId="0" borderId="28" applyNumberFormat="0" applyFill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9" fillId="14" borderId="0" applyNumberFormat="0" applyBorder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0" fillId="0" borderId="0"/>
    <xf numFmtId="0" fontId="74" fillId="0" borderId="27" applyNumberFormat="0" applyFill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99" fillId="14" borderId="0" applyNumberFormat="0" applyBorder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61" fillId="27" borderId="17" applyNumberFormat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88" fillId="0" borderId="30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0" fillId="0" borderId="0"/>
    <xf numFmtId="0" fontId="128" fillId="27" borderId="17" applyNumberFormat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61" fillId="27" borderId="17" applyNumberFormat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0" fillId="0" borderId="0"/>
    <xf numFmtId="0" fontId="61" fillId="27" borderId="17" applyNumberFormat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94" fillId="17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29" fillId="0" borderId="5" applyNumberFormat="0" applyFill="0" applyProtection="0">
      <alignment horizontal="center"/>
    </xf>
    <xf numFmtId="0" fontId="44" fillId="8" borderId="0" applyNumberFormat="0" applyBorder="0" applyAlignment="0" applyProtection="0">
      <alignment vertical="center"/>
    </xf>
    <xf numFmtId="0" fontId="130" fillId="0" borderId="0" applyNumberFormat="0" applyFill="0" applyBorder="0" applyAlignment="0" applyProtection="0"/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0" fillId="0" borderId="0"/>
    <xf numFmtId="0" fontId="91" fillId="0" borderId="0" applyNumberFormat="0" applyFill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0" fillId="0" borderId="0"/>
    <xf numFmtId="0" fontId="91" fillId="0" borderId="0" applyNumberFormat="0" applyFill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0" fillId="0" borderId="0"/>
    <xf numFmtId="0" fontId="91" fillId="0" borderId="0" applyNumberFormat="0" applyFill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0" fillId="0" borderId="0"/>
    <xf numFmtId="0" fontId="91" fillId="0" borderId="0" applyNumberFormat="0" applyFill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0" fillId="0" borderId="0"/>
    <xf numFmtId="0" fontId="42" fillId="0" borderId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4" fillId="12" borderId="0" applyNumberFormat="0" applyBorder="0" applyAlignment="0" applyProtection="0">
      <alignment vertical="center"/>
    </xf>
    <xf numFmtId="0" fontId="42" fillId="0" borderId="0">
      <alignment vertical="center"/>
    </xf>
    <xf numFmtId="0" fontId="0" fillId="0" borderId="0"/>
    <xf numFmtId="0" fontId="54" fillId="12" borderId="0" applyNumberFormat="0" applyBorder="0" applyAlignment="0" applyProtection="0">
      <alignment vertical="center"/>
    </xf>
    <xf numFmtId="0" fontId="131" fillId="0" borderId="0"/>
    <xf numFmtId="0" fontId="42" fillId="0" borderId="0">
      <alignment vertical="center"/>
    </xf>
    <xf numFmtId="0" fontId="5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94" fillId="17" borderId="0" applyNumberFormat="0" applyBorder="0" applyAlignment="0" applyProtection="0">
      <alignment vertical="center"/>
    </xf>
    <xf numFmtId="0" fontId="94" fillId="17" borderId="0" applyNumberFormat="0" applyBorder="0" applyAlignment="0" applyProtection="0">
      <alignment vertical="center"/>
    </xf>
    <xf numFmtId="0" fontId="94" fillId="17" borderId="0" applyNumberFormat="0" applyBorder="0" applyAlignment="0" applyProtection="0">
      <alignment vertical="center"/>
    </xf>
    <xf numFmtId="0" fontId="94" fillId="1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119" fillId="15" borderId="31" applyNumberFormat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61" fillId="27" borderId="17" applyNumberFormat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0" fillId="0" borderId="0"/>
    <xf numFmtId="0" fontId="54" fillId="12" borderId="0" applyNumberFormat="0" applyBorder="0" applyAlignment="0" applyProtection="0">
      <alignment vertical="center"/>
    </xf>
    <xf numFmtId="0" fontId="56" fillId="55" borderId="0" applyNumberFormat="0" applyBorder="0" applyAlignment="0" applyProtection="0">
      <alignment vertical="center"/>
    </xf>
    <xf numFmtId="0" fontId="49" fillId="14" borderId="0" applyNumberFormat="0" applyBorder="0" applyAlignment="0" applyProtection="0"/>
    <xf numFmtId="0" fontId="54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0" fillId="0" borderId="0"/>
    <xf numFmtId="0" fontId="54" fillId="12" borderId="0" applyNumberFormat="0" applyBorder="0" applyAlignment="0" applyProtection="0">
      <alignment vertical="center"/>
    </xf>
    <xf numFmtId="0" fontId="0" fillId="0" borderId="0"/>
    <xf numFmtId="0" fontId="54" fillId="12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66" fillId="29" borderId="20" applyNumberFormat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0" fillId="0" borderId="0"/>
    <xf numFmtId="0" fontId="54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8" fillId="0" borderId="30" applyNumberFormat="0" applyFill="0" applyAlignment="0" applyProtection="0">
      <alignment vertical="center"/>
    </xf>
    <xf numFmtId="0" fontId="0" fillId="0" borderId="0"/>
    <xf numFmtId="0" fontId="54" fillId="12" borderId="0" applyNumberFormat="0" applyBorder="0" applyAlignment="0" applyProtection="0">
      <alignment vertical="center"/>
    </xf>
    <xf numFmtId="0" fontId="94" fillId="12" borderId="0" applyNumberFormat="0" applyBorder="0" applyAlignment="0" applyProtection="0">
      <alignment vertical="center"/>
    </xf>
    <xf numFmtId="0" fontId="94" fillId="12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96" fillId="12" borderId="0" applyNumberFormat="0" applyBorder="0" applyAlignment="0" applyProtection="0"/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93" fillId="15" borderId="31" applyNumberFormat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94" fillId="17" borderId="0" applyNumberFormat="0" applyBorder="0" applyAlignment="0" applyProtection="0">
      <alignment vertical="center"/>
    </xf>
    <xf numFmtId="0" fontId="94" fillId="17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132" fillId="12" borderId="0" applyNumberFormat="0" applyBorder="0" applyAlignment="0" applyProtection="0">
      <alignment vertical="center"/>
    </xf>
    <xf numFmtId="0" fontId="0" fillId="0" borderId="0"/>
    <xf numFmtId="0" fontId="54" fillId="12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0" fillId="0" borderId="0"/>
    <xf numFmtId="0" fontId="54" fillId="1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0" fillId="0" borderId="0"/>
    <xf numFmtId="0" fontId="84" fillId="0" borderId="0"/>
    <xf numFmtId="0" fontId="41" fillId="55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42" fillId="0" borderId="0">
      <alignment vertical="center"/>
    </xf>
    <xf numFmtId="0" fontId="41" fillId="55" borderId="0" applyNumberFormat="0" applyBorder="0" applyAlignment="0" applyProtection="0">
      <alignment vertical="center"/>
    </xf>
    <xf numFmtId="0" fontId="84" fillId="0" borderId="0"/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0" fillId="0" borderId="0"/>
    <xf numFmtId="0" fontId="47" fillId="13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41" fillId="59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99" fillId="14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96" fillId="12" borderId="0" applyNumberFormat="0" applyBorder="0" applyAlignment="0" applyProtection="0"/>
    <xf numFmtId="0" fontId="54" fillId="1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0" fillId="0" borderId="0"/>
    <xf numFmtId="0" fontId="58" fillId="12" borderId="0" applyNumberFormat="0" applyBorder="0" applyAlignment="0" applyProtection="0">
      <alignment vertical="center"/>
    </xf>
    <xf numFmtId="0" fontId="93" fillId="15" borderId="31" applyNumberFormat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66" fillId="29" borderId="20" applyNumberFormat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0" fillId="0" borderId="0"/>
    <xf numFmtId="0" fontId="58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93" fillId="15" borderId="31" applyNumberFormat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114" fillId="0" borderId="30" applyNumberFormat="0" applyFill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61" fillId="27" borderId="17" applyNumberFormat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0" fillId="0" borderId="0"/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4" fillId="12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0" fillId="0" borderId="0"/>
    <xf numFmtId="0" fontId="78" fillId="17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0" fillId="0" borderId="0"/>
    <xf numFmtId="0" fontId="4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9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9" fillId="14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7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7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7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18" borderId="15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7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9" fillId="14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0" fillId="0" borderId="0"/>
    <xf numFmtId="0" fontId="41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55" borderId="0" applyNumberFormat="0" applyBorder="0" applyAlignment="0" applyProtection="0">
      <alignment vertical="center"/>
    </xf>
    <xf numFmtId="0" fontId="25" fillId="0" borderId="0" applyFont="0" applyAlignment="0">
      <alignment vertical="center"/>
    </xf>
    <xf numFmtId="0" fontId="41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55" borderId="0" applyNumberFormat="0" applyBorder="0" applyAlignment="0" applyProtection="0">
      <alignment vertical="center"/>
    </xf>
    <xf numFmtId="0" fontId="42" fillId="0" borderId="0">
      <alignment vertical="center"/>
    </xf>
    <xf numFmtId="0" fontId="30" fillId="0" borderId="0">
      <alignment vertical="center"/>
    </xf>
    <xf numFmtId="0" fontId="108" fillId="13" borderId="0" applyNumberFormat="0" applyBorder="0" applyAlignment="0" applyProtection="0">
      <alignment vertical="center"/>
    </xf>
    <xf numFmtId="0" fontId="8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>
      <alignment vertical="center"/>
    </xf>
    <xf numFmtId="0" fontId="0" fillId="0" borderId="0"/>
    <xf numFmtId="0" fontId="0" fillId="0" borderId="0"/>
    <xf numFmtId="0" fontId="0" fillId="0" borderId="0"/>
    <xf numFmtId="0" fontId="52" fillId="14" borderId="0" applyNumberFormat="0" applyBorder="0" applyAlignment="0" applyProtection="0">
      <alignment vertical="center"/>
    </xf>
    <xf numFmtId="0" fontId="0" fillId="0" borderId="0"/>
    <xf numFmtId="0" fontId="42" fillId="0" borderId="0">
      <alignment vertical="center"/>
    </xf>
    <xf numFmtId="0" fontId="49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18" borderId="15" applyNumberFormat="0" applyFont="0" applyAlignment="0" applyProtection="0">
      <alignment vertical="center"/>
    </xf>
    <xf numFmtId="0" fontId="93" fillId="15" borderId="31" applyNumberFormat="0" applyAlignment="0" applyProtection="0">
      <alignment vertical="center"/>
    </xf>
    <xf numFmtId="0" fontId="30" fillId="0" borderId="0">
      <alignment vertical="center"/>
    </xf>
    <xf numFmtId="0" fontId="49" fillId="14" borderId="0" applyNumberFormat="0" applyBorder="0" applyAlignment="0" applyProtection="0">
      <alignment vertical="center"/>
    </xf>
    <xf numFmtId="0" fontId="0" fillId="0" borderId="0"/>
    <xf numFmtId="0" fontId="30" fillId="0" borderId="0">
      <alignment vertical="center"/>
    </xf>
    <xf numFmtId="43" fontId="0" fillId="0" borderId="0" applyFont="0" applyFill="0" applyBorder="0" applyAlignment="0" applyProtection="0"/>
    <xf numFmtId="0" fontId="131" fillId="0" borderId="0"/>
    <xf numFmtId="0" fontId="25" fillId="0" borderId="0" applyFont="0" applyAlignment="0">
      <alignment vertical="center"/>
    </xf>
    <xf numFmtId="0" fontId="0" fillId="0" borderId="0"/>
    <xf numFmtId="0" fontId="0" fillId="0" borderId="0"/>
    <xf numFmtId="0" fontId="0" fillId="0" borderId="0"/>
    <xf numFmtId="0" fontId="97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1" fontId="84" fillId="0" borderId="13" applyFill="0" applyProtection="0">
      <alignment horizontal="center"/>
    </xf>
    <xf numFmtId="0" fontId="99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3" fillId="15" borderId="31" applyNumberFormat="0" applyAlignment="0" applyProtection="0">
      <alignment vertical="center"/>
    </xf>
    <xf numFmtId="0" fontId="0" fillId="0" borderId="0">
      <alignment vertical="center"/>
    </xf>
    <xf numFmtId="0" fontId="49" fillId="14" borderId="0" applyNumberFormat="0" applyBorder="0" applyAlignment="0" applyProtection="0">
      <alignment vertical="center"/>
    </xf>
    <xf numFmtId="0" fontId="0" fillId="0" borderId="0"/>
    <xf numFmtId="0" fontId="8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2" fillId="0" borderId="0">
      <alignment vertical="center"/>
    </xf>
    <xf numFmtId="0" fontId="93" fillId="15" borderId="3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93" fillId="15" borderId="3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31" fillId="0" borderId="0"/>
    <xf numFmtId="0" fontId="4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88" fillId="0" borderId="30" applyNumberFormat="0" applyFill="0" applyAlignment="0" applyProtection="0">
      <alignment vertical="center"/>
    </xf>
    <xf numFmtId="0" fontId="0" fillId="0" borderId="0"/>
    <xf numFmtId="0" fontId="88" fillId="0" borderId="3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2" fillId="0" borderId="0">
      <alignment vertical="center"/>
    </xf>
    <xf numFmtId="0" fontId="123" fillId="0" borderId="0" applyNumberFormat="0" applyFill="0" applyBorder="0" applyAlignment="0" applyProtection="0">
      <alignment vertical="top"/>
      <protection locked="0"/>
    </xf>
    <xf numFmtId="0" fontId="52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93" fillId="15" borderId="31" applyNumberFormat="0" applyAlignment="0" applyProtection="0">
      <alignment vertical="center"/>
    </xf>
    <xf numFmtId="0" fontId="99" fillId="8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89" fillId="15" borderId="17" applyNumberFormat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99" fillId="8" borderId="0" applyNumberFormat="0" applyBorder="0" applyAlignment="0" applyProtection="0">
      <alignment vertical="center"/>
    </xf>
    <xf numFmtId="0" fontId="7" fillId="0" borderId="0"/>
    <xf numFmtId="0" fontId="89" fillId="15" borderId="17" applyNumberFormat="0" applyAlignment="0" applyProtection="0">
      <alignment vertical="center"/>
    </xf>
    <xf numFmtId="0" fontId="9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/>
    <xf numFmtId="0" fontId="52" fillId="14" borderId="0" applyNumberFormat="0" applyBorder="0" applyAlignment="0" applyProtection="0">
      <alignment vertical="center"/>
    </xf>
    <xf numFmtId="0" fontId="88" fillId="0" borderId="30" applyNumberFormat="0" applyFill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11" fillId="0" borderId="32" applyNumberFormat="0" applyFill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1" fillId="59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66" fillId="29" borderId="20" applyNumberFormat="0" applyAlignment="0" applyProtection="0">
      <alignment vertical="center"/>
    </xf>
    <xf numFmtId="0" fontId="44" fillId="14" borderId="0" applyNumberFormat="0" applyBorder="0" applyAlignment="0" applyProtection="0"/>
    <xf numFmtId="0" fontId="56" fillId="59" borderId="0" applyNumberFormat="0" applyBorder="0" applyAlignment="0" applyProtection="0">
      <alignment vertical="center"/>
    </xf>
    <xf numFmtId="0" fontId="99" fillId="8" borderId="0" applyNumberFormat="0" applyBorder="0" applyAlignment="0" applyProtection="0">
      <alignment vertical="center"/>
    </xf>
    <xf numFmtId="0" fontId="99" fillId="8" borderId="0" applyNumberFormat="0" applyBorder="0" applyAlignment="0" applyProtection="0">
      <alignment vertical="center"/>
    </xf>
    <xf numFmtId="209" fontId="0" fillId="0" borderId="0" applyFont="0" applyFill="0" applyBorder="0" applyAlignment="0" applyProtection="0"/>
    <xf numFmtId="0" fontId="44" fillId="8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99" fillId="8" borderId="0" applyNumberFormat="0" applyBorder="0" applyAlignment="0" applyProtection="0">
      <alignment vertical="center"/>
    </xf>
    <xf numFmtId="0" fontId="41" fillId="59" borderId="0" applyNumberFormat="0" applyBorder="0" applyAlignment="0" applyProtection="0">
      <alignment vertical="center"/>
    </xf>
    <xf numFmtId="0" fontId="99" fillId="8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99" fillId="8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89" fillId="15" borderId="17" applyNumberFormat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89" fillId="15" borderId="17" applyNumberFormat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93" fillId="15" borderId="31" applyNumberFormat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93" fillId="15" borderId="31" applyNumberFormat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102" fillId="0" borderId="0" applyNumberFormat="0" applyFill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89" fillId="15" borderId="17" applyNumberFormat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88" fillId="0" borderId="30" applyNumberFormat="0" applyFill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66" fillId="29" borderId="20" applyNumberFormat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99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52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52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52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89" fillId="15" borderId="17" applyNumberFormat="0" applyAlignment="0" applyProtection="0">
      <alignment vertical="center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41" fillId="23" borderId="0" applyNumberFormat="0" applyBorder="0" applyAlignment="0" applyProtection="0">
      <alignment vertical="center"/>
    </xf>
    <xf numFmtId="0" fontId="111" fillId="0" borderId="32" applyNumberFormat="0" applyFill="0" applyAlignment="0" applyProtection="0">
      <alignment vertical="center"/>
    </xf>
    <xf numFmtId="0" fontId="134" fillId="0" borderId="32" applyNumberFormat="0" applyFill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111" fillId="0" borderId="32" applyNumberFormat="0" applyFill="0" applyAlignment="0" applyProtection="0">
      <alignment vertical="center"/>
    </xf>
    <xf numFmtId="0" fontId="134" fillId="0" borderId="32" applyNumberFormat="0" applyFill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111" fillId="0" borderId="32" applyNumberFormat="0" applyFill="0" applyAlignment="0" applyProtection="0">
      <alignment vertical="center"/>
    </xf>
    <xf numFmtId="0" fontId="111" fillId="0" borderId="32" applyNumberFormat="0" applyFill="0" applyAlignment="0" applyProtection="0">
      <alignment vertical="center"/>
    </xf>
    <xf numFmtId="0" fontId="111" fillId="0" borderId="32" applyNumberFormat="0" applyFill="0" applyAlignment="0" applyProtection="0">
      <alignment vertical="center"/>
    </xf>
    <xf numFmtId="0" fontId="111" fillId="0" borderId="32" applyNumberFormat="0" applyFill="0" applyAlignment="0" applyProtection="0">
      <alignment vertical="center"/>
    </xf>
    <xf numFmtId="0" fontId="134" fillId="0" borderId="32" applyNumberFormat="0" applyFill="0" applyAlignment="0" applyProtection="0">
      <alignment vertical="center"/>
    </xf>
    <xf numFmtId="0" fontId="134" fillId="0" borderId="32" applyNumberFormat="0" applyFill="0" applyAlignment="0" applyProtection="0">
      <alignment vertical="center"/>
    </xf>
    <xf numFmtId="0" fontId="111" fillId="0" borderId="32" applyNumberFormat="0" applyFill="0" applyAlignment="0" applyProtection="0">
      <alignment vertical="center"/>
    </xf>
    <xf numFmtId="0" fontId="111" fillId="0" borderId="32" applyNumberFormat="0" applyFill="0" applyAlignment="0" applyProtection="0">
      <alignment vertical="center"/>
    </xf>
    <xf numFmtId="0" fontId="111" fillId="0" borderId="32" applyNumberFormat="0" applyFill="0" applyAlignment="0" applyProtection="0">
      <alignment vertical="center"/>
    </xf>
    <xf numFmtId="0" fontId="111" fillId="0" borderId="32" applyNumberFormat="0" applyFill="0" applyAlignment="0" applyProtection="0">
      <alignment vertical="center"/>
    </xf>
    <xf numFmtId="0" fontId="111" fillId="0" borderId="32" applyNumberFormat="0" applyFill="0" applyAlignment="0" applyProtection="0">
      <alignment vertical="center"/>
    </xf>
    <xf numFmtId="0" fontId="111" fillId="0" borderId="32" applyNumberFormat="0" applyFill="0" applyAlignment="0" applyProtection="0">
      <alignment vertical="center"/>
    </xf>
    <xf numFmtId="0" fontId="111" fillId="0" borderId="32" applyNumberFormat="0" applyFill="0" applyAlignment="0" applyProtection="0">
      <alignment vertical="center"/>
    </xf>
    <xf numFmtId="0" fontId="111" fillId="0" borderId="32" applyNumberFormat="0" applyFill="0" applyAlignment="0" applyProtection="0">
      <alignment vertical="center"/>
    </xf>
    <xf numFmtId="0" fontId="111" fillId="0" borderId="32" applyNumberFormat="0" applyFill="0" applyAlignment="0" applyProtection="0">
      <alignment vertical="center"/>
    </xf>
    <xf numFmtId="0" fontId="111" fillId="0" borderId="32" applyNumberFormat="0" applyFill="0" applyAlignment="0" applyProtection="0">
      <alignment vertical="center"/>
    </xf>
    <xf numFmtId="0" fontId="111" fillId="0" borderId="32" applyNumberFormat="0" applyFill="0" applyAlignment="0" applyProtection="0">
      <alignment vertical="center"/>
    </xf>
    <xf numFmtId="0" fontId="111" fillId="0" borderId="32" applyNumberFormat="0" applyFill="0" applyAlignment="0" applyProtection="0">
      <alignment vertical="center"/>
    </xf>
    <xf numFmtId="0" fontId="111" fillId="0" borderId="32" applyNumberFormat="0" applyFill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11" fillId="0" borderId="32" applyNumberFormat="0" applyFill="0" applyAlignment="0" applyProtection="0">
      <alignment vertical="center"/>
    </xf>
    <xf numFmtId="0" fontId="111" fillId="0" borderId="32" applyNumberFormat="0" applyFill="0" applyAlignment="0" applyProtection="0">
      <alignment vertical="center"/>
    </xf>
    <xf numFmtId="0" fontId="111" fillId="0" borderId="32" applyNumberFormat="0" applyFill="0" applyAlignment="0" applyProtection="0">
      <alignment vertical="center"/>
    </xf>
    <xf numFmtId="0" fontId="111" fillId="0" borderId="32" applyNumberFormat="0" applyFill="0" applyAlignment="0" applyProtection="0">
      <alignment vertical="center"/>
    </xf>
    <xf numFmtId="0" fontId="111" fillId="0" borderId="32" applyNumberFormat="0" applyFill="0" applyAlignment="0" applyProtection="0">
      <alignment vertical="center"/>
    </xf>
    <xf numFmtId="0" fontId="111" fillId="0" borderId="32" applyNumberFormat="0" applyFill="0" applyAlignment="0" applyProtection="0">
      <alignment vertical="center"/>
    </xf>
    <xf numFmtId="204" fontId="0" fillId="0" borderId="0" applyFont="0" applyFill="0" applyBorder="0" applyAlignment="0" applyProtection="0"/>
    <xf numFmtId="204" fontId="0" fillId="0" borderId="0" applyFont="0" applyFill="0" applyBorder="0" applyAlignment="0" applyProtection="0"/>
    <xf numFmtId="186" fontId="0" fillId="0" borderId="0" applyFont="0" applyFill="0" applyBorder="0" applyAlignment="0" applyProtection="0"/>
    <xf numFmtId="0" fontId="89" fillId="15" borderId="17" applyNumberFormat="0" applyAlignment="0" applyProtection="0">
      <alignment vertical="center"/>
    </xf>
    <xf numFmtId="0" fontId="135" fillId="15" borderId="17" applyNumberFormat="0" applyAlignment="0" applyProtection="0">
      <alignment vertical="center"/>
    </xf>
    <xf numFmtId="0" fontId="89" fillId="15" borderId="17" applyNumberFormat="0" applyAlignment="0" applyProtection="0">
      <alignment vertical="center"/>
    </xf>
    <xf numFmtId="0" fontId="135" fillId="15" borderId="17" applyNumberFormat="0" applyAlignment="0" applyProtection="0">
      <alignment vertical="center"/>
    </xf>
    <xf numFmtId="0" fontId="89" fillId="15" borderId="17" applyNumberFormat="0" applyAlignment="0" applyProtection="0">
      <alignment vertical="center"/>
    </xf>
    <xf numFmtId="0" fontId="89" fillId="15" borderId="17" applyNumberFormat="0" applyAlignment="0" applyProtection="0">
      <alignment vertical="center"/>
    </xf>
    <xf numFmtId="0" fontId="89" fillId="15" borderId="17" applyNumberFormat="0" applyAlignment="0" applyProtection="0">
      <alignment vertical="center"/>
    </xf>
    <xf numFmtId="0" fontId="135" fillId="15" borderId="17" applyNumberFormat="0" applyAlignment="0" applyProtection="0">
      <alignment vertical="center"/>
    </xf>
    <xf numFmtId="0" fontId="135" fillId="15" borderId="17" applyNumberFormat="0" applyAlignment="0" applyProtection="0">
      <alignment vertical="center"/>
    </xf>
    <xf numFmtId="0" fontId="89" fillId="15" borderId="17" applyNumberFormat="0" applyAlignment="0" applyProtection="0">
      <alignment vertical="center"/>
    </xf>
    <xf numFmtId="0" fontId="89" fillId="15" borderId="17" applyNumberFormat="0" applyAlignment="0" applyProtection="0">
      <alignment vertical="center"/>
    </xf>
    <xf numFmtId="0" fontId="89" fillId="15" borderId="17" applyNumberFormat="0" applyAlignment="0" applyProtection="0">
      <alignment vertical="center"/>
    </xf>
    <xf numFmtId="0" fontId="89" fillId="15" borderId="17" applyNumberFormat="0" applyAlignment="0" applyProtection="0">
      <alignment vertical="center"/>
    </xf>
    <xf numFmtId="0" fontId="89" fillId="15" borderId="17" applyNumberFormat="0" applyAlignment="0" applyProtection="0">
      <alignment vertical="center"/>
    </xf>
    <xf numFmtId="0" fontId="89" fillId="15" borderId="17" applyNumberFormat="0" applyAlignment="0" applyProtection="0">
      <alignment vertical="center"/>
    </xf>
    <xf numFmtId="0" fontId="89" fillId="15" borderId="17" applyNumberFormat="0" applyAlignment="0" applyProtection="0">
      <alignment vertical="center"/>
    </xf>
    <xf numFmtId="0" fontId="89" fillId="15" borderId="17" applyNumberFormat="0" applyAlignment="0" applyProtection="0">
      <alignment vertical="center"/>
    </xf>
    <xf numFmtId="0" fontId="89" fillId="15" borderId="17" applyNumberFormat="0" applyAlignment="0" applyProtection="0">
      <alignment vertical="center"/>
    </xf>
    <xf numFmtId="0" fontId="89" fillId="15" borderId="17" applyNumberFormat="0" applyAlignment="0" applyProtection="0">
      <alignment vertical="center"/>
    </xf>
    <xf numFmtId="0" fontId="89" fillId="15" borderId="17" applyNumberFormat="0" applyAlignment="0" applyProtection="0">
      <alignment vertical="center"/>
    </xf>
    <xf numFmtId="0" fontId="89" fillId="15" borderId="17" applyNumberFormat="0" applyAlignment="0" applyProtection="0">
      <alignment vertical="center"/>
    </xf>
    <xf numFmtId="0" fontId="89" fillId="15" borderId="17" applyNumberFormat="0" applyAlignment="0" applyProtection="0">
      <alignment vertical="center"/>
    </xf>
    <xf numFmtId="0" fontId="89" fillId="15" borderId="17" applyNumberFormat="0" applyAlignment="0" applyProtection="0">
      <alignment vertical="center"/>
    </xf>
    <xf numFmtId="0" fontId="89" fillId="15" borderId="17" applyNumberFormat="0" applyAlignment="0" applyProtection="0">
      <alignment vertical="center"/>
    </xf>
    <xf numFmtId="0" fontId="89" fillId="15" borderId="17" applyNumberFormat="0" applyAlignment="0" applyProtection="0">
      <alignment vertical="center"/>
    </xf>
    <xf numFmtId="0" fontId="89" fillId="15" borderId="17" applyNumberFormat="0" applyAlignment="0" applyProtection="0">
      <alignment vertical="center"/>
    </xf>
    <xf numFmtId="0" fontId="89" fillId="15" borderId="17" applyNumberFormat="0" applyAlignment="0" applyProtection="0">
      <alignment vertical="center"/>
    </xf>
    <xf numFmtId="0" fontId="89" fillId="15" borderId="17" applyNumberFormat="0" applyAlignment="0" applyProtection="0">
      <alignment vertical="center"/>
    </xf>
    <xf numFmtId="0" fontId="89" fillId="15" borderId="17" applyNumberFormat="0" applyAlignment="0" applyProtection="0">
      <alignment vertical="center"/>
    </xf>
    <xf numFmtId="0" fontId="89" fillId="15" borderId="17" applyNumberFormat="0" applyAlignment="0" applyProtection="0">
      <alignment vertical="center"/>
    </xf>
    <xf numFmtId="0" fontId="89" fillId="15" borderId="17" applyNumberFormat="0" applyAlignment="0" applyProtection="0">
      <alignment vertical="center"/>
    </xf>
    <xf numFmtId="0" fontId="89" fillId="15" borderId="17" applyNumberFormat="0" applyAlignment="0" applyProtection="0">
      <alignment vertical="center"/>
    </xf>
    <xf numFmtId="0" fontId="66" fillId="29" borderId="20" applyNumberFormat="0" applyAlignment="0" applyProtection="0">
      <alignment vertical="center"/>
    </xf>
    <xf numFmtId="0" fontId="66" fillId="29" borderId="20" applyNumberFormat="0" applyAlignment="0" applyProtection="0">
      <alignment vertical="center"/>
    </xf>
    <xf numFmtId="0" fontId="66" fillId="29" borderId="20" applyNumberFormat="0" applyAlignment="0" applyProtection="0">
      <alignment vertical="center"/>
    </xf>
    <xf numFmtId="0" fontId="100" fillId="29" borderId="20" applyNumberFormat="0" applyAlignment="0" applyProtection="0">
      <alignment vertical="center"/>
    </xf>
    <xf numFmtId="0" fontId="30" fillId="18" borderId="15" applyNumberFormat="0" applyFont="0" applyAlignment="0" applyProtection="0">
      <alignment vertical="center"/>
    </xf>
    <xf numFmtId="0" fontId="66" fillId="29" borderId="20" applyNumberFormat="0" applyAlignment="0" applyProtection="0">
      <alignment vertical="center"/>
    </xf>
    <xf numFmtId="0" fontId="30" fillId="18" borderId="15" applyNumberFormat="0" applyFont="0" applyAlignment="0" applyProtection="0">
      <alignment vertical="center"/>
    </xf>
    <xf numFmtId="0" fontId="66" fillId="29" borderId="20" applyNumberFormat="0" applyAlignment="0" applyProtection="0">
      <alignment vertical="center"/>
    </xf>
    <xf numFmtId="0" fontId="66" fillId="29" borderId="20" applyNumberFormat="0" applyAlignment="0" applyProtection="0">
      <alignment vertical="center"/>
    </xf>
    <xf numFmtId="0" fontId="66" fillId="29" borderId="20" applyNumberFormat="0" applyAlignment="0" applyProtection="0">
      <alignment vertical="center"/>
    </xf>
    <xf numFmtId="0" fontId="100" fillId="29" borderId="20" applyNumberFormat="0" applyAlignment="0" applyProtection="0">
      <alignment vertical="center"/>
    </xf>
    <xf numFmtId="0" fontId="100" fillId="29" borderId="20" applyNumberFormat="0" applyAlignment="0" applyProtection="0">
      <alignment vertical="center"/>
    </xf>
    <xf numFmtId="0" fontId="66" fillId="29" borderId="20" applyNumberFormat="0" applyAlignment="0" applyProtection="0">
      <alignment vertical="center"/>
    </xf>
    <xf numFmtId="0" fontId="66" fillId="29" borderId="20" applyNumberFormat="0" applyAlignment="0" applyProtection="0">
      <alignment vertical="center"/>
    </xf>
    <xf numFmtId="0" fontId="66" fillId="29" borderId="20" applyNumberFormat="0" applyAlignment="0" applyProtection="0">
      <alignment vertical="center"/>
    </xf>
    <xf numFmtId="0" fontId="66" fillId="29" borderId="20" applyNumberFormat="0" applyAlignment="0" applyProtection="0">
      <alignment vertical="center"/>
    </xf>
    <xf numFmtId="0" fontId="66" fillId="29" borderId="20" applyNumberFormat="0" applyAlignment="0" applyProtection="0">
      <alignment vertical="center"/>
    </xf>
    <xf numFmtId="180" fontId="18" fillId="0" borderId="6">
      <alignment vertical="center"/>
      <protection locked="0"/>
    </xf>
    <xf numFmtId="0" fontId="66" fillId="29" borderId="20" applyNumberFormat="0" applyAlignment="0" applyProtection="0">
      <alignment vertical="center"/>
    </xf>
    <xf numFmtId="0" fontId="66" fillId="29" borderId="20" applyNumberFormat="0" applyAlignment="0" applyProtection="0">
      <alignment vertical="center"/>
    </xf>
    <xf numFmtId="0" fontId="66" fillId="29" borderId="20" applyNumberFormat="0" applyAlignment="0" applyProtection="0">
      <alignment vertical="center"/>
    </xf>
    <xf numFmtId="0" fontId="66" fillId="29" borderId="20" applyNumberFormat="0" applyAlignment="0" applyProtection="0">
      <alignment vertical="center"/>
    </xf>
    <xf numFmtId="0" fontId="66" fillId="29" borderId="20" applyNumberFormat="0" applyAlignment="0" applyProtection="0">
      <alignment vertical="center"/>
    </xf>
    <xf numFmtId="0" fontId="66" fillId="29" borderId="20" applyNumberFormat="0" applyAlignment="0" applyProtection="0">
      <alignment vertical="center"/>
    </xf>
    <xf numFmtId="0" fontId="66" fillId="29" borderId="20" applyNumberFormat="0" applyAlignment="0" applyProtection="0">
      <alignment vertical="center"/>
    </xf>
    <xf numFmtId="0" fontId="66" fillId="29" borderId="20" applyNumberFormat="0" applyAlignment="0" applyProtection="0">
      <alignment vertical="center"/>
    </xf>
    <xf numFmtId="0" fontId="66" fillId="29" borderId="20" applyNumberFormat="0" applyAlignment="0" applyProtection="0">
      <alignment vertical="center"/>
    </xf>
    <xf numFmtId="0" fontId="66" fillId="29" borderId="20" applyNumberFormat="0" applyAlignment="0" applyProtection="0">
      <alignment vertical="center"/>
    </xf>
    <xf numFmtId="0" fontId="66" fillId="29" borderId="20" applyNumberFormat="0" applyAlignment="0" applyProtection="0">
      <alignment vertical="center"/>
    </xf>
    <xf numFmtId="0" fontId="66" fillId="29" borderId="20" applyNumberFormat="0" applyAlignment="0" applyProtection="0">
      <alignment vertical="center"/>
    </xf>
    <xf numFmtId="0" fontId="66" fillId="29" borderId="20" applyNumberFormat="0" applyAlignment="0" applyProtection="0">
      <alignment vertical="center"/>
    </xf>
    <xf numFmtId="0" fontId="66" fillId="29" borderId="20" applyNumberFormat="0" applyAlignment="0" applyProtection="0">
      <alignment vertical="center"/>
    </xf>
    <xf numFmtId="0" fontId="66" fillId="29" borderId="20" applyNumberFormat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124" fillId="0" borderId="13" applyNumberFormat="0" applyFill="0" applyProtection="0">
      <alignment horizontal="left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84" fillId="0" borderId="0"/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14" fillId="0" borderId="30" applyNumberFormat="0" applyFill="0" applyAlignment="0" applyProtection="0">
      <alignment vertical="center"/>
    </xf>
    <xf numFmtId="0" fontId="88" fillId="0" borderId="30" applyNumberFormat="0" applyFill="0" applyAlignment="0" applyProtection="0">
      <alignment vertical="center"/>
    </xf>
    <xf numFmtId="0" fontId="88" fillId="0" borderId="30" applyNumberFormat="0" applyFill="0" applyAlignment="0" applyProtection="0">
      <alignment vertical="center"/>
    </xf>
    <xf numFmtId="0" fontId="88" fillId="0" borderId="30" applyNumberFormat="0" applyFill="0" applyAlignment="0" applyProtection="0">
      <alignment vertical="center"/>
    </xf>
    <xf numFmtId="0" fontId="88" fillId="0" borderId="30" applyNumberFormat="0" applyFill="0" applyAlignment="0" applyProtection="0">
      <alignment vertical="center"/>
    </xf>
    <xf numFmtId="0" fontId="114" fillId="0" borderId="30" applyNumberFormat="0" applyFill="0" applyAlignment="0" applyProtection="0">
      <alignment vertical="center"/>
    </xf>
    <xf numFmtId="0" fontId="88" fillId="0" borderId="30" applyNumberFormat="0" applyFill="0" applyAlignment="0" applyProtection="0">
      <alignment vertical="center"/>
    </xf>
    <xf numFmtId="0" fontId="88" fillId="0" borderId="30" applyNumberFormat="0" applyFill="0" applyAlignment="0" applyProtection="0">
      <alignment vertical="center"/>
    </xf>
    <xf numFmtId="0" fontId="88" fillId="0" borderId="30" applyNumberFormat="0" applyFill="0" applyAlignment="0" applyProtection="0">
      <alignment vertical="center"/>
    </xf>
    <xf numFmtId="0" fontId="88" fillId="0" borderId="30" applyNumberFormat="0" applyFill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88" fillId="0" borderId="30" applyNumberFormat="0" applyFill="0" applyAlignment="0" applyProtection="0">
      <alignment vertical="center"/>
    </xf>
    <xf numFmtId="0" fontId="88" fillId="0" borderId="30" applyNumberFormat="0" applyFill="0" applyAlignment="0" applyProtection="0">
      <alignment vertical="center"/>
    </xf>
    <xf numFmtId="0" fontId="88" fillId="0" borderId="30" applyNumberFormat="0" applyFill="0" applyAlignment="0" applyProtection="0">
      <alignment vertical="center"/>
    </xf>
    <xf numFmtId="0" fontId="88" fillId="0" borderId="30" applyNumberFormat="0" applyFill="0" applyAlignment="0" applyProtection="0">
      <alignment vertical="center"/>
    </xf>
    <xf numFmtId="0" fontId="88" fillId="0" borderId="30" applyNumberFormat="0" applyFill="0" applyAlignment="0" applyProtection="0">
      <alignment vertical="center"/>
    </xf>
    <xf numFmtId="0" fontId="88" fillId="0" borderId="30" applyNumberFormat="0" applyFill="0" applyAlignment="0" applyProtection="0">
      <alignment vertical="center"/>
    </xf>
    <xf numFmtId="0" fontId="88" fillId="0" borderId="30" applyNumberFormat="0" applyFill="0" applyAlignment="0" applyProtection="0">
      <alignment vertical="center"/>
    </xf>
    <xf numFmtId="0" fontId="88" fillId="0" borderId="30" applyNumberFormat="0" applyFill="0" applyAlignment="0" applyProtection="0">
      <alignment vertical="center"/>
    </xf>
    <xf numFmtId="0" fontId="88" fillId="0" borderId="30" applyNumberFormat="0" applyFill="0" applyAlignment="0" applyProtection="0">
      <alignment vertical="center"/>
    </xf>
    <xf numFmtId="0" fontId="84" fillId="0" borderId="5" applyNumberFormat="0" applyFill="0" applyProtection="0">
      <alignment horizontal="left"/>
    </xf>
    <xf numFmtId="0" fontId="88" fillId="0" borderId="30" applyNumberFormat="0" applyFill="0" applyAlignment="0" applyProtection="0">
      <alignment vertical="center"/>
    </xf>
    <xf numFmtId="0" fontId="88" fillId="0" borderId="30" applyNumberFormat="0" applyFill="0" applyAlignment="0" applyProtection="0">
      <alignment vertical="center"/>
    </xf>
    <xf numFmtId="0" fontId="88" fillId="0" borderId="30" applyNumberFormat="0" applyFill="0" applyAlignment="0" applyProtection="0">
      <alignment vertical="center"/>
    </xf>
    <xf numFmtId="188" fontId="0" fillId="0" borderId="0" applyFont="0" applyFill="0" applyBorder="0" applyAlignment="0" applyProtection="0"/>
    <xf numFmtId="197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1" fillId="27" borderId="17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6" fillId="0" borderId="0"/>
    <xf numFmtId="0" fontId="106" fillId="64" borderId="0" applyNumberFormat="0" applyBorder="0" applyAlignment="0" applyProtection="0"/>
    <xf numFmtId="0" fontId="41" fillId="59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56" fillId="59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56" fillId="59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93" fillId="15" borderId="31" applyNumberFormat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93" fillId="15" borderId="31" applyNumberFormat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93" fillId="15" borderId="31" applyNumberFormat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93" fillId="15" borderId="31" applyNumberFormat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59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9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9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56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56" fillId="55" borderId="0" applyNumberFormat="0" applyBorder="0" applyAlignment="0" applyProtection="0">
      <alignment vertical="center"/>
    </xf>
    <xf numFmtId="0" fontId="56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61" fillId="27" borderId="17" applyNumberFormat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93" fillId="15" borderId="31" applyNumberFormat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93" fillId="15" borderId="31" applyNumberFormat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93" fillId="15" borderId="31" applyNumberFormat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93" fillId="15" borderId="31" applyNumberFormat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93" fillId="15" borderId="31" applyNumberFormat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59" borderId="0" applyNumberFormat="0" applyBorder="0" applyAlignment="0" applyProtection="0">
      <alignment vertical="center"/>
    </xf>
    <xf numFmtId="0" fontId="113" fillId="0" borderId="0"/>
    <xf numFmtId="0" fontId="41" fillId="59" borderId="0" applyNumberFormat="0" applyBorder="0" applyAlignment="0" applyProtection="0">
      <alignment vertical="center"/>
    </xf>
    <xf numFmtId="0" fontId="41" fillId="59" borderId="0" applyNumberFormat="0" applyBorder="0" applyAlignment="0" applyProtection="0">
      <alignment vertical="center"/>
    </xf>
    <xf numFmtId="0" fontId="41" fillId="59" borderId="0" applyNumberFormat="0" applyBorder="0" applyAlignment="0" applyProtection="0">
      <alignment vertical="center"/>
    </xf>
    <xf numFmtId="0" fontId="56" fillId="59" borderId="0" applyNumberFormat="0" applyBorder="0" applyAlignment="0" applyProtection="0">
      <alignment vertical="center"/>
    </xf>
    <xf numFmtId="0" fontId="41" fillId="59" borderId="0" applyNumberFormat="0" applyBorder="0" applyAlignment="0" applyProtection="0">
      <alignment vertical="center"/>
    </xf>
    <xf numFmtId="0" fontId="41" fillId="59" borderId="0" applyNumberFormat="0" applyBorder="0" applyAlignment="0" applyProtection="0">
      <alignment vertical="center"/>
    </xf>
    <xf numFmtId="0" fontId="41" fillId="59" borderId="0" applyNumberFormat="0" applyBorder="0" applyAlignment="0" applyProtection="0">
      <alignment vertical="center"/>
    </xf>
    <xf numFmtId="0" fontId="41" fillId="59" borderId="0" applyNumberFormat="0" applyBorder="0" applyAlignment="0" applyProtection="0">
      <alignment vertical="center"/>
    </xf>
    <xf numFmtId="0" fontId="41" fillId="59" borderId="0" applyNumberFormat="0" applyBorder="0" applyAlignment="0" applyProtection="0">
      <alignment vertical="center"/>
    </xf>
    <xf numFmtId="0" fontId="41" fillId="59" borderId="0" applyNumberFormat="0" applyBorder="0" applyAlignment="0" applyProtection="0">
      <alignment vertical="center"/>
    </xf>
    <xf numFmtId="0" fontId="41" fillId="59" borderId="0" applyNumberFormat="0" applyBorder="0" applyAlignment="0" applyProtection="0">
      <alignment vertical="center"/>
    </xf>
    <xf numFmtId="0" fontId="41" fillId="59" borderId="0" applyNumberFormat="0" applyBorder="0" applyAlignment="0" applyProtection="0">
      <alignment vertical="center"/>
    </xf>
    <xf numFmtId="0" fontId="41" fillId="59" borderId="0" applyNumberFormat="0" applyBorder="0" applyAlignment="0" applyProtection="0">
      <alignment vertical="center"/>
    </xf>
    <xf numFmtId="0" fontId="41" fillId="59" borderId="0" applyNumberFormat="0" applyBorder="0" applyAlignment="0" applyProtection="0">
      <alignment vertical="center"/>
    </xf>
    <xf numFmtId="0" fontId="41" fillId="59" borderId="0" applyNumberFormat="0" applyBorder="0" applyAlignment="0" applyProtection="0">
      <alignment vertical="center"/>
    </xf>
    <xf numFmtId="0" fontId="41" fillId="59" borderId="0" applyNumberFormat="0" applyBorder="0" applyAlignment="0" applyProtection="0">
      <alignment vertical="center"/>
    </xf>
    <xf numFmtId="0" fontId="41" fillId="59" borderId="0" applyNumberFormat="0" applyBorder="0" applyAlignment="0" applyProtection="0">
      <alignment vertical="center"/>
    </xf>
    <xf numFmtId="0" fontId="41" fillId="59" borderId="0" applyNumberFormat="0" applyBorder="0" applyAlignment="0" applyProtection="0">
      <alignment vertical="center"/>
    </xf>
    <xf numFmtId="0" fontId="41" fillId="59" borderId="0" applyNumberFormat="0" applyBorder="0" applyAlignment="0" applyProtection="0">
      <alignment vertical="center"/>
    </xf>
    <xf numFmtId="0" fontId="41" fillId="59" borderId="0" applyNumberFormat="0" applyBorder="0" applyAlignment="0" applyProtection="0">
      <alignment vertical="center"/>
    </xf>
    <xf numFmtId="0" fontId="41" fillId="59" borderId="0" applyNumberFormat="0" applyBorder="0" applyAlignment="0" applyProtection="0">
      <alignment vertical="center"/>
    </xf>
    <xf numFmtId="0" fontId="41" fillId="59" borderId="0" applyNumberFormat="0" applyBorder="0" applyAlignment="0" applyProtection="0">
      <alignment vertical="center"/>
    </xf>
    <xf numFmtId="0" fontId="41" fillId="59" borderId="0" applyNumberFormat="0" applyBorder="0" applyAlignment="0" applyProtection="0">
      <alignment vertical="center"/>
    </xf>
    <xf numFmtId="205" fontId="84" fillId="0" borderId="13" applyFill="0" applyProtection="0">
      <alignment horizontal="right"/>
    </xf>
    <xf numFmtId="0" fontId="84" fillId="0" borderId="5" applyNumberFormat="0" applyFill="0" applyProtection="0">
      <alignment horizontal="left"/>
    </xf>
    <xf numFmtId="0" fontId="47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108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119" fillId="15" borderId="31" applyNumberFormat="0" applyAlignment="0" applyProtection="0">
      <alignment vertical="center"/>
    </xf>
    <xf numFmtId="0" fontId="93" fillId="15" borderId="31" applyNumberFormat="0" applyAlignment="0" applyProtection="0">
      <alignment vertical="center"/>
    </xf>
    <xf numFmtId="0" fontId="93" fillId="15" borderId="31" applyNumberFormat="0" applyAlignment="0" applyProtection="0">
      <alignment vertical="center"/>
    </xf>
    <xf numFmtId="0" fontId="119" fillId="15" borderId="31" applyNumberFormat="0" applyAlignment="0" applyProtection="0">
      <alignment vertical="center"/>
    </xf>
    <xf numFmtId="0" fontId="93" fillId="15" borderId="31" applyNumberFormat="0" applyAlignment="0" applyProtection="0">
      <alignment vertical="center"/>
    </xf>
    <xf numFmtId="0" fontId="93" fillId="15" borderId="31" applyNumberFormat="0" applyAlignment="0" applyProtection="0">
      <alignment vertical="center"/>
    </xf>
    <xf numFmtId="38" fontId="0" fillId="0" borderId="0" applyFont="0" applyFill="0" applyBorder="0" applyAlignment="0" applyProtection="0"/>
    <xf numFmtId="0" fontId="93" fillId="15" borderId="31" applyNumberFormat="0" applyAlignment="0" applyProtection="0">
      <alignment vertical="center"/>
    </xf>
    <xf numFmtId="0" fontId="93" fillId="15" borderId="31" applyNumberFormat="0" applyAlignment="0" applyProtection="0">
      <alignment vertical="center"/>
    </xf>
    <xf numFmtId="0" fontId="93" fillId="15" borderId="31" applyNumberFormat="0" applyAlignment="0" applyProtection="0">
      <alignment vertical="center"/>
    </xf>
    <xf numFmtId="0" fontId="93" fillId="15" borderId="31" applyNumberFormat="0" applyAlignment="0" applyProtection="0">
      <alignment vertical="center"/>
    </xf>
    <xf numFmtId="0" fontId="93" fillId="15" borderId="31" applyNumberFormat="0" applyAlignment="0" applyProtection="0">
      <alignment vertical="center"/>
    </xf>
    <xf numFmtId="0" fontId="93" fillId="15" borderId="31" applyNumberFormat="0" applyAlignment="0" applyProtection="0">
      <alignment vertical="center"/>
    </xf>
    <xf numFmtId="0" fontId="93" fillId="15" borderId="31" applyNumberFormat="0" applyAlignment="0" applyProtection="0">
      <alignment vertical="center"/>
    </xf>
    <xf numFmtId="0" fontId="93" fillId="15" borderId="31" applyNumberFormat="0" applyAlignment="0" applyProtection="0">
      <alignment vertical="center"/>
    </xf>
    <xf numFmtId="0" fontId="93" fillId="15" borderId="31" applyNumberFormat="0" applyAlignment="0" applyProtection="0">
      <alignment vertical="center"/>
    </xf>
    <xf numFmtId="0" fontId="93" fillId="15" borderId="31" applyNumberFormat="0" applyAlignment="0" applyProtection="0">
      <alignment vertical="center"/>
    </xf>
    <xf numFmtId="0" fontId="93" fillId="15" borderId="31" applyNumberFormat="0" applyAlignment="0" applyProtection="0">
      <alignment vertical="center"/>
    </xf>
    <xf numFmtId="0" fontId="93" fillId="15" borderId="31" applyNumberFormat="0" applyAlignment="0" applyProtection="0">
      <alignment vertical="center"/>
    </xf>
    <xf numFmtId="0" fontId="93" fillId="15" borderId="31" applyNumberFormat="0" applyAlignment="0" applyProtection="0">
      <alignment vertical="center"/>
    </xf>
    <xf numFmtId="0" fontId="93" fillId="15" borderId="31" applyNumberFormat="0" applyAlignment="0" applyProtection="0">
      <alignment vertical="center"/>
    </xf>
    <xf numFmtId="0" fontId="93" fillId="15" borderId="31" applyNumberFormat="0" applyAlignment="0" applyProtection="0">
      <alignment vertical="center"/>
    </xf>
    <xf numFmtId="0" fontId="128" fillId="27" borderId="17" applyNumberFormat="0" applyAlignment="0" applyProtection="0">
      <alignment vertical="center"/>
    </xf>
    <xf numFmtId="0" fontId="61" fillId="27" borderId="17" applyNumberFormat="0" applyAlignment="0" applyProtection="0">
      <alignment vertical="center"/>
    </xf>
    <xf numFmtId="0" fontId="61" fillId="27" borderId="17" applyNumberFormat="0" applyAlignment="0" applyProtection="0">
      <alignment vertical="center"/>
    </xf>
    <xf numFmtId="0" fontId="61" fillId="27" borderId="17" applyNumberFormat="0" applyAlignment="0" applyProtection="0">
      <alignment vertical="center"/>
    </xf>
    <xf numFmtId="0" fontId="128" fillId="27" borderId="17" applyNumberFormat="0" applyAlignment="0" applyProtection="0">
      <alignment vertical="center"/>
    </xf>
    <xf numFmtId="0" fontId="128" fillId="27" borderId="17" applyNumberFormat="0" applyAlignment="0" applyProtection="0">
      <alignment vertical="center"/>
    </xf>
    <xf numFmtId="0" fontId="61" fillId="27" borderId="17" applyNumberFormat="0" applyAlignment="0" applyProtection="0">
      <alignment vertical="center"/>
    </xf>
    <xf numFmtId="0" fontId="61" fillId="27" borderId="17" applyNumberFormat="0" applyAlignment="0" applyProtection="0">
      <alignment vertical="center"/>
    </xf>
    <xf numFmtId="0" fontId="61" fillId="27" borderId="17" applyNumberFormat="0" applyAlignment="0" applyProtection="0">
      <alignment vertical="center"/>
    </xf>
    <xf numFmtId="0" fontId="61" fillId="27" borderId="17" applyNumberFormat="0" applyAlignment="0" applyProtection="0">
      <alignment vertical="center"/>
    </xf>
    <xf numFmtId="0" fontId="61" fillId="27" borderId="17" applyNumberFormat="0" applyAlignment="0" applyProtection="0">
      <alignment vertical="center"/>
    </xf>
    <xf numFmtId="0" fontId="61" fillId="27" borderId="17" applyNumberFormat="0" applyAlignment="0" applyProtection="0">
      <alignment vertical="center"/>
    </xf>
    <xf numFmtId="0" fontId="61" fillId="27" borderId="17" applyNumberFormat="0" applyAlignment="0" applyProtection="0">
      <alignment vertical="center"/>
    </xf>
    <xf numFmtId="0" fontId="61" fillId="27" borderId="17" applyNumberFormat="0" applyAlignment="0" applyProtection="0">
      <alignment vertical="center"/>
    </xf>
    <xf numFmtId="0" fontId="61" fillId="27" borderId="17" applyNumberFormat="0" applyAlignment="0" applyProtection="0">
      <alignment vertical="center"/>
    </xf>
    <xf numFmtId="0" fontId="61" fillId="27" borderId="17" applyNumberFormat="0" applyAlignment="0" applyProtection="0">
      <alignment vertical="center"/>
    </xf>
    <xf numFmtId="0" fontId="61" fillId="27" borderId="17" applyNumberFormat="0" applyAlignment="0" applyProtection="0">
      <alignment vertical="center"/>
    </xf>
    <xf numFmtId="0" fontId="30" fillId="18" borderId="15" applyNumberFormat="0" applyFont="0" applyAlignment="0" applyProtection="0">
      <alignment vertical="center"/>
    </xf>
    <xf numFmtId="0" fontId="61" fillId="27" borderId="17" applyNumberFormat="0" applyAlignment="0" applyProtection="0">
      <alignment vertical="center"/>
    </xf>
    <xf numFmtId="0" fontId="61" fillId="27" borderId="17" applyNumberFormat="0" applyAlignment="0" applyProtection="0">
      <alignment vertical="center"/>
    </xf>
    <xf numFmtId="1" fontId="18" fillId="0" borderId="6">
      <alignment vertical="center"/>
      <protection locked="0"/>
    </xf>
    <xf numFmtId="1" fontId="18" fillId="0" borderId="6">
      <alignment vertical="center"/>
      <protection locked="0"/>
    </xf>
    <xf numFmtId="180" fontId="18" fillId="0" borderId="6">
      <alignment vertical="center"/>
      <protection locked="0"/>
    </xf>
    <xf numFmtId="0" fontId="137" fillId="0" borderId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30" fillId="18" borderId="15" applyNumberFormat="0" applyFont="0" applyAlignment="0" applyProtection="0">
      <alignment vertical="center"/>
    </xf>
    <xf numFmtId="0" fontId="30" fillId="18" borderId="15" applyNumberFormat="0" applyFont="0" applyAlignment="0" applyProtection="0">
      <alignment vertical="center"/>
    </xf>
    <xf numFmtId="0" fontId="30" fillId="18" borderId="15" applyNumberFormat="0" applyFont="0" applyAlignment="0" applyProtection="0">
      <alignment vertical="center"/>
    </xf>
    <xf numFmtId="40" fontId="0" fillId="0" borderId="0" applyFont="0" applyFill="0" applyBorder="0" applyAlignment="0" applyProtection="0"/>
    <xf numFmtId="0" fontId="138" fillId="0" borderId="0"/>
  </cellStyleXfs>
  <cellXfs count="22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2052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6" xfId="2052" applyFont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top" wrapText="1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0" xfId="1822" applyFont="1" applyAlignment="1">
      <alignment vertical="center"/>
    </xf>
    <xf numFmtId="0" fontId="0" fillId="0" borderId="0" xfId="1822" applyFont="1" applyAlignment="1">
      <alignment vertical="center"/>
    </xf>
    <xf numFmtId="0" fontId="13" fillId="0" borderId="8" xfId="1822" applyFont="1" applyBorder="1" applyAlignment="1">
      <alignment horizontal="center" vertical="center" wrapText="1"/>
    </xf>
    <xf numFmtId="0" fontId="14" fillId="0" borderId="6" xfId="1822" applyFont="1" applyBorder="1" applyAlignment="1">
      <alignment horizontal="center" vertical="center" wrapText="1"/>
    </xf>
    <xf numFmtId="0" fontId="14" fillId="0" borderId="2" xfId="1822" applyFont="1" applyBorder="1" applyAlignment="1">
      <alignment horizontal="left" vertical="center"/>
    </xf>
    <xf numFmtId="0" fontId="14" fillId="0" borderId="4" xfId="1822" applyFont="1" applyBorder="1" applyAlignment="1">
      <alignment horizontal="left" vertical="center"/>
    </xf>
    <xf numFmtId="0" fontId="14" fillId="0" borderId="3" xfId="1822" applyFont="1" applyBorder="1" applyAlignment="1">
      <alignment horizontal="left" vertical="center"/>
    </xf>
    <xf numFmtId="0" fontId="14" fillId="0" borderId="2" xfId="1822" applyFont="1" applyBorder="1" applyAlignment="1">
      <alignment horizontal="center" vertical="center"/>
    </xf>
    <xf numFmtId="0" fontId="14" fillId="0" borderId="3" xfId="1822" applyFont="1" applyBorder="1" applyAlignment="1">
      <alignment horizontal="center" vertical="center"/>
    </xf>
    <xf numFmtId="0" fontId="14" fillId="0" borderId="6" xfId="1822" applyFont="1" applyBorder="1" applyAlignment="1">
      <alignment horizontal="center" vertical="center"/>
    </xf>
    <xf numFmtId="0" fontId="5" fillId="0" borderId="6" xfId="1822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4" fillId="0" borderId="1" xfId="1822" applyFont="1" applyBorder="1" applyAlignment="1">
      <alignment horizontal="center" vertical="center" wrapText="1"/>
    </xf>
    <xf numFmtId="0" fontId="14" fillId="0" borderId="2" xfId="1822" applyFont="1" applyBorder="1" applyAlignment="1">
      <alignment horizontal="center" vertical="center" wrapText="1"/>
    </xf>
    <xf numFmtId="0" fontId="14" fillId="0" borderId="4" xfId="1822" applyFont="1" applyBorder="1" applyAlignment="1">
      <alignment horizontal="center" vertical="center" wrapText="1"/>
    </xf>
    <xf numFmtId="0" fontId="14" fillId="0" borderId="3" xfId="1822" applyFont="1" applyBorder="1" applyAlignment="1">
      <alignment horizontal="center" vertical="center" wrapText="1"/>
    </xf>
    <xf numFmtId="0" fontId="14" fillId="0" borderId="10" xfId="1822" applyFont="1" applyBorder="1" applyAlignment="1">
      <alignment horizontal="center" vertical="center" wrapText="1"/>
    </xf>
    <xf numFmtId="0" fontId="14" fillId="0" borderId="2" xfId="1822" applyFont="1" applyBorder="1" applyAlignment="1">
      <alignment horizontal="left" vertical="center" wrapText="1"/>
    </xf>
    <xf numFmtId="0" fontId="14" fillId="0" borderId="4" xfId="1822" applyFont="1" applyBorder="1" applyAlignment="1">
      <alignment horizontal="left" vertical="center" wrapText="1"/>
    </xf>
    <xf numFmtId="0" fontId="14" fillId="0" borderId="3" xfId="1822" applyFont="1" applyBorder="1" applyAlignment="1">
      <alignment horizontal="left" vertical="center" wrapText="1"/>
    </xf>
    <xf numFmtId="0" fontId="14" fillId="0" borderId="5" xfId="1822" applyFont="1" applyBorder="1" applyAlignment="1">
      <alignment horizontal="center" vertical="center" wrapText="1"/>
    </xf>
    <xf numFmtId="0" fontId="14" fillId="0" borderId="11" xfId="1822" applyFont="1" applyBorder="1" applyAlignment="1">
      <alignment horizontal="left" vertical="center" wrapText="1"/>
    </xf>
    <xf numFmtId="0" fontId="14" fillId="0" borderId="7" xfId="1822" applyFont="1" applyBorder="1" applyAlignment="1">
      <alignment horizontal="left" vertical="center" wrapText="1"/>
    </xf>
    <xf numFmtId="0" fontId="14" fillId="0" borderId="9" xfId="1822" applyFont="1" applyBorder="1" applyAlignment="1">
      <alignment horizontal="left" vertical="center" wrapText="1"/>
    </xf>
    <xf numFmtId="0" fontId="14" fillId="0" borderId="12" xfId="1822" applyFont="1" applyBorder="1" applyAlignment="1">
      <alignment horizontal="left" vertical="center" wrapText="1"/>
    </xf>
    <xf numFmtId="0" fontId="14" fillId="0" borderId="8" xfId="1822" applyFont="1" applyBorder="1" applyAlignment="1">
      <alignment horizontal="left" vertical="center" wrapText="1"/>
    </xf>
    <xf numFmtId="0" fontId="14" fillId="0" borderId="13" xfId="1822" applyFont="1" applyBorder="1" applyAlignment="1">
      <alignment horizontal="left" vertical="center" wrapText="1"/>
    </xf>
    <xf numFmtId="0" fontId="15" fillId="0" borderId="0" xfId="1822" applyFont="1"/>
    <xf numFmtId="0" fontId="0" fillId="0" borderId="0" xfId="0" applyFont="1" applyFill="1">
      <alignment vertical="center"/>
    </xf>
    <xf numFmtId="0" fontId="16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18" fillId="0" borderId="6" xfId="2052" applyFont="1" applyFill="1" applyBorder="1" applyAlignment="1">
      <alignment horizontal="center" vertical="center" wrapText="1"/>
    </xf>
    <xf numFmtId="0" fontId="18" fillId="0" borderId="6" xfId="2052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8" fillId="0" borderId="5" xfId="1781" applyFont="1" applyFill="1" applyBorder="1" applyAlignment="1" applyProtection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18" fillId="0" borderId="6" xfId="2170" applyFont="1" applyFill="1" applyBorder="1" applyAlignment="1">
      <alignment horizontal="center" vertical="center" wrapText="1"/>
    </xf>
    <xf numFmtId="0" fontId="18" fillId="0" borderId="6" xfId="2170" applyFont="1" applyFill="1" applyBorder="1" applyAlignment="1">
      <alignment horizontal="left" vertical="center" wrapText="1"/>
    </xf>
    <xf numFmtId="0" fontId="17" fillId="0" borderId="6" xfId="2170" applyFont="1" applyFill="1" applyBorder="1" applyAlignment="1">
      <alignment horizontal="center" vertical="center" wrapText="1"/>
    </xf>
    <xf numFmtId="194" fontId="17" fillId="0" borderId="6" xfId="217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vertical="center"/>
    </xf>
    <xf numFmtId="0" fontId="18" fillId="0" borderId="6" xfId="0" applyFont="1" applyFill="1" applyBorder="1" applyAlignment="1">
      <alignment vertical="center"/>
    </xf>
    <xf numFmtId="0" fontId="18" fillId="0" borderId="6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203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1" fillId="0" borderId="1" xfId="0" applyFont="1" applyFill="1" applyBorder="1" applyAlignment="1">
      <alignment horizontal="center" vertical="center" wrapText="1"/>
    </xf>
    <xf numFmtId="0" fontId="0" fillId="0" borderId="6" xfId="2052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5" fillId="0" borderId="6" xfId="2170" applyFont="1" applyFill="1" applyBorder="1" applyAlignment="1">
      <alignment horizontal="center" vertical="center" wrapText="1"/>
    </xf>
    <xf numFmtId="0" fontId="24" fillId="0" borderId="6" xfId="2170" applyFont="1" applyFill="1" applyBorder="1" applyAlignment="1">
      <alignment horizontal="center" vertical="center" wrapText="1"/>
    </xf>
    <xf numFmtId="194" fontId="10" fillId="0" borderId="6" xfId="0" applyNumberFormat="1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vertical="center"/>
    </xf>
    <xf numFmtId="0" fontId="24" fillId="0" borderId="6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vertical="center"/>
    </xf>
    <xf numFmtId="0" fontId="16" fillId="0" borderId="0" xfId="0" applyFont="1" applyFill="1" applyAlignment="1">
      <alignment vertical="center" wrapText="1"/>
    </xf>
    <xf numFmtId="0" fontId="27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8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31" fontId="27" fillId="0" borderId="0" xfId="0" applyNumberFormat="1" applyFont="1" applyAlignment="1">
      <alignment horizontal="left" vertical="center" wrapText="1"/>
    </xf>
    <xf numFmtId="0" fontId="29" fillId="0" borderId="6" xfId="0" applyFont="1" applyBorder="1" applyAlignment="1">
      <alignment horizontal="center" vertical="center" wrapText="1"/>
    </xf>
    <xf numFmtId="49" fontId="30" fillId="0" borderId="6" xfId="0" applyNumberFormat="1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18" fillId="0" borderId="1" xfId="2052" applyFont="1" applyFill="1" applyBorder="1" applyAlignment="1">
      <alignment horizontal="center" vertical="center" wrapText="1"/>
    </xf>
    <xf numFmtId="0" fontId="18" fillId="0" borderId="6" xfId="0" applyFont="1" applyBorder="1" applyAlignment="1">
      <alignment vertical="center" wrapText="1"/>
    </xf>
    <xf numFmtId="0" fontId="18" fillId="0" borderId="10" xfId="2052" applyFont="1" applyFill="1" applyBorder="1" applyAlignment="1">
      <alignment horizontal="center" vertical="center" wrapText="1"/>
    </xf>
    <xf numFmtId="0" fontId="18" fillId="0" borderId="5" xfId="2052" applyFont="1" applyFill="1" applyBorder="1" applyAlignment="1">
      <alignment horizontal="center" vertical="center" wrapText="1"/>
    </xf>
    <xf numFmtId="0" fontId="18" fillId="2" borderId="6" xfId="2052" applyFont="1" applyFill="1" applyBorder="1" applyAlignment="1">
      <alignment horizontal="center" vertical="center" wrapText="1"/>
    </xf>
    <xf numFmtId="49" fontId="31" fillId="2" borderId="6" xfId="1589" applyNumberFormat="1" applyFont="1" applyFill="1" applyBorder="1" applyAlignment="1">
      <alignment horizontal="center" vertical="center" wrapText="1"/>
    </xf>
    <xf numFmtId="0" fontId="31" fillId="2" borderId="6" xfId="1589" applyNumberFormat="1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left" vertical="center"/>
    </xf>
    <xf numFmtId="0" fontId="5" fillId="0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31" fontId="3" fillId="0" borderId="8" xfId="0" applyNumberFormat="1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33" fillId="0" borderId="0" xfId="0" applyFont="1" applyFill="1">
      <alignment vertical="center"/>
    </xf>
    <xf numFmtId="0" fontId="18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9" fillId="0" borderId="6" xfId="0" applyFont="1" applyFill="1" applyBorder="1" applyAlignment="1">
      <alignment horizontal="center" vertical="center"/>
    </xf>
    <xf numFmtId="0" fontId="7" fillId="0" borderId="6" xfId="2052" applyFont="1" applyFill="1" applyBorder="1" applyAlignment="1">
      <alignment horizontal="center" vertical="center" wrapText="1"/>
    </xf>
    <xf numFmtId="0" fontId="36" fillId="0" borderId="6" xfId="2052" applyFont="1" applyFill="1" applyBorder="1" applyAlignment="1">
      <alignment horizontal="center" vertical="center" wrapText="1"/>
    </xf>
    <xf numFmtId="49" fontId="36" fillId="0" borderId="6" xfId="0" applyNumberFormat="1" applyFont="1" applyFill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center" vertical="center" wrapText="1" shrinkToFit="1"/>
    </xf>
    <xf numFmtId="0" fontId="36" fillId="0" borderId="6" xfId="0" applyNumberFormat="1" applyFont="1" applyFill="1" applyBorder="1" applyAlignment="1">
      <alignment horizontal="center" vertical="center" wrapText="1"/>
    </xf>
    <xf numFmtId="0" fontId="36" fillId="0" borderId="6" xfId="1649" applyFont="1" applyFill="1" applyBorder="1" applyAlignment="1">
      <alignment horizontal="center" vertical="center" wrapText="1"/>
    </xf>
    <xf numFmtId="182" fontId="36" fillId="0" borderId="6" xfId="1649" applyNumberFormat="1" applyFont="1" applyFill="1" applyBorder="1" applyAlignment="1">
      <alignment horizontal="center" vertical="center" wrapText="1"/>
    </xf>
    <xf numFmtId="0" fontId="36" fillId="0" borderId="6" xfId="1649" applyFont="1" applyFill="1" applyBorder="1" applyAlignment="1">
      <alignment horizontal="center" vertical="center"/>
    </xf>
    <xf numFmtId="182" fontId="36" fillId="0" borderId="6" xfId="1649" applyNumberFormat="1" applyFont="1" applyFill="1" applyBorder="1" applyAlignment="1">
      <alignment horizontal="center" vertical="center"/>
    </xf>
    <xf numFmtId="0" fontId="37" fillId="0" borderId="6" xfId="2052" applyFont="1" applyFill="1" applyBorder="1" applyAlignment="1">
      <alignment horizontal="center" vertical="center" wrapText="1"/>
    </xf>
    <xf numFmtId="0" fontId="38" fillId="0" borderId="6" xfId="2052" applyFont="1" applyFill="1" applyBorder="1" applyAlignment="1">
      <alignment horizontal="center" vertical="center" wrapText="1"/>
    </xf>
    <xf numFmtId="0" fontId="38" fillId="0" borderId="6" xfId="1649" applyFont="1" applyFill="1" applyBorder="1" applyAlignment="1">
      <alignment horizontal="center" vertical="center"/>
    </xf>
    <xf numFmtId="182" fontId="38" fillId="0" borderId="6" xfId="1649" applyNumberFormat="1" applyFont="1" applyFill="1" applyBorder="1" applyAlignment="1">
      <alignment horizontal="center" vertical="center"/>
    </xf>
    <xf numFmtId="49" fontId="36" fillId="0" borderId="6" xfId="1649" applyNumberFormat="1" applyFont="1" applyFill="1" applyBorder="1" applyAlignment="1">
      <alignment horizontal="center" vertical="center"/>
    </xf>
    <xf numFmtId="49" fontId="36" fillId="0" borderId="6" xfId="1649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/>
    </xf>
    <xf numFmtId="0" fontId="26" fillId="0" borderId="6" xfId="0" applyFont="1" applyFill="1" applyBorder="1" applyAlignment="1">
      <alignment vertical="center"/>
    </xf>
    <xf numFmtId="49" fontId="39" fillId="0" borderId="6" xfId="1649" applyNumberFormat="1" applyFont="1" applyFill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center" vertical="center" wrapText="1"/>
    </xf>
    <xf numFmtId="0" fontId="36" fillId="0" borderId="6" xfId="2328" applyFont="1" applyFill="1" applyBorder="1" applyAlignment="1">
      <alignment horizontal="center" vertical="center" wrapText="1"/>
    </xf>
    <xf numFmtId="49" fontId="36" fillId="0" borderId="6" xfId="2318" applyNumberFormat="1" applyFont="1" applyFill="1" applyBorder="1" applyAlignment="1">
      <alignment horizontal="center" vertical="center" wrapText="1"/>
    </xf>
    <xf numFmtId="0" fontId="36" fillId="0" borderId="6" xfId="2048" applyFont="1" applyFill="1" applyBorder="1" applyAlignment="1">
      <alignment horizontal="center" vertical="center"/>
    </xf>
    <xf numFmtId="0" fontId="36" fillId="0" borderId="6" xfId="2286" applyFont="1" applyFill="1" applyBorder="1" applyAlignment="1">
      <alignment horizontal="center" vertical="center" wrapText="1"/>
    </xf>
    <xf numFmtId="0" fontId="36" fillId="0" borderId="6" xfId="2335" applyFont="1" applyFill="1" applyBorder="1" applyAlignment="1">
      <alignment horizontal="center" vertical="center" wrapText="1"/>
    </xf>
    <xf numFmtId="49" fontId="36" fillId="0" borderId="6" xfId="2318" applyNumberFormat="1" applyFont="1" applyFill="1" applyBorder="1" applyAlignment="1">
      <alignment horizontal="center" vertical="center"/>
    </xf>
    <xf numFmtId="0" fontId="36" fillId="0" borderId="6" xfId="2318" applyFont="1" applyFill="1" applyBorder="1" applyAlignment="1">
      <alignment horizontal="center" vertical="center" wrapText="1"/>
    </xf>
    <xf numFmtId="0" fontId="35" fillId="0" borderId="6" xfId="2335" applyFont="1" applyFill="1" applyBorder="1" applyAlignment="1">
      <alignment horizontal="center" vertical="center" wrapText="1"/>
    </xf>
    <xf numFmtId="49" fontId="35" fillId="0" borderId="6" xfId="2318" applyNumberFormat="1" applyFont="1" applyFill="1" applyBorder="1" applyAlignment="1">
      <alignment horizontal="center" vertical="center"/>
    </xf>
    <xf numFmtId="0" fontId="36" fillId="0" borderId="6" xfId="2335" applyFont="1" applyFill="1" applyBorder="1" applyAlignment="1">
      <alignment horizontal="center" vertical="center"/>
    </xf>
    <xf numFmtId="0" fontId="36" fillId="0" borderId="6" xfId="2286" applyFont="1" applyFill="1" applyBorder="1" applyAlignment="1">
      <alignment horizontal="center" vertical="center"/>
    </xf>
    <xf numFmtId="0" fontId="40" fillId="0" borderId="6" xfId="0" applyFont="1" applyFill="1" applyBorder="1" applyAlignment="1">
      <alignment horizontal="center" vertical="center" wrapText="1"/>
    </xf>
    <xf numFmtId="0" fontId="38" fillId="0" borderId="6" xfId="2335" applyFont="1" applyFill="1" applyBorder="1" applyAlignment="1">
      <alignment horizontal="center" vertical="center"/>
    </xf>
    <xf numFmtId="49" fontId="38" fillId="0" borderId="6" xfId="2318" applyNumberFormat="1" applyFont="1" applyFill="1" applyBorder="1" applyAlignment="1">
      <alignment horizontal="center" vertical="center"/>
    </xf>
    <xf numFmtId="0" fontId="38" fillId="0" borderId="6" xfId="2048" applyFont="1" applyFill="1" applyBorder="1" applyAlignment="1">
      <alignment horizontal="center" vertical="center"/>
    </xf>
    <xf numFmtId="0" fontId="38" fillId="0" borderId="6" xfId="2286" applyFont="1" applyFill="1" applyBorder="1" applyAlignment="1">
      <alignment horizontal="center" vertical="center"/>
    </xf>
    <xf numFmtId="0" fontId="38" fillId="0" borderId="6" xfId="2328" applyFont="1" applyFill="1" applyBorder="1" applyAlignment="1">
      <alignment horizontal="center" vertical="center" wrapText="1"/>
    </xf>
    <xf numFmtId="0" fontId="35" fillId="0" borderId="6" xfId="2048" applyFont="1" applyFill="1" applyBorder="1" applyAlignment="1">
      <alignment horizontal="center" vertical="center"/>
    </xf>
    <xf numFmtId="0" fontId="35" fillId="0" borderId="6" xfId="0" applyFont="1" applyFill="1" applyBorder="1" applyAlignment="1">
      <alignment horizontal="center" vertical="center"/>
    </xf>
    <xf numFmtId="0" fontId="36" fillId="0" borderId="6" xfId="0" applyNumberFormat="1" applyFont="1" applyFill="1" applyBorder="1" applyAlignment="1">
      <alignment horizontal="center" vertical="center"/>
    </xf>
    <xf numFmtId="49" fontId="36" fillId="0" borderId="6" xfId="0" applyNumberFormat="1" applyFont="1" applyFill="1" applyBorder="1" applyAlignment="1">
      <alignment horizontal="center" vertical="center"/>
    </xf>
    <xf numFmtId="0" fontId="36" fillId="0" borderId="6" xfId="0" applyFont="1" applyFill="1" applyBorder="1" applyAlignment="1">
      <alignment horizontal="center" vertical="center"/>
    </xf>
    <xf numFmtId="49" fontId="35" fillId="0" borderId="6" xfId="0" applyNumberFormat="1" applyFont="1" applyFill="1" applyBorder="1" applyAlignment="1">
      <alignment horizontal="center" vertical="center"/>
    </xf>
    <xf numFmtId="0" fontId="36" fillId="0" borderId="6" xfId="0" applyFont="1" applyFill="1" applyBorder="1" applyAlignment="1">
      <alignment vertical="center"/>
    </xf>
    <xf numFmtId="0" fontId="38" fillId="0" borderId="6" xfId="0" applyNumberFormat="1" applyFont="1" applyFill="1" applyBorder="1" applyAlignment="1">
      <alignment horizontal="center" vertical="center"/>
    </xf>
    <xf numFmtId="49" fontId="38" fillId="0" borderId="6" xfId="0" applyNumberFormat="1" applyFont="1" applyFill="1" applyBorder="1" applyAlignment="1">
      <alignment horizontal="center" vertical="center"/>
    </xf>
    <xf numFmtId="0" fontId="38" fillId="0" borderId="6" xfId="0" applyFont="1" applyFill="1" applyBorder="1" applyAlignment="1">
      <alignment horizontal="center" vertical="center"/>
    </xf>
    <xf numFmtId="0" fontId="38" fillId="0" borderId="6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vertical="center"/>
    </xf>
  </cellXfs>
  <cellStyles count="2951">
    <cellStyle name="常规" xfId="0" builtinId="0"/>
    <cellStyle name="强调文字颜色 5 6 2 2" xfId="1"/>
    <cellStyle name="货币[0]" xfId="2" builtinId="7"/>
    <cellStyle name="60% - 强调文字颜色 6 6 3" xfId="3"/>
    <cellStyle name="60% - 强调文字颜色 1 11" xfId="4"/>
    <cellStyle name="强调文字颜色 2 3 2" xfId="5"/>
    <cellStyle name="输入" xfId="6" builtinId="20"/>
    <cellStyle name="常规 39" xfId="7"/>
    <cellStyle name="常规 44" xfId="8"/>
    <cellStyle name="货币" xfId="9" builtinId="4"/>
    <cellStyle name="好_05玉溪" xfId="10"/>
    <cellStyle name="20% - 强调文字颜色 3" xfId="11" builtinId="38"/>
    <cellStyle name="20% - 强调文字颜色 1 6 2 2" xfId="12"/>
    <cellStyle name="args.style" xfId="13"/>
    <cellStyle name="40% - 强调文字颜色 1 3 5" xfId="14"/>
    <cellStyle name="20% - 强调文字颜色 2 6 2 3" xfId="15"/>
    <cellStyle name="适中 5 2" xfId="16"/>
    <cellStyle name="常规 18 5" xfId="17"/>
    <cellStyle name="常规 23 5" xfId="18"/>
    <cellStyle name="_Book1_2 2" xfId="19"/>
    <cellStyle name="好 6 3" xfId="20"/>
    <cellStyle name="20% - 强调文字颜色 3 5 5" xfId="21"/>
    <cellStyle name="千位分隔[0]" xfId="22" builtinId="6"/>
    <cellStyle name="Accent2 - 40%" xfId="23"/>
    <cellStyle name="常规 3 4 3" xfId="24"/>
    <cellStyle name="60% - 强调文字颜色 1 3 5" xfId="25"/>
    <cellStyle name="40% - 强调文字颜色 3" xfId="26" builtinId="39"/>
    <cellStyle name="MS Sans Serif" xfId="27"/>
    <cellStyle name="常规 26 2" xfId="28"/>
    <cellStyle name="40% - 强调文字颜色 4 3 4" xfId="29"/>
    <cellStyle name="注释 6 6" xfId="30"/>
    <cellStyle name="40% - 强调文字颜色 3 5 3" xfId="31"/>
    <cellStyle name="差" xfId="32" builtinId="27"/>
    <cellStyle name="20% - 强调文字颜色 4 6 3" xfId="33"/>
    <cellStyle name="20% - 强调文字颜色 3 6 2 2" xfId="34"/>
    <cellStyle name="常规 7 3" xfId="35"/>
    <cellStyle name="千位分隔" xfId="36" builtinId="3"/>
    <cellStyle name="好_检验表_Book1 3" xfId="37"/>
    <cellStyle name="60% - 强调文字颜色 2 4 3" xfId="38"/>
    <cellStyle name="40% - 强调文字颜色 1 6 2 4" xfId="39"/>
    <cellStyle name="好_1003牟定县" xfId="40"/>
    <cellStyle name="60% - 强调文字颜色 3" xfId="41" builtinId="40"/>
    <cellStyle name="差_05表式10.5_Book1" xfId="42"/>
    <cellStyle name="超链接" xfId="43" builtinId="8"/>
    <cellStyle name="20% - 强调文字颜色 3 7 5" xfId="44"/>
    <cellStyle name="百分比" xfId="45" builtinId="5"/>
    <cellStyle name="60% - 强调文字颜色 4 2 2 2" xfId="46"/>
    <cellStyle name="40% - 强调文字颜色 6 4 2" xfId="47"/>
    <cellStyle name="40% - 强调文字颜色 1 6 5" xfId="48"/>
    <cellStyle name="已访问的超链接" xfId="49" builtinId="9"/>
    <cellStyle name="_ET_STYLE_NoName_00__Sheet3" xfId="50"/>
    <cellStyle name="差_检验表（调整后）_Book1" xfId="51"/>
    <cellStyle name="20% - 强调文字颜色 4 5" xfId="52"/>
    <cellStyle name="注释" xfId="53" builtinId="10"/>
    <cellStyle name="60% - 强调文字颜色 2 3" xfId="54"/>
    <cellStyle name="40% - 强调文字颜色 3 9" xfId="55"/>
    <cellStyle name="40% - 强调文字颜色 1 6 2 3" xfId="56"/>
    <cellStyle name="60% - 强调文字颜色 2" xfId="57" builtinId="36"/>
    <cellStyle name="好_劳务汇总表1" xfId="58"/>
    <cellStyle name="差_2007年政法部门业务指标" xfId="59"/>
    <cellStyle name="差_教师绩效工资测算表（离退休按各地上报数测算）2009年1月1日" xfId="60"/>
    <cellStyle name="标题 4" xfId="61" builtinId="19"/>
    <cellStyle name="20% - 强调文字颜色 4 5 5" xfId="62"/>
    <cellStyle name="好_00省级(打印)_Book1" xfId="63"/>
    <cellStyle name="警告文本" xfId="64" builtinId="11"/>
    <cellStyle name="常规 6 5" xfId="65"/>
    <cellStyle name="好_奖励补助测算5.23新" xfId="66"/>
    <cellStyle name="差_指标五" xfId="67"/>
    <cellStyle name="注释 5" xfId="68"/>
    <cellStyle name="输入 7 4" xfId="69"/>
    <cellStyle name="60% - 强调文字颜色 2 3 5" xfId="70"/>
    <cellStyle name="差_奖励补助测算5.22测试" xfId="71"/>
    <cellStyle name="标题" xfId="72" builtinId="15"/>
    <cellStyle name="20% - 强调文字颜色 4 4 2" xfId="73"/>
    <cellStyle name="差_2009年一般性转移支付标准工资_地方配套按人均增幅控制8.30一般预算平均增幅、人均可用财力平均增幅两次控制、社会治安系数调整、案件数调整xl_Book1" xfId="74"/>
    <cellStyle name="强调文字颜色 1 2 3" xfId="75"/>
    <cellStyle name="好_云南省2008年中小学教师人数统计表_Book1" xfId="76"/>
    <cellStyle name="60% - 强调文字颜色 4 11" xfId="77"/>
    <cellStyle name="40% - 强调文字颜色 3 10" xfId="78"/>
    <cellStyle name="解释性文本" xfId="79" builtinId="53"/>
    <cellStyle name="标题 1 5 2" xfId="80"/>
    <cellStyle name="标题 1" xfId="81" builtinId="16"/>
    <cellStyle name="检查单元格 6 5" xfId="82"/>
    <cellStyle name="百分比 4" xfId="83"/>
    <cellStyle name="20% - 强调文字颜色 5 3 3" xfId="84"/>
    <cellStyle name="标题 2" xfId="85" builtinId="17"/>
    <cellStyle name="20% - 强调文字颜色 5 3 4" xfId="86"/>
    <cellStyle name="60% - 强调文字颜色 2 2 2 2" xfId="87"/>
    <cellStyle name="0,0_x000d__x000a_NA_x000d__x000a_" xfId="88"/>
    <cellStyle name="差 7" xfId="89"/>
    <cellStyle name="Accent1_Book1" xfId="90"/>
    <cellStyle name="40% - 强调文字颜色 3 8" xfId="91"/>
    <cellStyle name="40% - 强调文字颜色 1 6 2 2" xfId="92"/>
    <cellStyle name="60% - 强调文字颜色 1" xfId="93" builtinId="32"/>
    <cellStyle name="标题 3" xfId="94" builtinId="18"/>
    <cellStyle name="20% - 强调文字颜色 5 3 5" xfId="95"/>
    <cellStyle name="60% - 强调文字颜色 4" xfId="96" builtinId="44"/>
    <cellStyle name="输出" xfId="97" builtinId="21"/>
    <cellStyle name="20% - 强调文字颜色 2 4 2" xfId="98"/>
    <cellStyle name="Input" xfId="99"/>
    <cellStyle name="注释 4 6" xfId="100"/>
    <cellStyle name="40% - 强调文字颜色 3 3 3" xfId="101"/>
    <cellStyle name="常规 26" xfId="102"/>
    <cellStyle name="常规 31" xfId="103"/>
    <cellStyle name="计算" xfId="104" builtinId="22"/>
    <cellStyle name="40% - 强调文字颜色 4 2" xfId="105"/>
    <cellStyle name="检查单元格" xfId="106" builtinId="23"/>
    <cellStyle name="常规 13 5" xfId="107"/>
    <cellStyle name="40% - 强调文字颜色 3 6 2 3" xfId="108"/>
    <cellStyle name="_ET_STYLE_NoName_00__县公司" xfId="109"/>
    <cellStyle name="20% - 强调文字颜色 1 4 3" xfId="110"/>
    <cellStyle name="20% - 强调文字颜色 4 7 3" xfId="111"/>
    <cellStyle name="60% - 强调文字颜色 2 5 3" xfId="112"/>
    <cellStyle name="20% - 强调文字颜色 6" xfId="113" builtinId="50"/>
    <cellStyle name="强调文字颜色 2" xfId="114" builtinId="33"/>
    <cellStyle name="常规 2 2 2 5" xfId="115"/>
    <cellStyle name="标题 4 5 3" xfId="116"/>
    <cellStyle name="60% - 强调文字颜色 1 7 2" xfId="117"/>
    <cellStyle name="PSHeading 4" xfId="118"/>
    <cellStyle name="差_教育厅提供义务教育及高中教师人数（2009年1月6日）" xfId="119"/>
    <cellStyle name="链接单元格" xfId="120" builtinId="24"/>
    <cellStyle name="20% - 强调文字颜色 6 3 5" xfId="121"/>
    <cellStyle name="汇总" xfId="122" builtinId="25"/>
    <cellStyle name="20% - 强调文字颜色 1 6 6" xfId="123"/>
    <cellStyle name="差_Book2" xfId="124"/>
    <cellStyle name="适中 2 5" xfId="125"/>
    <cellStyle name="20% - 强调文字颜色 6 4 3" xfId="126"/>
    <cellStyle name="差 12" xfId="127"/>
    <cellStyle name="好" xfId="128" builtinId="26"/>
    <cellStyle name="检查单元格 6 2 4" xfId="129"/>
    <cellStyle name="40% - 强调文字颜色 2 5 3" xfId="130"/>
    <cellStyle name="Heading 3" xfId="131"/>
    <cellStyle name="20% - 强调文字颜色 3 3" xfId="132"/>
    <cellStyle name="常规 3 2 6" xfId="133"/>
    <cellStyle name="适中" xfId="134" builtinId="28"/>
    <cellStyle name="20% - 强调文字颜色 4 7 2" xfId="135"/>
    <cellStyle name="60% - 强调文字颜色 2 5 2" xfId="136"/>
    <cellStyle name="20% - 强调文字颜色 5" xfId="137" builtinId="46"/>
    <cellStyle name="40% - 强调文字颜色 1 2 8" xfId="138"/>
    <cellStyle name="强调文字颜色 1" xfId="139" builtinId="29"/>
    <cellStyle name="差_2009年一般性转移支付标准工资_奖励补助测算7.23_Book1" xfId="140"/>
    <cellStyle name="常规 2 2 2 4" xfId="141"/>
    <cellStyle name="40% - 强调文字颜色 5 7 3" xfId="142"/>
    <cellStyle name="20% - 强调文字颜色 5 6 2 4" xfId="143"/>
    <cellStyle name="20% - 强调文字颜色 1" xfId="144" builtinId="30"/>
    <cellStyle name="40% - 强调文字颜色 4 3 2" xfId="145"/>
    <cellStyle name="40% - 强调文字颜色 1" xfId="146" builtinId="31"/>
    <cellStyle name="差_三季度－表二_Book1" xfId="147"/>
    <cellStyle name="20% - 强调文字颜色 2" xfId="148" builtinId="34"/>
    <cellStyle name="40% - 强调文字颜色 4 3 3" xfId="149"/>
    <cellStyle name="40% - 强调文字颜色 2" xfId="150" builtinId="35"/>
    <cellStyle name="强调文字颜色 3" xfId="151" builtinId="37"/>
    <cellStyle name="常规 2 2 2 6" xfId="152"/>
    <cellStyle name="标题 4 5 4" xfId="153"/>
    <cellStyle name="60% - 强调文字颜色 1 7 3" xfId="154"/>
    <cellStyle name="PSChar" xfId="155"/>
    <cellStyle name="强调文字颜色 4" xfId="156" builtinId="41"/>
    <cellStyle name="标题 4 5 5" xfId="157"/>
    <cellStyle name="60% - 强调文字颜色 1 7 4" xfId="158"/>
    <cellStyle name="20% - 强调文字颜色 4" xfId="159" builtinId="42"/>
    <cellStyle name="40% - 强调文字颜色 4" xfId="160" builtinId="43"/>
    <cellStyle name="常规 26 3" xfId="161"/>
    <cellStyle name="40% - 强调文字颜色 4 3 5" xfId="162"/>
    <cellStyle name="强调文字颜色 5" xfId="163" builtinId="45"/>
    <cellStyle name="60% - 强调文字颜色 6 5 2" xfId="164"/>
    <cellStyle name="强调文字颜色 2 6_2" xfId="165"/>
    <cellStyle name="标题 4 5 6" xfId="166"/>
    <cellStyle name="60% - 强调文字颜色 1 7 5" xfId="167"/>
    <cellStyle name="40% - 强调文字颜色 5" xfId="168" builtinId="47"/>
    <cellStyle name="常规 26 4" xfId="169"/>
    <cellStyle name="标题 1 4 2" xfId="170"/>
    <cellStyle name="60% - 强调文字颜色 5" xfId="171" builtinId="48"/>
    <cellStyle name="强调文字颜色 6" xfId="172" builtinId="49"/>
    <cellStyle name="60% - 强调文字颜色 6 5 3" xfId="173"/>
    <cellStyle name="好_银行账户情况表_2010年12月_Book1" xfId="174"/>
    <cellStyle name="好_高中教师人数（教育厅1.6日提供）_Book1" xfId="175"/>
    <cellStyle name="20% - 强调文字颜色 3 3 2" xfId="176"/>
    <cellStyle name="好_~5676413_Book1" xfId="177"/>
    <cellStyle name="40% - 强调文字颜色 6" xfId="178" builtinId="51"/>
    <cellStyle name="常规 26 5" xfId="179"/>
    <cellStyle name="好 6 2 4" xfId="180"/>
    <cellStyle name="Heading 3 2" xfId="181"/>
    <cellStyle name="_弱电系统设备配置报价清单" xfId="182"/>
    <cellStyle name="标题 1 4 3" xfId="183"/>
    <cellStyle name="60% - 强调文字颜色 6" xfId="184" builtinId="52"/>
    <cellStyle name="强调文字颜色 3 5 2" xfId="185"/>
    <cellStyle name="20% - 强调文字颜色 2 6 2 4" xfId="186"/>
    <cellStyle name="差_财政支出对上级的依赖程度 2" xfId="187"/>
    <cellStyle name="好 6 4" xfId="188"/>
    <cellStyle name="_Book1_2 3" xfId="189"/>
    <cellStyle name="_Book1_1" xfId="190"/>
    <cellStyle name="20% - 强调文字颜色 3 3 4" xfId="191"/>
    <cellStyle name="20% - 强调文字颜色 4 2 2 2" xfId="192"/>
    <cellStyle name="好_汇总-县级财政报表附表" xfId="193"/>
    <cellStyle name="20% - 强调文字颜色 5 10" xfId="194"/>
    <cellStyle name="标题 2 5 2 2" xfId="195"/>
    <cellStyle name="常规 25 3" xfId="196"/>
    <cellStyle name="40% - 强调文字颜色 4 2 5" xfId="197"/>
    <cellStyle name="_20100326高清市院遂宁检察院1080P配置清单26日改" xfId="198"/>
    <cellStyle name="40% - 强调文字颜色 4 4 5" xfId="199"/>
    <cellStyle name="_Book1_2 2 2" xfId="200"/>
    <cellStyle name="40% - 强调文字颜色 6 2 5" xfId="201"/>
    <cellStyle name="_20100326高清市院遂宁检察院1080P配置清单26日改 2" xfId="202"/>
    <cellStyle name="好 7 3" xfId="203"/>
    <cellStyle name="_Book1_3 2" xfId="204"/>
    <cellStyle name="强调文字颜色 4 4 2" xfId="205"/>
    <cellStyle name="差_文体广播部门 2 2" xfId="206"/>
    <cellStyle name="60% - 强调文字颜色 3 12" xfId="207"/>
    <cellStyle name="20% - 强调文字颜色 1 10" xfId="208"/>
    <cellStyle name="_Book1" xfId="209"/>
    <cellStyle name="标题 8 2 2" xfId="210"/>
    <cellStyle name="常规 2 7 2" xfId="211"/>
    <cellStyle name="60% - 强调文字颜色 1 9" xfId="212"/>
    <cellStyle name="好_2008年县级公安保障标准落实奖励经费分配测算 3" xfId="213"/>
    <cellStyle name="_Book1 2" xfId="214"/>
    <cellStyle name="好 5 3" xfId="215"/>
    <cellStyle name="_Book1_1 2" xfId="216"/>
    <cellStyle name="标题 2 4 4" xfId="217"/>
    <cellStyle name="40% - Accent1" xfId="218"/>
    <cellStyle name="_Book1_2" xfId="219"/>
    <cellStyle name="20% - 强调文字颜色 3 3 5" xfId="220"/>
    <cellStyle name="HEADING2 2" xfId="221"/>
    <cellStyle name="_Book1_上林县人力资源和社会保障局2011年度绩效考评督查情况表（含任务）" xfId="222"/>
    <cellStyle name="强调文字颜色 3 5 3" xfId="223"/>
    <cellStyle name="差_财政支出对上级的依赖程度 3" xfId="224"/>
    <cellStyle name="适中 5 4" xfId="225"/>
    <cellStyle name="20% - 强调文字颜色 6 7 2" xfId="226"/>
    <cellStyle name="60% - 强调文字颜色 4 5 2" xfId="227"/>
    <cellStyle name="好 6 5" xfId="228"/>
    <cellStyle name="_Book1_2 4" xfId="229"/>
    <cellStyle name="_Book1_3" xfId="230"/>
    <cellStyle name="Header2 3" xfId="231"/>
    <cellStyle name="_Book1_上林县人力资源和社会保障局2011年度绩效考评督查情况表（含任务） 2" xfId="232"/>
    <cellStyle name="适中 6_2" xfId="233"/>
    <cellStyle name="60% - 强调文字颜色 2 7 4" xfId="234"/>
    <cellStyle name="40% - 强调文字颜色 2 5" xfId="235"/>
    <cellStyle name="强调文字颜色 1 7 5" xfId="236"/>
    <cellStyle name="20% - 强调文字颜色 1 2 6" xfId="237"/>
    <cellStyle name="_ET_STYLE_NoName_00_" xfId="238"/>
    <cellStyle name="差_2006年分析表 2 2" xfId="239"/>
    <cellStyle name="40% - 强调文字颜色 4 6 6" xfId="240"/>
    <cellStyle name="强调文字颜色 1 3 4" xfId="241"/>
    <cellStyle name="标题 4 2 2 2" xfId="242"/>
    <cellStyle name="差_检验表（调整后）_Book1 3" xfId="243"/>
    <cellStyle name="20% - 强调文字颜色 4 5 3" xfId="244"/>
    <cellStyle name="差_2、土地面积、人口、粮食产量基本情况_Book1" xfId="245"/>
    <cellStyle name="注释 3" xfId="246"/>
    <cellStyle name="输入 7 2" xfId="247"/>
    <cellStyle name="60% - 强调文字颜色 2 3 3" xfId="248"/>
    <cellStyle name="好_财政供养人员" xfId="249"/>
    <cellStyle name="20% - 强调文字颜色 1 6_2" xfId="250"/>
    <cellStyle name="常规 6 3" xfId="251"/>
    <cellStyle name="好_2010年社会保险统计报表表样" xfId="252"/>
    <cellStyle name="_ET_STYLE_NoName_00_ 2" xfId="253"/>
    <cellStyle name="好_财政支出对上级的依赖程度_Book1 3" xfId="254"/>
    <cellStyle name="60% - 强调文字颜色 3 6 4" xfId="255"/>
    <cellStyle name="40% - 强调文字颜色 1 2 2 2" xfId="256"/>
    <cellStyle name="_ET_STYLE_NoName_00__Book1" xfId="257"/>
    <cellStyle name="60% - 强调文字颜色 5 2 8" xfId="258"/>
    <cellStyle name="40% - 强调文字颜色 4 2 3" xfId="259"/>
    <cellStyle name="_ET_STYLE_NoName_00__Book1 2" xfId="260"/>
    <cellStyle name="标题 4 5" xfId="261"/>
    <cellStyle name="_ET_STYLE_NoName_00__Book1_1" xfId="262"/>
    <cellStyle name="强调文字颜色 2 10" xfId="263"/>
    <cellStyle name="20% - 强调文字颜色 6 2 7" xfId="264"/>
    <cellStyle name="40% - 强调文字颜色 4 9" xfId="265"/>
    <cellStyle name="_ET_STYLE_NoName_00__Book1_1 2" xfId="266"/>
    <cellStyle name="强调文字颜色 4 7 4" xfId="267"/>
    <cellStyle name="_ET_STYLE_NoName_00__Book1_1_县公司" xfId="268"/>
    <cellStyle name="20% - 强调文字颜色 4 2 5" xfId="269"/>
    <cellStyle name="强调文字颜色 5 2 2" xfId="270"/>
    <cellStyle name="Header1" xfId="271"/>
    <cellStyle name="好_2009年一般性转移支付标准工资_地方配套按人均增幅控制8.30一般预算平均增幅、人均可用财力平均增幅两次控制、社会治安系数调整、案件数调整xl_Book1" xfId="272"/>
    <cellStyle name="_ET_STYLE_NoName_00__Book1_1_县公司 2" xfId="273"/>
    <cellStyle name="20% - 强调文字颜色 3 6 4" xfId="274"/>
    <cellStyle name="60% - 强调文字颜色 6 4" xfId="275"/>
    <cellStyle name="_ET_STYLE_NoName_00__Book1_1_银行账户情况表_2010年12月" xfId="276"/>
    <cellStyle name="_本部汇总" xfId="277"/>
    <cellStyle name="60% - 强调文字颜色 6 4 2" xfId="278"/>
    <cellStyle name="_ET_STYLE_NoName_00__Book1_1_银行账户情况表_2010年12月 2" xfId="279"/>
    <cellStyle name="好_丽江汇总_Book1 2 2" xfId="280"/>
    <cellStyle name="60% - 强调文字颜色 1 6 5" xfId="281"/>
    <cellStyle name="20% - 强调文字颜色 1 3 2" xfId="282"/>
    <cellStyle name="Accent5 - 20%" xfId="283"/>
    <cellStyle name="_ET_STYLE_NoName_00__Book1_2" xfId="284"/>
    <cellStyle name="注释 2 5" xfId="285"/>
    <cellStyle name="40% - 强调文字颜色 5 9" xfId="286"/>
    <cellStyle name="_ET_STYLE_NoName_00__Book1_2 2" xfId="287"/>
    <cellStyle name="40% - 强调文字颜色 2 2 4" xfId="288"/>
    <cellStyle name="_ET_STYLE_NoName_00__Book1_2 2 2" xfId="289"/>
    <cellStyle name="注释 2 6" xfId="290"/>
    <cellStyle name="comma-d" xfId="291"/>
    <cellStyle name="_ET_STYLE_NoName_00__Book1_2 3" xfId="292"/>
    <cellStyle name="差_报表0831（改）_Book1" xfId="293"/>
    <cellStyle name="注释 2 7" xfId="294"/>
    <cellStyle name="_ET_STYLE_NoName_00__Book1_2 4" xfId="295"/>
    <cellStyle name="Dezimal [0]_laroux" xfId="296"/>
    <cellStyle name="常规 3 9" xfId="297"/>
    <cellStyle name="40% - 强调文字颜色 4 7 2" xfId="298"/>
    <cellStyle name="_ET_STYLE_NoName_00__Book1_县公司" xfId="299"/>
    <cellStyle name="好_医疗保险已改_Book1" xfId="300"/>
    <cellStyle name="_ET_STYLE_NoName_00__Book1_县公司 2" xfId="301"/>
    <cellStyle name="40% - 强调文字颜色 1 5 2" xfId="302"/>
    <cellStyle name="_ET_STYLE_NoName_00__Book1_银行账户情况表_2010年12月" xfId="303"/>
    <cellStyle name="强调文字颜色 5 6 2 3" xfId="304"/>
    <cellStyle name="_ET_STYLE_NoName_00__Book1_银行账户情况表_2010年12月 2" xfId="305"/>
    <cellStyle name="60% - 强调文字颜色 6 6 4" xfId="306"/>
    <cellStyle name="_ET_STYLE_NoName_00__Sheet3 2" xfId="307"/>
    <cellStyle name="强调文字颜色 1 3 3" xfId="308"/>
    <cellStyle name="好_地方配套按人均增幅控制8.30xl" xfId="309"/>
    <cellStyle name="差_检验表（调整后）_Book1 2" xfId="310"/>
    <cellStyle name="20% - 强调文字颜色 4 5 2" xfId="311"/>
    <cellStyle name="差_20101012(48-60)" xfId="312"/>
    <cellStyle name="60% - 强调文字颜色 6 2 7" xfId="313"/>
    <cellStyle name="40% - 强调文字颜色 5 2 2" xfId="314"/>
    <cellStyle name="好_2006年分析表 2" xfId="315"/>
    <cellStyle name="20% - 强调文字颜色 6 5" xfId="316"/>
    <cellStyle name="40% - 强调文字颜色 6 6 2 3" xfId="317"/>
    <cellStyle name="_ET_STYLE_NoName_00__建行" xfId="318"/>
    <cellStyle name="差_奖励补助测算7.25 (version 1) (version 1)" xfId="319"/>
    <cellStyle name="60% - 强调文字颜色 4 3" xfId="320"/>
    <cellStyle name="60% - 强调文字颜色 6 12" xfId="321"/>
    <cellStyle name="20% - 强调文字颜色 1 7 5" xfId="322"/>
    <cellStyle name="20% - 强调文字颜色 4 10" xfId="323"/>
    <cellStyle name="强调文字颜色 3 3 3" xfId="324"/>
    <cellStyle name="40% - 强调文字颜色 5 2 2 2" xfId="325"/>
    <cellStyle name="好_2006年分析表 2 2" xfId="326"/>
    <cellStyle name="适中 3 4" xfId="327"/>
    <cellStyle name="20% - 强调文字颜色 6 5 2" xfId="328"/>
    <cellStyle name="60% - 强调文字颜色 4 3 2" xfId="329"/>
    <cellStyle name="常规 15" xfId="330"/>
    <cellStyle name="常规 20" xfId="331"/>
    <cellStyle name="好 4 5" xfId="332"/>
    <cellStyle name="Check Cell" xfId="333"/>
    <cellStyle name="_ET_STYLE_NoName_00__建行 2" xfId="334"/>
    <cellStyle name="好_城建部门 3" xfId="335"/>
    <cellStyle name="好_Book1_4" xfId="336"/>
    <cellStyle name="60% - 强调文字颜色 5 2 7" xfId="337"/>
    <cellStyle name="40% - 强调文字颜色 4 2 2" xfId="338"/>
    <cellStyle name="Linked Cell" xfId="339"/>
    <cellStyle name="归盒啦_95" xfId="340"/>
    <cellStyle name="_ET_STYLE_NoName_00__县公司 2" xfId="341"/>
    <cellStyle name="输入 2 2" xfId="342"/>
    <cellStyle name="常规 2 8 2" xfId="343"/>
    <cellStyle name="60% - 强调文字颜色 2 9" xfId="344"/>
    <cellStyle name="_ET_STYLE_NoName_00__银行账户情况表_2010年12月" xfId="345"/>
    <cellStyle name="标题 3 5 5" xfId="346"/>
    <cellStyle name="40% - 强调文字颜色 4 3" xfId="347"/>
    <cellStyle name="_ET_STYLE_NoName_00__银行账户情况表_2010年12月 2" xfId="348"/>
    <cellStyle name="20% - 强调文字颜色 1 4 4" xfId="349"/>
    <cellStyle name="40% - 强调文字颜色 3 6 2 4" xfId="350"/>
    <cellStyle name="好_县级基础数据 2" xfId="351"/>
    <cellStyle name="20% - 强调文字颜色 1 5 5" xfId="352"/>
    <cellStyle name="差_2006年基础数据_Book1" xfId="353"/>
    <cellStyle name="计算 4 4" xfId="354"/>
    <cellStyle name="_ET_STYLE_NoName_00__云南水利电力有限公司" xfId="355"/>
    <cellStyle name="20% - 强调文字颜色 6 3 2" xfId="356"/>
    <cellStyle name="_ET_STYLE_NoName_00__云南水利电力有限公司 2" xfId="357"/>
    <cellStyle name="好_县级基础数据 2 2" xfId="358"/>
    <cellStyle name="60% - 强调文字颜色 6 3" xfId="359"/>
    <cellStyle name="_Sheet1" xfId="360"/>
    <cellStyle name="40% - 强调文字颜色 2 7 5" xfId="361"/>
    <cellStyle name="差_Book1_2_Book1" xfId="362"/>
    <cellStyle name="好_2009年一般性转移支付标准工资_不用软件计算9.1不考虑经费管理评价xl_Book1" xfId="363"/>
    <cellStyle name="解释性文本 2 6" xfId="364"/>
    <cellStyle name="_Sheet1 2" xfId="365"/>
    <cellStyle name="好_05表式10.5_Book1" xfId="366"/>
    <cellStyle name="_本部汇总 2" xfId="367"/>
    <cellStyle name="强调文字颜色 3 7 4" xfId="368"/>
    <cellStyle name="20% - 强调文字颜色 3 2 5" xfId="369"/>
    <cellStyle name="20% - 强调文字颜色 1 6 3" xfId="370"/>
    <cellStyle name="差_03昭通" xfId="371"/>
    <cellStyle name="好_下半年禁毒办案经费分配2544.3万元" xfId="372"/>
    <cellStyle name="40% - 强调文字颜色 6 2" xfId="373"/>
    <cellStyle name="标题 17" xfId="374"/>
    <cellStyle name="标题 22" xfId="375"/>
    <cellStyle name="好 3 3" xfId="376"/>
    <cellStyle name="_弱电系统设备配置报价清单 2" xfId="377"/>
    <cellStyle name="标题 2 2 4" xfId="378"/>
    <cellStyle name="_上林县人力资源和社会保障局2011年度绩效考评督查情况表（含任务）" xfId="379"/>
    <cellStyle name="_上林县人力资源和社会保障局2011年度绩效考评督查情况表（含任务） 2" xfId="380"/>
    <cellStyle name="0,0_x000d__x000a_NA_x000d__x000a_ 2" xfId="381"/>
    <cellStyle name="差 7 2" xfId="382"/>
    <cellStyle name="Grey" xfId="383"/>
    <cellStyle name="强调文字颜色 2 2 2" xfId="384"/>
    <cellStyle name="检查单元格 7 3" xfId="385"/>
    <cellStyle name="Accent1 - 20%" xfId="386"/>
    <cellStyle name="20% - Accent1" xfId="387"/>
    <cellStyle name="20% - 强调文字颜色 5 4 2" xfId="388"/>
    <cellStyle name="差_20101012(26-47)表_Book1" xfId="389"/>
    <cellStyle name="强调文字颜色 2 2 3" xfId="390"/>
    <cellStyle name="检查单元格 7 4" xfId="391"/>
    <cellStyle name="20% - Accent2" xfId="392"/>
    <cellStyle name="20% - 强调文字颜色 5 4 3" xfId="393"/>
    <cellStyle name="强调文字颜色 2 2 4" xfId="394"/>
    <cellStyle name="检查单元格 7 5" xfId="395"/>
    <cellStyle name="20% - Accent3" xfId="396"/>
    <cellStyle name="20% - 强调文字颜色 5 4 4" xfId="397"/>
    <cellStyle name="强调文字颜色 2 2 5" xfId="398"/>
    <cellStyle name="20% - Accent4" xfId="399"/>
    <cellStyle name="20% - 强调文字颜色 5 4 5" xfId="400"/>
    <cellStyle name="强调文字颜色 2 2 6" xfId="401"/>
    <cellStyle name="20% - Accent5" xfId="402"/>
    <cellStyle name="强调文字颜色 2 2 7" xfId="403"/>
    <cellStyle name="20% - Accent6" xfId="404"/>
    <cellStyle name="链接单元格 3 2" xfId="405"/>
    <cellStyle name="差_奖励补助测算5.24冯铸" xfId="406"/>
    <cellStyle name="注释 7 3" xfId="407"/>
    <cellStyle name="60% - 强调文字颜色 4 6 5" xfId="408"/>
    <cellStyle name="20% - 强调文字颜色 1 2" xfId="409"/>
    <cellStyle name="20% - 强调文字颜色 1 2 2" xfId="410"/>
    <cellStyle name="40% - 强调文字颜色 2 2 7" xfId="411"/>
    <cellStyle name="好_第一部分：综合全" xfId="412"/>
    <cellStyle name="标题 5" xfId="413"/>
    <cellStyle name="20% - 强调文字颜色 1 2 2 2" xfId="414"/>
    <cellStyle name="强调文字颜色 1 7 2" xfId="415"/>
    <cellStyle name="好_奖励补助测算7.25" xfId="416"/>
    <cellStyle name="60% - 强调文字颜色 5 10" xfId="417"/>
    <cellStyle name="20% - 强调文字颜色 1 2 3" xfId="418"/>
    <cellStyle name="40% - 强调文字颜色 2 2 8" xfId="419"/>
    <cellStyle name="40% - 强调文字颜色 2 2" xfId="420"/>
    <cellStyle name="强调文字颜色 1 7 3" xfId="421"/>
    <cellStyle name="60% - 强调文字颜色 5 11" xfId="422"/>
    <cellStyle name="20% - 强调文字颜色 1 2 4" xfId="423"/>
    <cellStyle name="40% - 强调文字颜色 4 10" xfId="424"/>
    <cellStyle name="60% - 强调文字颜色 2 7 2" xfId="425"/>
    <cellStyle name="40% - 强调文字颜色 2 3" xfId="426"/>
    <cellStyle name="60% - 强调文字颜色 2 7 3" xfId="427"/>
    <cellStyle name="Header2 2" xfId="428"/>
    <cellStyle name="40% - 强调文字颜色 2 4" xfId="429"/>
    <cellStyle name="60% - 强调文字颜色 6 2 2 2" xfId="430"/>
    <cellStyle name="强调文字颜色 1 7 4" xfId="431"/>
    <cellStyle name="60% - 强调文字颜色 5 12" xfId="432"/>
    <cellStyle name="20% - 强调文字颜色 1 2 5" xfId="433"/>
    <cellStyle name="20% - 强调文字颜色 3 10" xfId="434"/>
    <cellStyle name="60% - 强调文字颜色 2 7 5" xfId="435"/>
    <cellStyle name="差_2007年可用财力_Book1 2" xfId="436"/>
    <cellStyle name="40% - 强调文字颜色 2 6" xfId="437"/>
    <cellStyle name="好_县级基础数据_Book1 2" xfId="438"/>
    <cellStyle name="20% - 强调文字颜色 1 2 7" xfId="439"/>
    <cellStyle name="20% - 强调文字颜色 5 2 2 2" xfId="440"/>
    <cellStyle name="40% - 强调文字颜色 2 7" xfId="441"/>
    <cellStyle name="差_下半年禁毒办案经费分配2544.3万元" xfId="442"/>
    <cellStyle name="差_2007年可用财力_Book1 3" xfId="443"/>
    <cellStyle name="输出 12" xfId="444"/>
    <cellStyle name="60% - 强调文字颜色 4 6_2" xfId="445"/>
    <cellStyle name="好_县级基础数据_Book1 3" xfId="446"/>
    <cellStyle name="20% - 强调文字颜色 1 2 8" xfId="447"/>
    <cellStyle name="注释 7 4" xfId="448"/>
    <cellStyle name="60% - 强调文字颜色 4 6 6" xfId="449"/>
    <cellStyle name="强调文字颜色 2 2 2 2" xfId="450"/>
    <cellStyle name="20% - 强调文字颜色 1 3" xfId="451"/>
    <cellStyle name="MS Sans Serif 2" xfId="452"/>
    <cellStyle name="40% - 强调文字颜色 3 2" xfId="453"/>
    <cellStyle name="20% - 强调文字颜色 1 3 3" xfId="454"/>
    <cellStyle name="40% - 强调文字颜色 3 3" xfId="455"/>
    <cellStyle name="20% - 强调文字颜色 1 3 4" xfId="456"/>
    <cellStyle name="40% - 强调文字颜色 3 4" xfId="457"/>
    <cellStyle name="20% - 强调文字颜色 1 3 5" xfId="458"/>
    <cellStyle name="注释 7 5" xfId="459"/>
    <cellStyle name="好_教育厅提供义务教育及高中教师人数（2009年1月6日）" xfId="460"/>
    <cellStyle name="40% - 强调文字颜色 3 6 2" xfId="461"/>
    <cellStyle name="链接单元格 3 4" xfId="462"/>
    <cellStyle name="6mal 2" xfId="463"/>
    <cellStyle name="20% - 强调文字颜色 1 4" xfId="464"/>
    <cellStyle name="Accent3_Book1" xfId="465"/>
    <cellStyle name="差_2007年检察院案件数_Book1" xfId="466"/>
    <cellStyle name="常规 13 4" xfId="467"/>
    <cellStyle name="40% - 强调文字颜色 3 6 2 2" xfId="468"/>
    <cellStyle name="20% - 强调文字颜色 1 4 2" xfId="469"/>
    <cellStyle name="差_2009年一般性转移支付标准工资_~5676413_Book1" xfId="470"/>
    <cellStyle name="40% - 强调文字颜色 4 4" xfId="471"/>
    <cellStyle name="20% - 强调文字颜色 1 4 5" xfId="472"/>
    <cellStyle name="好_历年教师人数_Book1 3" xfId="473"/>
    <cellStyle name="20% - 强调文字颜色 6 2 2" xfId="474"/>
    <cellStyle name="20% - 强调文字颜色 1 5" xfId="475"/>
    <cellStyle name="40% - 强调文字颜色 3 6 3" xfId="476"/>
    <cellStyle name="20% - 强调文字颜色 1 5 2" xfId="477"/>
    <cellStyle name="20% - 强调文字颜色 1 5 3" xfId="478"/>
    <cellStyle name="计算 4 3" xfId="479"/>
    <cellStyle name="差_5334_2006年迪庆县级财政报表附表" xfId="480"/>
    <cellStyle name="20% - 强调文字颜色 1 5 4" xfId="481"/>
    <cellStyle name="好_检验表（调整后） 2" xfId="482"/>
    <cellStyle name="20% - 强调文字颜色 1 6" xfId="483"/>
    <cellStyle name="差_005-8月26日(佟亚丽+赵立卫)_Book1" xfId="484"/>
    <cellStyle name="40% - 强调文字颜色 3 6 4" xfId="485"/>
    <cellStyle name="好_检验表（调整后） 2 2" xfId="486"/>
    <cellStyle name="20% - 强调文字颜色 1 6 2" xfId="487"/>
    <cellStyle name="20% - 强调文字颜色 1 6 2 3" xfId="488"/>
    <cellStyle name="常规 2 2 3 2" xfId="489"/>
    <cellStyle name="20% - 强调文字颜色 1 6 2 4" xfId="490"/>
    <cellStyle name="常规 2 2 3 3" xfId="491"/>
    <cellStyle name="20% - 强调文字颜色 1 6 4" xfId="492"/>
    <cellStyle name="好_地方配套按人均增幅控制8.31（调整结案率后）xl" xfId="493"/>
    <cellStyle name="20% - 强调文字颜色 1 6 5" xfId="494"/>
    <cellStyle name="差_Book1" xfId="495"/>
    <cellStyle name="适中 2 4" xfId="496"/>
    <cellStyle name="20% - 强调文字颜色 6 4 2" xfId="497"/>
    <cellStyle name="差_地方配套按人均增幅控制8.30xl" xfId="498"/>
    <cellStyle name="好_检验表（调整后） 3" xfId="499"/>
    <cellStyle name="20% - 强调文字颜色 1 7" xfId="500"/>
    <cellStyle name="40% - 强调文字颜色 3 6 5" xfId="501"/>
    <cellStyle name="好 4" xfId="502"/>
    <cellStyle name="20% - 强调文字颜色 6 6 2 2" xfId="503"/>
    <cellStyle name="20% - 强调文字颜色 1 7 2" xfId="504"/>
    <cellStyle name="60% - 强调文字颜色 6 10" xfId="505"/>
    <cellStyle name="20% - 强调文字颜色 1 7 3" xfId="506"/>
    <cellStyle name="计算 6 2" xfId="507"/>
    <cellStyle name="Currency1" xfId="508"/>
    <cellStyle name="40% - 强调文字颜色 5 10" xfId="509"/>
    <cellStyle name="20% - 强调文字颜色 1 7 4" xfId="510"/>
    <cellStyle name="Input Cells 2" xfId="511"/>
    <cellStyle name="60% - 强调文字颜色 6 11" xfId="512"/>
    <cellStyle name="20% - 强调文字颜色 1 8" xfId="513"/>
    <cellStyle name="好_2008云南省分县市中小学教职工统计表（教育厅提供）" xfId="514"/>
    <cellStyle name="40% - 强调文字颜色 3 6 6" xfId="515"/>
    <cellStyle name="标题 3 2 2" xfId="516"/>
    <cellStyle name="好 5" xfId="517"/>
    <cellStyle name="20% - 强调文字颜色 6 6 2 3" xfId="518"/>
    <cellStyle name="标题 3 2 3" xfId="519"/>
    <cellStyle name="好 6" xfId="520"/>
    <cellStyle name="20% - 强调文字颜色 6 6 2 4" xfId="521"/>
    <cellStyle name="20% - 强调文字颜色 1 9" xfId="522"/>
    <cellStyle name="20% - 强调文字颜色 2 6 2" xfId="523"/>
    <cellStyle name="好_财政供养人员_Book1" xfId="524"/>
    <cellStyle name="Accent6 - 60%" xfId="525"/>
    <cellStyle name="好_2010年社会保险统计报表表样_Book1" xfId="526"/>
    <cellStyle name="20% - 强调文字颜色 4 4 3" xfId="527"/>
    <cellStyle name="强调文字颜色 1 2 4" xfId="528"/>
    <cellStyle name="60% - 强调文字颜色 4 12" xfId="529"/>
    <cellStyle name="20% - 强调文字颜色 2 10" xfId="530"/>
    <cellStyle name="20% - 强调文字颜色 3 2 7" xfId="531"/>
    <cellStyle name="60% - 强调文字颜色 4 7 5" xfId="532"/>
    <cellStyle name="20% - 强调文字颜色 2 2" xfId="533"/>
    <cellStyle name="20% - 强调文字颜色 2 2 2" xfId="534"/>
    <cellStyle name="40% - 强调文字颜色 3 2 7" xfId="535"/>
    <cellStyle name="40% - 强调文字颜色 3 7 4" xfId="536"/>
    <cellStyle name="20% - 强调文字颜色 2 2 2 2" xfId="537"/>
    <cellStyle name="差_530629_2006年县级财政报表附表" xfId="538"/>
    <cellStyle name="20% - 强调文字颜色 2 6" xfId="539"/>
    <cellStyle name="强调文字颜色 2 7 2" xfId="540"/>
    <cellStyle name="20% - 强调文字颜色 2 2 3" xfId="541"/>
    <cellStyle name="40% - 强调文字颜色 3 2 8" xfId="542"/>
    <cellStyle name="强调文字颜色 2 7 3" xfId="543"/>
    <cellStyle name="20% - 强调文字颜色 2 2 4" xfId="544"/>
    <cellStyle name="强调文字颜色 2 7 4" xfId="545"/>
    <cellStyle name="20% - 强调文字颜色 2 2 5" xfId="546"/>
    <cellStyle name="强调文字颜色 2 7 5" xfId="547"/>
    <cellStyle name="20% - 强调文字颜色 2 2 6" xfId="548"/>
    <cellStyle name="20% - 强调文字颜色 2 2 7" xfId="549"/>
    <cellStyle name="60% - 强调文字颜色 5 6_2" xfId="550"/>
    <cellStyle name="差 5 2" xfId="551"/>
    <cellStyle name="20% - 强调文字颜色 2 2 8" xfId="552"/>
    <cellStyle name="输出 2 3" xfId="553"/>
    <cellStyle name="60% - 强调文字颜色 6 6_2" xfId="554"/>
    <cellStyle name="20% - 强调文字颜色 3 2 8" xfId="555"/>
    <cellStyle name="60% - 强调文字颜色 3 2 2 2" xfId="556"/>
    <cellStyle name="20% - 强调文字颜色 2 3" xfId="557"/>
    <cellStyle name="差_0502通海县" xfId="558"/>
    <cellStyle name="60% - 强调文字颜色 2 10" xfId="559"/>
    <cellStyle name="20% - 强调文字颜色 2 3 2" xfId="560"/>
    <cellStyle name="常规 35" xfId="561"/>
    <cellStyle name="常规 40" xfId="562"/>
    <cellStyle name="60% - 强调文字颜色 2 11" xfId="563"/>
    <cellStyle name="40% - 强调文字颜色 1 10" xfId="564"/>
    <cellStyle name="20% - 强调文字颜色 2 3 3" xfId="565"/>
    <cellStyle name="常规 36" xfId="566"/>
    <cellStyle name="常规 41" xfId="567"/>
    <cellStyle name="60% - 强调文字颜色 2 12" xfId="568"/>
    <cellStyle name="20% - 强调文字颜色 2 3 4" xfId="569"/>
    <cellStyle name="常规 37" xfId="570"/>
    <cellStyle name="常规 42" xfId="571"/>
    <cellStyle name="20% - 强调文字颜色 2 3 5" xfId="572"/>
    <cellStyle name="常规 38" xfId="573"/>
    <cellStyle name="常规 43" xfId="574"/>
    <cellStyle name="20% - 强调文字颜色 2 4" xfId="575"/>
    <cellStyle name="差_2009年一般性转移支付标准工资" xfId="576"/>
    <cellStyle name="40% - 强调文字颜色 3 7 2" xfId="577"/>
    <cellStyle name="常规 2_004-赵立卫（20090820）" xfId="578"/>
    <cellStyle name="20% - 强调文字颜色 2 4 3" xfId="579"/>
    <cellStyle name="强调文字颜色 4 6 2 2" xfId="580"/>
    <cellStyle name="20% - 强调文字颜色 2 4 4" xfId="581"/>
    <cellStyle name="Input_Book1" xfId="582"/>
    <cellStyle name="Bad" xfId="583"/>
    <cellStyle name="强调文字颜色 4 6 2 3" xfId="584"/>
    <cellStyle name="20% - 强调文字颜色 2 4 5" xfId="585"/>
    <cellStyle name="差_~4190974_Book1" xfId="586"/>
    <cellStyle name="20% - 强调文字颜色 2 5" xfId="587"/>
    <cellStyle name="差_2009年一般性转移支付标准工资_奖励补助测算5.23新_Book1" xfId="588"/>
    <cellStyle name="40% - 强调文字颜色 3 7 3" xfId="589"/>
    <cellStyle name="20% - 强调文字颜色 2 5 2" xfId="590"/>
    <cellStyle name="20% - 强调文字颜色 2 5 3" xfId="591"/>
    <cellStyle name="per.style 2" xfId="592"/>
    <cellStyle name="差_劳务汇总表1" xfId="593"/>
    <cellStyle name="分级显示行_1_13区汇总" xfId="594"/>
    <cellStyle name="20% - 强调文字颜色 2 5 4" xfId="595"/>
    <cellStyle name="差_汇总-县级财政报表附表" xfId="596"/>
    <cellStyle name="20% - 强调文字颜色 2 5 5" xfId="597"/>
    <cellStyle name="20% - 强调文字颜色 2 6 2 2" xfId="598"/>
    <cellStyle name="好_Book1_银行账户情况表_2010年12月" xfId="599"/>
    <cellStyle name="常规 18 4" xfId="600"/>
    <cellStyle name="常规 23 4" xfId="601"/>
    <cellStyle name="60% - 强调文字颜色 1 2 2 2" xfId="602"/>
    <cellStyle name="20% - 强调文字颜色 2 6 3" xfId="603"/>
    <cellStyle name="20% - 强调文字颜色 2 6 4" xfId="604"/>
    <cellStyle name="20% - 强调文字颜色 2 6 5" xfId="605"/>
    <cellStyle name="20% - 强调文字颜色 2 6 6" xfId="606"/>
    <cellStyle name="HEADING2" xfId="607"/>
    <cellStyle name="20% - 强调文字颜色 5 5 3" xfId="608"/>
    <cellStyle name="差_地方配套按人均增幅控制8.31（调整结案率后）xl" xfId="609"/>
    <cellStyle name="60% - 强调文字颜色 3 3 3" xfId="610"/>
    <cellStyle name="20% - 强调文字颜色 2 6_2" xfId="611"/>
    <cellStyle name="Normal - Style1 2" xfId="612"/>
    <cellStyle name="40% - 强调文字颜色 3 7 5" xfId="613"/>
    <cellStyle name="20% - 强调文字颜色 2 7" xfId="614"/>
    <cellStyle name="20% - 强调文字颜色 2 7 2" xfId="615"/>
    <cellStyle name="20% - 强调文字颜色 2 9" xfId="616"/>
    <cellStyle name="20% - 强调文字颜色 2 7 3" xfId="617"/>
    <cellStyle name="好_03昭通_Book1" xfId="618"/>
    <cellStyle name="20% - 强调文字颜色 2 7 4" xfId="619"/>
    <cellStyle name="好_0502通海县_Book1" xfId="620"/>
    <cellStyle name="20% - 强调文字颜色 2 7 5" xfId="621"/>
    <cellStyle name="好_05玉溪_Book1" xfId="622"/>
    <cellStyle name="样式 1" xfId="623"/>
    <cellStyle name="20% - 强调文字颜色 2 8" xfId="624"/>
    <cellStyle name="Heading 2" xfId="625"/>
    <cellStyle name="20% - 强调文字颜色 3 2" xfId="626"/>
    <cellStyle name="常规 3 2 5" xfId="627"/>
    <cellStyle name="适中 7 2" xfId="628"/>
    <cellStyle name="标题 2 5 2 4" xfId="629"/>
    <cellStyle name="常规 25 5" xfId="630"/>
    <cellStyle name="20% - 强调文字颜色 3 2 2" xfId="631"/>
    <cellStyle name="40% - 强调文字颜色 4 2 7" xfId="632"/>
    <cellStyle name="20% - 强调文字颜色 3 2 2 2" xfId="633"/>
    <cellStyle name="强调文字颜色 3 7 2" xfId="634"/>
    <cellStyle name="20% - 强调文字颜色 3 2 3" xfId="635"/>
    <cellStyle name="40% - 强调文字颜色 4 2 8" xfId="636"/>
    <cellStyle name="强调文字颜色 3 7 3" xfId="637"/>
    <cellStyle name="20% - 强调文字颜色 3 2 4" xfId="638"/>
    <cellStyle name="强调文字颜色 3 7 5" xfId="639"/>
    <cellStyle name="好_奖励补助测算7.23_Book1" xfId="640"/>
    <cellStyle name="20% - 强调文字颜色 3 2 6" xfId="641"/>
    <cellStyle name="40% - 强调文字颜色 6 10" xfId="642"/>
    <cellStyle name="差_汇总_Book1" xfId="643"/>
    <cellStyle name="20% - 强调文字颜色 3 3 3" xfId="644"/>
    <cellStyle name="Heading 4" xfId="645"/>
    <cellStyle name="20% - 强调文字颜色 3 4" xfId="646"/>
    <cellStyle name="20% - 强调文字颜色 3 4 2" xfId="647"/>
    <cellStyle name="20% - 强调文字颜色 3 4 3" xfId="648"/>
    <cellStyle name="20% - 强调文字颜色 3 4 4" xfId="649"/>
    <cellStyle name="20% - 强调文字颜色 3 4 5" xfId="650"/>
    <cellStyle name="20% - 强调文字颜色 3 5" xfId="651"/>
    <cellStyle name="差_M03" xfId="652"/>
    <cellStyle name="20% - 强调文字颜色 3 5 2" xfId="653"/>
    <cellStyle name="20% - 强调文字颜色 3 5 3" xfId="654"/>
    <cellStyle name="20% - 强调文字颜色 3 5 4" xfId="655"/>
    <cellStyle name="20% - 强调文字颜色 3 6" xfId="656"/>
    <cellStyle name="20% - 强调文字颜色 3 6 2" xfId="657"/>
    <cellStyle name="20% - 强调文字颜色 4 6 4" xfId="658"/>
    <cellStyle name="差_城建部门 2" xfId="659"/>
    <cellStyle name="60% - 强调文字颜色 2 4 4" xfId="660"/>
    <cellStyle name="20% - 强调文字颜色 3 6 2 3" xfId="661"/>
    <cellStyle name="常规 7 4" xfId="662"/>
    <cellStyle name="20% - 强调文字颜色 4 6 5" xfId="663"/>
    <cellStyle name="差_城建部门 3" xfId="664"/>
    <cellStyle name="差_指标五_Book1 2" xfId="665"/>
    <cellStyle name="60% - 强调文字颜色 2 4 5" xfId="666"/>
    <cellStyle name="20% - 强调文字颜色 3 6 2 4" xfId="667"/>
    <cellStyle name="常规 7 5" xfId="668"/>
    <cellStyle name="20% - 强调文字颜色 3 6 3" xfId="669"/>
    <cellStyle name="Milliers [0]_!!!GO" xfId="670"/>
    <cellStyle name="强调文字颜色 5 2 3" xfId="671"/>
    <cellStyle name="Header2" xfId="672"/>
    <cellStyle name="20% - 强调文字颜色 3 6 5" xfId="673"/>
    <cellStyle name="差_下半年禁毒办案经费分配2544.3万元_Book1 2 2" xfId="674"/>
    <cellStyle name="差_2009年一般性转移支付标准工资_奖励补助测算5.22测试_Book1" xfId="675"/>
    <cellStyle name="好_2、土地面积、人口、粮食产量基本情况_Book1" xfId="676"/>
    <cellStyle name="20% - 强调文字颜色 3 6 6" xfId="677"/>
    <cellStyle name="计算 6 5" xfId="678"/>
    <cellStyle name="PSDec" xfId="679"/>
    <cellStyle name="强调文字颜色 3 3 4" xfId="680"/>
    <cellStyle name="差_第一部分：综合全 2" xfId="681"/>
    <cellStyle name="适中 3 5" xfId="682"/>
    <cellStyle name="20% - 强调文字颜色 6 5 3" xfId="683"/>
    <cellStyle name="检查单元格 2 2 2" xfId="684"/>
    <cellStyle name="60% - 强调文字颜色 4 3 3" xfId="685"/>
    <cellStyle name="常规 16" xfId="686"/>
    <cellStyle name="常规 21" xfId="687"/>
    <cellStyle name="差_财政支出对上级的依赖程度_Book1 3" xfId="688"/>
    <cellStyle name="20% - 强调文字颜色 3 6_2" xfId="689"/>
    <cellStyle name="Black 2" xfId="690"/>
    <cellStyle name="20% - 强调文字颜色 3 7" xfId="691"/>
    <cellStyle name="好_2006年分析表_Book1 2" xfId="692"/>
    <cellStyle name="差_指标五 2 2" xfId="693"/>
    <cellStyle name="20% - 强调文字颜色 3 7 2" xfId="694"/>
    <cellStyle name="好_2006年分析表_Book1 2 2" xfId="695"/>
    <cellStyle name="20% - 强调文字颜色 3 7 3" xfId="696"/>
    <cellStyle name="Input [yellow] 2" xfId="697"/>
    <cellStyle name="20% - 强调文字颜色 3 7 4" xfId="698"/>
    <cellStyle name="差_第五部分(才淼、饶永宏）" xfId="699"/>
    <cellStyle name="Input [yellow] 3" xfId="700"/>
    <cellStyle name="20% - 强调文字颜色 3 8" xfId="701"/>
    <cellStyle name="好_2006年分析表_Book1 3" xfId="702"/>
    <cellStyle name="60% - 强调文字颜色 3 10" xfId="703"/>
    <cellStyle name="20% - 强调文字颜色 3 9" xfId="704"/>
    <cellStyle name="60% - 强调文字颜色 1 2 7" xfId="705"/>
    <cellStyle name="好_2008年县级公安保障标准落实奖励经费分配测算_Book1 2" xfId="706"/>
    <cellStyle name="Mon閠aire_!!!GO" xfId="707"/>
    <cellStyle name="好_2009年一般性转移支付标准工资_奖励补助测算7.25_Book1" xfId="708"/>
    <cellStyle name="20% - 强调文字颜色 4 2" xfId="709"/>
    <cellStyle name="常规 3 3 5" xfId="710"/>
    <cellStyle name="40% - 强调文字颜色 5 2 7" xfId="711"/>
    <cellStyle name="20% - 强调文字颜色 4 2 2" xfId="712"/>
    <cellStyle name="警告文本 5 6" xfId="713"/>
    <cellStyle name="Accent6 - 40%" xfId="714"/>
    <cellStyle name="强调文字颜色 4 7 2" xfId="715"/>
    <cellStyle name="40% - 强调文字颜色 5 2 8" xfId="716"/>
    <cellStyle name="20% - 强调文字颜色 4 2 3" xfId="717"/>
    <cellStyle name="差_县级基础数据_Book1 2 2" xfId="718"/>
    <cellStyle name="强调文字颜色 4 7 3" xfId="719"/>
    <cellStyle name="20% - 强调文字颜色 4 2 4" xfId="720"/>
    <cellStyle name="强调文字颜色 4 7 5" xfId="721"/>
    <cellStyle name="20% - 强调文字颜色 4 2 6" xfId="722"/>
    <cellStyle name="差_第五部分(才淼、饶永宏）_Book1" xfId="723"/>
    <cellStyle name="20% - 强调文字颜色 4 2 7" xfId="724"/>
    <cellStyle name="20% - 强调文字颜色 4 2 8" xfId="725"/>
    <cellStyle name="60% - 强调文字颜色 1 2 8" xfId="726"/>
    <cellStyle name="好_2008年县级公安保障标准落实奖励经费分配测算_Book1 3" xfId="727"/>
    <cellStyle name="20% - 强调文字颜色 4 3" xfId="728"/>
    <cellStyle name="20% - 强调文字颜色 4 3 2" xfId="729"/>
    <cellStyle name="好_20101012(48-60)" xfId="730"/>
    <cellStyle name="20% - 强调文字颜色 4 3 3" xfId="731"/>
    <cellStyle name="20% - 强调文字颜色 4 3 4" xfId="732"/>
    <cellStyle name="20% - 强调文字颜色 4 3 5" xfId="733"/>
    <cellStyle name="20% - 强调文字颜色 4 4" xfId="734"/>
    <cellStyle name="20% - 强调文字颜色 4 4 4" xfId="735"/>
    <cellStyle name="20% - 强调文字颜色 4 4 5" xfId="736"/>
    <cellStyle name="20% - 强调文字颜色 4 5 4" xfId="737"/>
    <cellStyle name="20% - 强调文字颜色 4 6" xfId="738"/>
    <cellStyle name="60% - 强调文字颜色 4 6 2 4" xfId="739"/>
    <cellStyle name="20% - 强调文字颜色 4 6 2" xfId="740"/>
    <cellStyle name="输入 6_2" xfId="741"/>
    <cellStyle name="20% - 强调文字颜色 4 6 2 2" xfId="742"/>
    <cellStyle name="20% - 强调文字颜色 4 6 2 3" xfId="743"/>
    <cellStyle name="20% - 强调文字颜色 4 6 2 4" xfId="744"/>
    <cellStyle name="20% - 强调文字颜色 4 6 6" xfId="745"/>
    <cellStyle name="常规 2 6 4" xfId="746"/>
    <cellStyle name="60% - 强调文字颜色 5 3 3" xfId="747"/>
    <cellStyle name="20% - 强调文字颜色 4 6_2" xfId="748"/>
    <cellStyle name="差_医疗保险已改" xfId="749"/>
    <cellStyle name="差_1110洱源县" xfId="750"/>
    <cellStyle name="20% - 强调文字颜色 4 7" xfId="751"/>
    <cellStyle name="20% - 强调文字颜色 4 7 4" xfId="752"/>
    <cellStyle name="20% - 强调文字颜色 4 7 5" xfId="753"/>
    <cellStyle name="标题 1 10" xfId="754"/>
    <cellStyle name="20% - 强调文字颜色 4 8" xfId="755"/>
    <cellStyle name="20% - 强调文字颜色 4 9" xfId="756"/>
    <cellStyle name="20% - 强调文字颜色 5 2" xfId="757"/>
    <cellStyle name="差_530629_2006年县级财政报表附表_Book1" xfId="758"/>
    <cellStyle name="常规 3 4 5" xfId="759"/>
    <cellStyle name="好_云南省2008年转移支付测算——州市本级考核部分及政策性测算_Book1" xfId="760"/>
    <cellStyle name="40% - 强调文字颜色 6 2 7" xfId="761"/>
    <cellStyle name="20% - 强调文字颜色 5 2 2" xfId="762"/>
    <cellStyle name="强调文字颜色 5 7 2" xfId="763"/>
    <cellStyle name="40% - 强调文字颜色 6 2 8" xfId="764"/>
    <cellStyle name="20% - 强调文字颜色 5 2 3" xfId="765"/>
    <cellStyle name="强调文字颜色 5 7 3" xfId="766"/>
    <cellStyle name="20% - 强调文字颜色 5 2 4" xfId="767"/>
    <cellStyle name="60% - 强调文字颜色 6 6 2 2" xfId="768"/>
    <cellStyle name="差_丽江汇总 2" xfId="769"/>
    <cellStyle name="强调文字颜色 5 7 4" xfId="770"/>
    <cellStyle name="20% - 强调文字颜色 5 2 5" xfId="771"/>
    <cellStyle name="差_教育厅提供义务教育及高中教师人数（2009年1月6日）_Book1" xfId="772"/>
    <cellStyle name="60% - 强调文字颜色 6 6 2 3" xfId="773"/>
    <cellStyle name="差_丽江汇总 3" xfId="774"/>
    <cellStyle name="强调文字颜色 5 7 5" xfId="775"/>
    <cellStyle name="20% - 强调文字颜色 5 2 6" xfId="776"/>
    <cellStyle name="60% - 强调文字颜色 6 6 2 4" xfId="777"/>
    <cellStyle name="20% - 强调文字颜色 5 2 7" xfId="778"/>
    <cellStyle name="20% - 强调文字颜色 5 6 2 2" xfId="779"/>
    <cellStyle name="20% - 强调文字颜色 5 2 8" xfId="780"/>
    <cellStyle name="20% - 强调文字颜色 5 3" xfId="781"/>
    <cellStyle name="差_2006年全省财力计算表（中央、决算）_Book1" xfId="782"/>
    <cellStyle name="检查单元格 6 4" xfId="783"/>
    <cellStyle name="百分比 3" xfId="784"/>
    <cellStyle name="20% - 强调文字颜色 5 3 2" xfId="785"/>
    <cellStyle name="20% - 强调文字颜色 5 4" xfId="786"/>
    <cellStyle name="好 2 2 2" xfId="787"/>
    <cellStyle name="20% - 强调文字颜色 5 5" xfId="788"/>
    <cellStyle name="60% - 强调文字颜色 1 12" xfId="789"/>
    <cellStyle name="HEADING1" xfId="790"/>
    <cellStyle name="20% - 强调文字颜色 5 5 2" xfId="791"/>
    <cellStyle name="20% - 强调文字颜色 5 5 4" xfId="792"/>
    <cellStyle name="20% - 强调文字颜色 5 5 5" xfId="793"/>
    <cellStyle name="20% - 强调文字颜色 5 6" xfId="794"/>
    <cellStyle name="20% - 强调文字颜色 5 6 2" xfId="795"/>
    <cellStyle name="好_5334_2006年迪庆县级财政报表附表" xfId="796"/>
    <cellStyle name="40% - 强调文字颜色 5 7 2" xfId="797"/>
    <cellStyle name="20% - 强调文字颜色 5 6 2 3" xfId="798"/>
    <cellStyle name="差 6_2" xfId="799"/>
    <cellStyle name="烹拳 [0]_ +Foil &amp; -FOIL &amp; PAPER" xfId="800"/>
    <cellStyle name="20% - 强调文字颜色 5 6 3" xfId="801"/>
    <cellStyle name="20% - 强调文字颜色 5 6 4" xfId="802"/>
    <cellStyle name="好_2007年检察院案件数" xfId="803"/>
    <cellStyle name="强调文字颜色 2 4 5" xfId="804"/>
    <cellStyle name="好_教师绩效工资测算表（离退休按各地上报数测算）2009年1月1日_Book1 3" xfId="805"/>
    <cellStyle name="好_~4190974" xfId="806"/>
    <cellStyle name="20% - 强调文字颜色 5 6 5" xfId="807"/>
    <cellStyle name="差_云南省2008年中小学教师人数统计表_Book1 2" xfId="808"/>
    <cellStyle name="解释性文本 5 2" xfId="809"/>
    <cellStyle name="20% - 强调文字颜色 5 6 6" xfId="810"/>
    <cellStyle name="差 2 2" xfId="811"/>
    <cellStyle name="60% - 强调文字颜色 6 3 3" xfId="812"/>
    <cellStyle name="20% - 强调文字颜色 5 6_2" xfId="813"/>
    <cellStyle name="好_2008云南省分县市中小学教职工统计表（教育厅提供）_Book1" xfId="814"/>
    <cellStyle name="20% - 强调文字颜色 5 7" xfId="815"/>
    <cellStyle name="20% - 强调文字颜色 5 7 2" xfId="816"/>
    <cellStyle name="Non défini 2" xfId="817"/>
    <cellStyle name="20% - 强调文字颜色 5 7 3" xfId="818"/>
    <cellStyle name="强调文字颜色 2 5 5" xfId="819"/>
    <cellStyle name="好_2、土地面积、人口、粮食产量基本情况" xfId="820"/>
    <cellStyle name="20% - 强调文字颜色 5 7 4" xfId="821"/>
    <cellStyle name="40% - 强调文字颜色 5 6 2 2" xfId="822"/>
    <cellStyle name="好_2009年一般性转移支付标准工资_~5676413_Book1" xfId="823"/>
    <cellStyle name="Accent5_Book1" xfId="824"/>
    <cellStyle name="20% - 强调文字颜色 5 7 5" xfId="825"/>
    <cellStyle name="Followed Hyperlink_AheadBehind.xls Chart 23" xfId="826"/>
    <cellStyle name="强调 1" xfId="827"/>
    <cellStyle name="20% - 强调文字颜色 5 8" xfId="828"/>
    <cellStyle name="60% - Accent1" xfId="829"/>
    <cellStyle name="强调 2" xfId="830"/>
    <cellStyle name="20% - 强调文字颜色 5 9" xfId="831"/>
    <cellStyle name="检查单元格 2 5" xfId="832"/>
    <cellStyle name="20% - 强调文字颜色 6 10" xfId="833"/>
    <cellStyle name="20% - 强调文字颜色 6 2" xfId="834"/>
    <cellStyle name="常规 3 5 5" xfId="835"/>
    <cellStyle name="60% - 强调文字颜色 6 2 4" xfId="836"/>
    <cellStyle name="40% - 强调文字颜色 4 4 2" xfId="837"/>
    <cellStyle name="20% - 强调文字颜色 6 2 2 2" xfId="838"/>
    <cellStyle name="强调文字颜色 6 7 2" xfId="839"/>
    <cellStyle name="20% - 强调文字颜色 6 2 3" xfId="840"/>
    <cellStyle name="强调文字颜色 6 7 3" xfId="841"/>
    <cellStyle name="20% - 强调文字颜色 6 2 4" xfId="842"/>
    <cellStyle name="好_2007年政法部门业务指标_Book1" xfId="843"/>
    <cellStyle name="差_00省级(打印)" xfId="844"/>
    <cellStyle name="强调文字颜色 6 7 4" xfId="845"/>
    <cellStyle name="20% - 强调文字颜色 6 2 5" xfId="846"/>
    <cellStyle name="强调文字颜色 6 7 5" xfId="847"/>
    <cellStyle name="New Times Roman 2" xfId="848"/>
    <cellStyle name="Accent3 - 40%" xfId="849"/>
    <cellStyle name="20% - 强调文字颜色 6 2 6" xfId="850"/>
    <cellStyle name="强调文字颜色 2 11" xfId="851"/>
    <cellStyle name="链接单元格 5_2" xfId="852"/>
    <cellStyle name="20% - 强调文字颜色 6 2 8" xfId="853"/>
    <cellStyle name="20% - 强调文字颜色 6 3" xfId="854"/>
    <cellStyle name="差_业务工作量指标" xfId="855"/>
    <cellStyle name="常规 3 5 6" xfId="856"/>
    <cellStyle name="60% - 强调文字颜色 6 2 5" xfId="857"/>
    <cellStyle name="no dec" xfId="858"/>
    <cellStyle name="20% - 强调文字颜色 6 3 3" xfId="859"/>
    <cellStyle name="PSHeading 2" xfId="860"/>
    <cellStyle name="PSHeading 3" xfId="861"/>
    <cellStyle name="差_检验表（调整后）_Book1 2 2" xfId="862"/>
    <cellStyle name="20% - 强调文字颜色 6 3 4" xfId="863"/>
    <cellStyle name="40% - 强调文字颜色 6 6 2 2" xfId="864"/>
    <cellStyle name="Accent6_Book1" xfId="865"/>
    <cellStyle name="20% - 强调文字颜色 6 4" xfId="866"/>
    <cellStyle name="60% - 强调文字颜色 6 2 6" xfId="867"/>
    <cellStyle name="适中 2 6" xfId="868"/>
    <cellStyle name="20% - 强调文字颜色 6 4 4" xfId="869"/>
    <cellStyle name="适中 2 7" xfId="870"/>
    <cellStyle name="20% - 强调文字颜色 6 4 5" xfId="871"/>
    <cellStyle name="强调文字颜色 3 2 6" xfId="872"/>
    <cellStyle name="Dezimal_laroux" xfId="873"/>
    <cellStyle name="强调文字颜色 3 3 5" xfId="874"/>
    <cellStyle name="差_第一部分：综合全 3" xfId="875"/>
    <cellStyle name="20% - 强调文字颜色 6 5 4" xfId="876"/>
    <cellStyle name="20% - 强调文字颜色 6 5 5" xfId="877"/>
    <cellStyle name="60% - 强调文字颜色 6 2 8" xfId="878"/>
    <cellStyle name="40% - 强调文字颜色 5 2 3" xfId="879"/>
    <cellStyle name="好_2006年分析表 3" xfId="880"/>
    <cellStyle name="20% - 强调文字颜色 6 6" xfId="881"/>
    <cellStyle name="40% - 强调文字颜色 6 6 2 4" xfId="882"/>
    <cellStyle name="60% - 强调文字颜色 4 4 2" xfId="883"/>
    <cellStyle name="好 5 5" xfId="884"/>
    <cellStyle name="40% - Accent3" xfId="885"/>
    <cellStyle name="适中 4 4" xfId="886"/>
    <cellStyle name="20% - 强调文字颜色 6 6 2" xfId="887"/>
    <cellStyle name="Normal - Style1" xfId="888"/>
    <cellStyle name="40% - Accent4" xfId="889"/>
    <cellStyle name="60% - 强调文字颜色 4 4 3" xfId="890"/>
    <cellStyle name="适中 4 5" xfId="891"/>
    <cellStyle name="60% - 强调文字颜色 1 6 2 2" xfId="892"/>
    <cellStyle name="20% - 强调文字颜色 6 6 3" xfId="893"/>
    <cellStyle name="注释 5 2" xfId="894"/>
    <cellStyle name="Black" xfId="895"/>
    <cellStyle name="60% - 强调文字颜色 4 4 4" xfId="896"/>
    <cellStyle name="好_2006年分析表_Book1" xfId="897"/>
    <cellStyle name="好_Book1_县公司_Book1" xfId="898"/>
    <cellStyle name="差_指标五 2" xfId="899"/>
    <cellStyle name="警告文本 2" xfId="900"/>
    <cellStyle name="40% - Accent5" xfId="901"/>
    <cellStyle name="差_Book1_银行账户情况表_2010年12月_Book1" xfId="902"/>
    <cellStyle name="60% - 强调文字颜色 1 6 2 3" xfId="903"/>
    <cellStyle name="20% - 强调文字颜色 6 6 4" xfId="904"/>
    <cellStyle name="差_奖励补助测算5.22测试_Book1" xfId="905"/>
    <cellStyle name="差_指标五 3" xfId="906"/>
    <cellStyle name="注释 5 3" xfId="907"/>
    <cellStyle name="60% - 强调文字颜色 4 4 5" xfId="908"/>
    <cellStyle name="警告文本 3" xfId="909"/>
    <cellStyle name="40% - Accent6" xfId="910"/>
    <cellStyle name="好_第五部分(才淼、饶永宏）" xfId="911"/>
    <cellStyle name="60% - 强调文字颜色 1 6 2 4" xfId="912"/>
    <cellStyle name="20% - 强调文字颜色 6 6 5" xfId="913"/>
    <cellStyle name="差_劳务汇总表1_Book1" xfId="914"/>
    <cellStyle name="20% - 强调文字颜色 6 6 6" xfId="915"/>
    <cellStyle name="20% - 强调文字颜色 6 6_2" xfId="916"/>
    <cellStyle name="20% - 强调文字颜色 6 7" xfId="917"/>
    <cellStyle name="40% - 强调文字颜色 5 2 4" xfId="918"/>
    <cellStyle name="适中 5 5" xfId="919"/>
    <cellStyle name="60% - 强调文字颜色 1 6_2" xfId="920"/>
    <cellStyle name="20% - 强调文字颜色 6 7 3" xfId="921"/>
    <cellStyle name="20% - 强调文字颜色 6 7 4" xfId="922"/>
    <cellStyle name="20% - 强调文字颜色 6 7 5" xfId="923"/>
    <cellStyle name="20% - 强调文字颜色 6 8" xfId="924"/>
    <cellStyle name="40% - 强调文字颜色 5 2 5" xfId="925"/>
    <cellStyle name="Norma,_laroux_4_营业在建 (2)_E21" xfId="926"/>
    <cellStyle name="20% - 强调文字颜色 6 9" xfId="927"/>
    <cellStyle name="40% - 强调文字颜色 5 2 6" xfId="928"/>
    <cellStyle name="40% - Accent2" xfId="929"/>
    <cellStyle name="差_银行账户情况表_2010年12月_Book1" xfId="930"/>
    <cellStyle name="标题 2 4 5" xfId="931"/>
    <cellStyle name="40% - 强调文字颜色 1 2" xfId="932"/>
    <cellStyle name="好_2006年全省财力计算表（中央、决算）_Book1" xfId="933"/>
    <cellStyle name="输入 6 6" xfId="934"/>
    <cellStyle name="60% - 强调文字颜色 2 2 7" xfId="935"/>
    <cellStyle name="40% - 强调文字颜色 1 2 2" xfId="936"/>
    <cellStyle name="60% - 强调文字颜色 2 2 8" xfId="937"/>
    <cellStyle name="40% - 强调文字颜色 1 2 3" xfId="938"/>
    <cellStyle name="差_005-8月26日(佟亚丽+赵立卫)" xfId="939"/>
    <cellStyle name="40% - 强调文字颜色 1 2 4" xfId="940"/>
    <cellStyle name="标题 2 2 2 2" xfId="941"/>
    <cellStyle name="40% - 强调文字颜色 1 2 5" xfId="942"/>
    <cellStyle name="40% - 强调文字颜色 1 2 6" xfId="943"/>
    <cellStyle name="Percent_!!!GO" xfId="944"/>
    <cellStyle name="40% - 强调文字颜色 1 2 7" xfId="945"/>
    <cellStyle name="60% - 强调文字颜色 2 6 2" xfId="946"/>
    <cellStyle name="40% - 强调文字颜色 1 3" xfId="947"/>
    <cellStyle name="常规 9 2" xfId="948"/>
    <cellStyle name="标题 3 5 2 2" xfId="949"/>
    <cellStyle name="60% - 强调文字颜色 2 6 2 2" xfId="950"/>
    <cellStyle name="注释 7" xfId="951"/>
    <cellStyle name="40% - 强调文字颜色 1 3 2" xfId="952"/>
    <cellStyle name="60% - 强调文字颜色 2 6 2 3" xfId="953"/>
    <cellStyle name="货币 2 4" xfId="954"/>
    <cellStyle name="差_5334_2006年迪庆县级财政报表附表_Book1" xfId="955"/>
    <cellStyle name="注释 8" xfId="956"/>
    <cellStyle name="40% - 强调文字颜色 1 3 3" xfId="957"/>
    <cellStyle name="差_2009年一般性转移支付标准工资_不用软件计算9.1不考虑经费管理评价xl" xfId="958"/>
    <cellStyle name="60% - 强调文字颜色 2 6 2 4" xfId="959"/>
    <cellStyle name="注释 9" xfId="960"/>
    <cellStyle name="40% - 强调文字颜色 1 3 4" xfId="961"/>
    <cellStyle name="60% - 强调文字颜色 2 6 3" xfId="962"/>
    <cellStyle name="强调文字颜色 5 2 2 2" xfId="963"/>
    <cellStyle name="Header1 2" xfId="964"/>
    <cellStyle name="40% - 强调文字颜色 1 4" xfId="965"/>
    <cellStyle name="常规 9 3" xfId="966"/>
    <cellStyle name="标题 3 5 2 3" xfId="967"/>
    <cellStyle name="40% - 强调文字颜色 1 4 2" xfId="968"/>
    <cellStyle name="40% - 强调文字颜色 1 4 3" xfId="969"/>
    <cellStyle name="40% - 强调文字颜色 1 4 4" xfId="970"/>
    <cellStyle name="好_下半年禁毒办案经费分配2544.3万元 2" xfId="971"/>
    <cellStyle name="40% - 强调文字颜色 6 2 2" xfId="972"/>
    <cellStyle name="好_530623_2006年县级财政报表附表_Book1" xfId="973"/>
    <cellStyle name="40% - 强调文字颜色 1 4 5" xfId="974"/>
    <cellStyle name="60% - 强调文字颜色 2 6 4" xfId="975"/>
    <cellStyle name="40% - 强调文字颜色 1 5" xfId="976"/>
    <cellStyle name="常规 9 4" xfId="977"/>
    <cellStyle name="标题 3 5 2 4" xfId="978"/>
    <cellStyle name="差_城建部门_Book1" xfId="979"/>
    <cellStyle name="40% - 强调文字颜色 1 5 3" xfId="980"/>
    <cellStyle name="40% - 强调文字颜色 1 5 4" xfId="981"/>
    <cellStyle name="40% - 强调文字颜色 6 3 2" xfId="982"/>
    <cellStyle name="40% - 强调文字颜色 1 5 5" xfId="983"/>
    <cellStyle name="差_2006年分析表_Book1" xfId="984"/>
    <cellStyle name="Border" xfId="985"/>
    <cellStyle name="40% - 强调文字颜色 1 6" xfId="986"/>
    <cellStyle name="常规 9 5" xfId="987"/>
    <cellStyle name="60% - 强调文字颜色 2 6 5" xfId="988"/>
    <cellStyle name="Border 2" xfId="989"/>
    <cellStyle name="40% - 强调文字颜色 1 6 2" xfId="990"/>
    <cellStyle name="40% - 强调文字颜色 1 8" xfId="991"/>
    <cellStyle name="常规 9 7" xfId="992"/>
    <cellStyle name="Border 3" xfId="993"/>
    <cellStyle name="40% - 强调文字颜色 1 6 3" xfId="994"/>
    <cellStyle name="40% - 强调文字颜色 1 9" xfId="995"/>
    <cellStyle name="Border 4" xfId="996"/>
    <cellStyle name="40% - 强调文字颜色 1 6 4" xfId="997"/>
    <cellStyle name="40% - 强调文字颜色 6 4 3" xfId="998"/>
    <cellStyle name="差 6 2 2" xfId="999"/>
    <cellStyle name="40% - 强调文字颜色 1 6 6" xfId="1000"/>
    <cellStyle name="汇总 5 4" xfId="1001"/>
    <cellStyle name="40% - 强调文字颜色 2 6 2 2" xfId="1002"/>
    <cellStyle name="Accent2_Book1" xfId="1003"/>
    <cellStyle name="40% - 强调文字颜色 1 6_2" xfId="1004"/>
    <cellStyle name="60% - 强调文字颜色 2 6 6" xfId="1005"/>
    <cellStyle name="40% - 强调文字颜色 1 7" xfId="1006"/>
    <cellStyle name="常规 9 6" xfId="1007"/>
    <cellStyle name="40% - 强调文字颜色 2 8" xfId="1008"/>
    <cellStyle name="Milliers_!!!GO" xfId="1009"/>
    <cellStyle name="40% - 强调文字颜色 1 7 2" xfId="1010"/>
    <cellStyle name="差_2007年人员分部门统计表_Book1" xfId="1011"/>
    <cellStyle name="40% - 强调文字颜色 1 7 3" xfId="1012"/>
    <cellStyle name="㼿㼿㼿㼿㼿㼿" xfId="1013"/>
    <cellStyle name="40% - 强调文字颜色 2 9" xfId="1014"/>
    <cellStyle name="好_2007年政法部门业务指标" xfId="1015"/>
    <cellStyle name="差_上林县人力资源和社会保障局2011年度绩效考评督查情况表（含任务）" xfId="1016"/>
    <cellStyle name="好_2006年水利统计指标统计表" xfId="1017"/>
    <cellStyle name="40% - 强调文字颜色 1 7 4" xfId="1018"/>
    <cellStyle name="40% - 强调文字颜色 6 5 2" xfId="1019"/>
    <cellStyle name="好_城建部门" xfId="1020"/>
    <cellStyle name="40% - 强调文字颜色 1 7 5" xfId="1021"/>
    <cellStyle name="60% - 强调文字颜色 3 11" xfId="1022"/>
    <cellStyle name="40% - 强调文字颜色 2 10" xfId="1023"/>
    <cellStyle name="差_2006年分析表_Book1 3" xfId="1024"/>
    <cellStyle name="60% - 强调文字颜色 3 2 7" xfId="1025"/>
    <cellStyle name="40% - 强调文字颜色 2 2 2" xfId="1026"/>
    <cellStyle name="40% - 强调文字颜色 2 2 2 2" xfId="1027"/>
    <cellStyle name="60% - 强调文字颜色 3 2 8" xfId="1028"/>
    <cellStyle name="40% - 强调文字颜色 2 2 3" xfId="1029"/>
    <cellStyle name="40% - 强调文字颜色 2 2 5" xfId="1030"/>
    <cellStyle name="好_奖励补助测算7.23" xfId="1031"/>
    <cellStyle name="40% - 强调文字颜色 2 2 6" xfId="1032"/>
    <cellStyle name="40% - 强调文字颜色 2 3 2" xfId="1033"/>
    <cellStyle name="差_下半年禁吸戒毒经费1000万元" xfId="1034"/>
    <cellStyle name="好_医疗保险已改" xfId="1035"/>
    <cellStyle name="40% - 强调文字颜色 2 3 3" xfId="1036"/>
    <cellStyle name="40% - 强调文字颜色 2 3 4" xfId="1037"/>
    <cellStyle name="comma-d 2" xfId="1038"/>
    <cellStyle name="40% - 强调文字颜色 2 3 5" xfId="1039"/>
    <cellStyle name="40% - 强调文字颜色 2 4 2" xfId="1040"/>
    <cellStyle name="40% - 强调文字颜色 2 4 3" xfId="1041"/>
    <cellStyle name="40% - 强调文字颜色 2 4 4" xfId="1042"/>
    <cellStyle name="40% - 强调文字颜色 2 4 5" xfId="1043"/>
    <cellStyle name="40% - 强调文字颜色 2 5 2" xfId="1044"/>
    <cellStyle name="40% - 强调文字颜色 2 5 4" xfId="1045"/>
    <cellStyle name="40% - 强调文字颜色 2 5 5" xfId="1046"/>
    <cellStyle name="Red" xfId="1047"/>
    <cellStyle name="差_2007年可用财力_Book1 2 2" xfId="1048"/>
    <cellStyle name="40% - 强调文字颜色 2 6 2" xfId="1049"/>
    <cellStyle name="汇总 5 5" xfId="1050"/>
    <cellStyle name="40% - 强调文字颜色 2 6 2 3" xfId="1051"/>
    <cellStyle name="汇总 5 6" xfId="1052"/>
    <cellStyle name="40% - 强调文字颜色 2 6 2 4" xfId="1053"/>
    <cellStyle name="40% - 强调文字颜色 2 6 3" xfId="1054"/>
    <cellStyle name="40% - 强调文字颜色 2 6 4" xfId="1055"/>
    <cellStyle name="汇总 5_2" xfId="1056"/>
    <cellStyle name="差_财政支出对上级的依赖程度_Book1 2 2" xfId="1057"/>
    <cellStyle name="40% - 强调文字颜色 2 6 5" xfId="1058"/>
    <cellStyle name="Grey 2" xfId="1059"/>
    <cellStyle name="40% - 强调文字颜色 2 6 6" xfId="1060"/>
    <cellStyle name="差_下半年禁毒办案经费分配2544.3万元 2 2" xfId="1061"/>
    <cellStyle name="40% - 强调文字颜色 2 6_2" xfId="1062"/>
    <cellStyle name="40% - 强调文字颜色 2 7 2" xfId="1063"/>
    <cellStyle name="差_下半年禁毒办案经费分配2544.3万元 2" xfId="1064"/>
    <cellStyle name="未定义 2" xfId="1065"/>
    <cellStyle name="40% - 强调文字颜色 2 7 3" xfId="1066"/>
    <cellStyle name="差_下半年禁毒办案经费分配2544.3万元 3" xfId="1067"/>
    <cellStyle name="好_2006年在职人员情况" xfId="1068"/>
    <cellStyle name="40% - 强调文字颜色 2 7 4" xfId="1069"/>
    <cellStyle name="注释 3 5" xfId="1070"/>
    <cellStyle name="60% - 强调文字颜色 4 2 7" xfId="1071"/>
    <cellStyle name="40% - 强调文字颜色 6 9" xfId="1072"/>
    <cellStyle name="40% - 强调文字颜色 3 2 2" xfId="1073"/>
    <cellStyle name="标题 29" xfId="1074"/>
    <cellStyle name="好_2009年一般性转移支付标准工资_地方配套按人均增幅控制8.31（调整结案率后）xl" xfId="1075"/>
    <cellStyle name="40% - 强调文字颜色 3 2 4" xfId="1076"/>
    <cellStyle name="差_三季度－表二" xfId="1077"/>
    <cellStyle name="40% - 强调文字颜色 3 2 2 2" xfId="1078"/>
    <cellStyle name="注释 3 6" xfId="1079"/>
    <cellStyle name="60% - 强调文字颜色 4 2 8" xfId="1080"/>
    <cellStyle name="40% - 强调文字颜色 3 2 3" xfId="1081"/>
    <cellStyle name="40% - 强调文字颜色 3 2 5" xfId="1082"/>
    <cellStyle name="40% - 强调文字颜色 3 2 6" xfId="1083"/>
    <cellStyle name="注释 4 5" xfId="1084"/>
    <cellStyle name="40% - 强调文字颜色 3 3 2" xfId="1085"/>
    <cellStyle name="常规 25" xfId="1086"/>
    <cellStyle name="常规 30" xfId="1087"/>
    <cellStyle name="40% - 强调文字颜色 3 3 4" xfId="1088"/>
    <cellStyle name="常规 27" xfId="1089"/>
    <cellStyle name="常规 32" xfId="1090"/>
    <cellStyle name="40% - 强调文字颜色 3 3 5" xfId="1091"/>
    <cellStyle name="常规 28" xfId="1092"/>
    <cellStyle name="常规 33" xfId="1093"/>
    <cellStyle name="注释 5 5" xfId="1094"/>
    <cellStyle name="40% - 强调文字颜色 3 4 2" xfId="1095"/>
    <cellStyle name="注释 5 6" xfId="1096"/>
    <cellStyle name="40% - 强调文字颜色 3 4 3" xfId="1097"/>
    <cellStyle name="差_0605石屏县" xfId="1098"/>
    <cellStyle name="40% - 强调文字颜色 3 4 4" xfId="1099"/>
    <cellStyle name="40% - 强调文字颜色 3 4 5" xfId="1100"/>
    <cellStyle name="差_银行账户情况表_2010年12月" xfId="1101"/>
    <cellStyle name="40% - 强调文字颜色 3 5" xfId="1102"/>
    <cellStyle name="注释 6 5" xfId="1103"/>
    <cellStyle name="40% - 强调文字颜色 3 5 2" xfId="1104"/>
    <cellStyle name="40% - 强调文字颜色 3 5 4" xfId="1105"/>
    <cellStyle name="链接单元格 2 7" xfId="1106"/>
    <cellStyle name="好_2009年一般性转移支付标准工资_奖励补助测算5.24冯铸" xfId="1107"/>
    <cellStyle name="40% - 强调文字颜色 3 5 5" xfId="1108"/>
    <cellStyle name="40% - 强调文字颜色 3 6" xfId="1109"/>
    <cellStyle name="6mal" xfId="1110"/>
    <cellStyle name="标题 1 3 2" xfId="1111"/>
    <cellStyle name="40% - 强调文字颜色 3 6_2" xfId="1112"/>
    <cellStyle name="40% - 强调文字颜色 3 7" xfId="1113"/>
    <cellStyle name="40% - 强调文字颜色 4 2 2 2" xfId="1114"/>
    <cellStyle name="常规 25 2" xfId="1115"/>
    <cellStyle name="40% - 强调文字颜色 4 2 4" xfId="1116"/>
    <cellStyle name="标题 2 5 2 3" xfId="1117"/>
    <cellStyle name="常规 25 4" xfId="1118"/>
    <cellStyle name="40% - 强调文字颜色 4 2 6" xfId="1119"/>
    <cellStyle name="标题 6 5" xfId="1120"/>
    <cellStyle name="Accent4 - 20%" xfId="1121"/>
    <cellStyle name="40% - 强调文字颜色 4 4 3" xfId="1122"/>
    <cellStyle name="40% - 强调文字颜色 4 4 4" xfId="1123"/>
    <cellStyle name="㼿㼿㼿㼿㼿㼿㼿㼿㼿㼿㼿?" xfId="1124"/>
    <cellStyle name="40% - 强调文字颜色 4 5" xfId="1125"/>
    <cellStyle name="㼿㼿㼿㼿㼿㼿㼿㼿㼿㼿㼿? 2" xfId="1126"/>
    <cellStyle name="40% - 强调文字颜色 4 5 2" xfId="1127"/>
    <cellStyle name="40% - 强调文字颜色 4 5 3" xfId="1128"/>
    <cellStyle name="40% - 强调文字颜色 4 5 4" xfId="1129"/>
    <cellStyle name="Fixed" xfId="1130"/>
    <cellStyle name="40% - 强调文字颜色 4 5 5" xfId="1131"/>
    <cellStyle name="PSSpacer" xfId="1132"/>
    <cellStyle name="40% - 强调文字颜色 4 6" xfId="1133"/>
    <cellStyle name="PSSpacer 2" xfId="1134"/>
    <cellStyle name="40% - 强调文字颜色 4 6 2" xfId="1135"/>
    <cellStyle name="40% - 强调文字颜色 4 6 2 2" xfId="1136"/>
    <cellStyle name="常规 2 3" xfId="1137"/>
    <cellStyle name="Accent4_Book1" xfId="1138"/>
    <cellStyle name="输入 3 2" xfId="1139"/>
    <cellStyle name="常规 2 9 2" xfId="1140"/>
    <cellStyle name="60% - 强调文字颜色 3 9" xfId="1141"/>
    <cellStyle name="输入 3 3" xfId="1142"/>
    <cellStyle name="好_2007年可用财力_Book1 2" xfId="1143"/>
    <cellStyle name="60% - 强调文字颜色 5 6 2" xfId="1144"/>
    <cellStyle name="40% - 强调文字颜色 4 6 2 3" xfId="1145"/>
    <cellStyle name="常规 2 4" xfId="1146"/>
    <cellStyle name="PSInt" xfId="1147"/>
    <cellStyle name="输入 3 4" xfId="1148"/>
    <cellStyle name="差_云南农村义务教育统计表" xfId="1149"/>
    <cellStyle name="好_2007年可用财力_Book1 3" xfId="1150"/>
    <cellStyle name="60% - 强调文字颜色 5 6 3" xfId="1151"/>
    <cellStyle name="40% - 强调文字颜色 4 6 2 4" xfId="1152"/>
    <cellStyle name="常规 2 5" xfId="1153"/>
    <cellStyle name="输入 4" xfId="1154"/>
    <cellStyle name="标题 8 5" xfId="1155"/>
    <cellStyle name="Accent4 - 40%" xfId="1156"/>
    <cellStyle name="40% - 强调文字颜色 4 6 3" xfId="1157"/>
    <cellStyle name="40% - 强调文字颜色 4 6 4" xfId="1158"/>
    <cellStyle name="40% - 强调文字颜色 4 6 5" xfId="1159"/>
    <cellStyle name="40% - 强调文字颜色 4 6_2" xfId="1160"/>
    <cellStyle name="差_03昭通_Book1" xfId="1161"/>
    <cellStyle name="标题 2 3 2" xfId="1162"/>
    <cellStyle name="40% - 强调文字颜色 4 7" xfId="1163"/>
    <cellStyle name="40% - 强调文字颜色 4 7 3" xfId="1164"/>
    <cellStyle name="40% - 强调文字颜色 4 7 4" xfId="1165"/>
    <cellStyle name="Dollar (zero dec)" xfId="1166"/>
    <cellStyle name="40% - 强调文字颜色 4 7 5" xfId="1167"/>
    <cellStyle name="好_0502通海县" xfId="1168"/>
    <cellStyle name="Mon閠aire [0]_!!!GO" xfId="1169"/>
    <cellStyle name="40% - 强调文字颜色 4 8" xfId="1170"/>
    <cellStyle name="40% - 强调文字颜色 5 2" xfId="1171"/>
    <cellStyle name="好 2 3" xfId="1172"/>
    <cellStyle name="好_2006年分析表" xfId="1173"/>
    <cellStyle name="好_Book1_县公司" xfId="1174"/>
    <cellStyle name="一般_SGV" xfId="1175"/>
    <cellStyle name="40% - 强调文字颜色 5 3" xfId="1176"/>
    <cellStyle name="好 2 4" xfId="1177"/>
    <cellStyle name="40% - 强调文字颜色 5 3 2" xfId="1178"/>
    <cellStyle name="40% - 强调文字颜色 5 3 3" xfId="1179"/>
    <cellStyle name="差_2008年县级公安保障标准落实奖励经费分配测算_Book1" xfId="1180"/>
    <cellStyle name="好_2007年检察院案件数_Book1" xfId="1181"/>
    <cellStyle name="40% - 强调文字颜色 5 3 4" xfId="1182"/>
    <cellStyle name="好_~4190974_Book1" xfId="1183"/>
    <cellStyle name="差_云南省2008年转移支付测算——州市本级考核部分及政策性测算" xfId="1184"/>
    <cellStyle name="40% - 强调文字颜色 5 3 5" xfId="1185"/>
    <cellStyle name="40% - 强调文字颜色 5 4" xfId="1186"/>
    <cellStyle name="好 2 5" xfId="1187"/>
    <cellStyle name="差_2007年可用财力 2" xfId="1188"/>
    <cellStyle name="差_2007年可用财力 2 2" xfId="1189"/>
    <cellStyle name="40% - 强调文字颜色 5 4 2" xfId="1190"/>
    <cellStyle name="40% - 强调文字颜色 5 4 3" xfId="1191"/>
    <cellStyle name="40% - 强调文字颜色 5 4 4" xfId="1192"/>
    <cellStyle name="40% - 强调文字颜色 5 4 5" xfId="1193"/>
    <cellStyle name="40% - 强调文字颜色 5 5" xfId="1194"/>
    <cellStyle name="好 2 6" xfId="1195"/>
    <cellStyle name="差_2007年可用财力 3" xfId="1196"/>
    <cellStyle name="40% - 强调文字颜色 5 5 2" xfId="1197"/>
    <cellStyle name="好_Book1_1_Book1" xfId="1198"/>
    <cellStyle name="40% - 强调文字颜色 5 5 3" xfId="1199"/>
    <cellStyle name="好_20101012(26-47)表" xfId="1200"/>
    <cellStyle name="40% - 强调文字颜色 5 5 4" xfId="1201"/>
    <cellStyle name="差_业务工作量指标_Book1" xfId="1202"/>
    <cellStyle name="Linked Cells" xfId="1203"/>
    <cellStyle name="40% - 强调文字颜色 5 5 5" xfId="1204"/>
    <cellStyle name="注释 2 2" xfId="1205"/>
    <cellStyle name="40% - 强调文字颜色 5 6" xfId="1206"/>
    <cellStyle name="好 2 7" xfId="1207"/>
    <cellStyle name="注释 2 2 2" xfId="1208"/>
    <cellStyle name="40% - 强调文字颜色 5 6 2" xfId="1209"/>
    <cellStyle name="好_第一部分：综合全_Book1 2 2" xfId="1210"/>
    <cellStyle name="40% - 强调文字颜色 5 6 2 3" xfId="1211"/>
    <cellStyle name="40% - 强调文字颜色 5 6 2 4" xfId="1212"/>
    <cellStyle name="40% - 强调文字颜色 5 6 3" xfId="1213"/>
    <cellStyle name="PSDate" xfId="1214"/>
    <cellStyle name="40% - 强调文字颜色 5 6 4" xfId="1215"/>
    <cellStyle name="60% - 强调文字颜色 4 6 2 2" xfId="1216"/>
    <cellStyle name="40% - 强调文字颜色 5 6 5" xfId="1217"/>
    <cellStyle name="60% - 强调文字颜色 4 6 2 3" xfId="1218"/>
    <cellStyle name="40% - 强调文字颜色 5 6 6" xfId="1219"/>
    <cellStyle name="捠壿_Region Orders (2)" xfId="1220"/>
    <cellStyle name="标题 3 3 2" xfId="1221"/>
    <cellStyle name="分级显示列_1_Book1" xfId="1222"/>
    <cellStyle name="输出 2 8" xfId="1223"/>
    <cellStyle name="Currency_!!!GO" xfId="1224"/>
    <cellStyle name="40% - 强调文字颜色 5 6_2" xfId="1225"/>
    <cellStyle name="注释 2 3" xfId="1226"/>
    <cellStyle name="40% - 强调文字颜色 5 7" xfId="1227"/>
    <cellStyle name="好 2 8" xfId="1228"/>
    <cellStyle name="差_丽江汇总 2 2" xfId="1229"/>
    <cellStyle name="40% - 强调文字颜色 5 7 4" xfId="1230"/>
    <cellStyle name="40% - 强调文字颜色 5 7 5" xfId="1231"/>
    <cellStyle name="注释 2 4" xfId="1232"/>
    <cellStyle name="40% - 强调文字颜色 5 8" xfId="1233"/>
    <cellStyle name="输入 6 5" xfId="1234"/>
    <cellStyle name="60% - 强调文字颜色 2 2 6" xfId="1235"/>
    <cellStyle name="好_下半年禁毒办案经费分配2544.3万元 2 2" xfId="1236"/>
    <cellStyle name="40% - 强调文字颜色 6 2 2 2" xfId="1237"/>
    <cellStyle name="常规 5 6" xfId="1238"/>
    <cellStyle name="好_下半年禁毒办案经费分配2544.3万元 3" xfId="1239"/>
    <cellStyle name="40% - 强调文字颜色 6 2 3" xfId="1240"/>
    <cellStyle name="40% - 强调文字颜色 6 2 4" xfId="1241"/>
    <cellStyle name="40% - 强调文字颜色 6 2 6" xfId="1242"/>
    <cellStyle name="40% - 强调文字颜色 6 3" xfId="1243"/>
    <cellStyle name="标题 18" xfId="1244"/>
    <cellStyle name="标题 23" xfId="1245"/>
    <cellStyle name="好 3 4" xfId="1246"/>
    <cellStyle name="差_2009年一般性转移支付标准工资_奖励补助测算7.23" xfId="1247"/>
    <cellStyle name="40% - 强调文字颜色 6 3 3" xfId="1248"/>
    <cellStyle name="差_义务教育阶段教职工人数（教育厅提供最终）_Book1" xfId="1249"/>
    <cellStyle name="40% - 强调文字颜色 6 3 4" xfId="1250"/>
    <cellStyle name="检查单元格 6 2" xfId="1251"/>
    <cellStyle name="差_2009年一般性转移支付标准工资_奖励补助测算7.25" xfId="1252"/>
    <cellStyle name="40% - 强调文字颜色 6 3 5" xfId="1253"/>
    <cellStyle name="60% - 强调文字颜色 4 2 2" xfId="1254"/>
    <cellStyle name="40% - 强调文字颜色 6 4" xfId="1255"/>
    <cellStyle name="标题 19" xfId="1256"/>
    <cellStyle name="标题 24" xfId="1257"/>
    <cellStyle name="好 3 5" xfId="1258"/>
    <cellStyle name="差_05玉溪" xfId="1259"/>
    <cellStyle name="40% - 强调文字颜色 6 4 4" xfId="1260"/>
    <cellStyle name="霓付_ +Foil &amp; -FOIL &amp; PAPER" xfId="1261"/>
    <cellStyle name="40% - 强调文字颜色 6 4 5" xfId="1262"/>
    <cellStyle name="60% - 强调文字颜色 4 2 3" xfId="1263"/>
    <cellStyle name="40% - 强调文字颜色 6 5" xfId="1264"/>
    <cellStyle name="标题 25" xfId="1265"/>
    <cellStyle name="标题 30" xfId="1266"/>
    <cellStyle name="40% - 强调文字颜色 6 5 3" xfId="1267"/>
    <cellStyle name="40% - 强调文字颜色 6 5 4" xfId="1268"/>
    <cellStyle name="差_530623_2006年县级财政报表附表_Book1" xfId="1269"/>
    <cellStyle name="60% - 强调文字颜色 1 10" xfId="1270"/>
    <cellStyle name="40% - 强调文字颜色 6 5 5" xfId="1271"/>
    <cellStyle name="注释 3 2" xfId="1272"/>
    <cellStyle name="60% - 强调文字颜色 4 2 4" xfId="1273"/>
    <cellStyle name="40% - 强调文字颜色 6 6" xfId="1274"/>
    <cellStyle name="标题 26" xfId="1275"/>
    <cellStyle name="标题 31" xfId="1276"/>
    <cellStyle name="注释 3 2 2" xfId="1277"/>
    <cellStyle name="40% - 强调文字颜色 6 6 2" xfId="1278"/>
    <cellStyle name="40% - 强调文字颜色 6 6 3" xfId="1279"/>
    <cellStyle name="差_下半年禁毒办案经费分配2544.3万元_Book1" xfId="1280"/>
    <cellStyle name="40% - 强调文字颜色 6 6 4" xfId="1281"/>
    <cellStyle name="40% - 强调文字颜色 6 6 5" xfId="1282"/>
    <cellStyle name="强调文字颜色 2 4 2" xfId="1283"/>
    <cellStyle name="Accent1 - 40%" xfId="1284"/>
    <cellStyle name="差_2006年基础数据" xfId="1285"/>
    <cellStyle name="40% - 强调文字颜色 6 6 6" xfId="1286"/>
    <cellStyle name="标题 4 3 2" xfId="1287"/>
    <cellStyle name="40% - 强调文字颜色 6 6_2" xfId="1288"/>
    <cellStyle name="注释 3 3" xfId="1289"/>
    <cellStyle name="60% - 强调文字颜色 4 2 5" xfId="1290"/>
    <cellStyle name="40% - 强调文字颜色 6 7" xfId="1291"/>
    <cellStyle name="标题 27" xfId="1292"/>
    <cellStyle name="标题 32" xfId="1293"/>
    <cellStyle name="40% - 强调文字颜色 6 7 2" xfId="1294"/>
    <cellStyle name="40% - 强调文字颜色 6 7 3" xfId="1295"/>
    <cellStyle name="好_2009年一般性转移支付标准工资_奖励补助测算5.23新_Book1" xfId="1296"/>
    <cellStyle name="40% - 强调文字颜色 6 7 4" xfId="1297"/>
    <cellStyle name="40% - 强调文字颜色 6 7 5" xfId="1298"/>
    <cellStyle name="差_2010年社会保险统计报表表样_Book1" xfId="1299"/>
    <cellStyle name="注释 3 4" xfId="1300"/>
    <cellStyle name="60% - 强调文字颜色 4 2 6" xfId="1301"/>
    <cellStyle name="40% - 强调文字颜色 6 8" xfId="1302"/>
    <cellStyle name="标题 28" xfId="1303"/>
    <cellStyle name="60% - Accent2" xfId="1304"/>
    <cellStyle name="60% - Accent3" xfId="1305"/>
    <cellStyle name="per.style" xfId="1306"/>
    <cellStyle name="60% - Accent4" xfId="1307"/>
    <cellStyle name="Hyperlink_AheadBehind.xls Chart 23" xfId="1308"/>
    <cellStyle name="强调文字颜色 4 2" xfId="1309"/>
    <cellStyle name="60% - Accent5" xfId="1310"/>
    <cellStyle name="PSChar 2" xfId="1311"/>
    <cellStyle name="好_检验表" xfId="1312"/>
    <cellStyle name="t" xfId="1313"/>
    <cellStyle name="强调文字颜色 4 3" xfId="1314"/>
    <cellStyle name="60% - Accent6" xfId="1315"/>
    <cellStyle name="差_2006年在职人员情况_Book1" xfId="1316"/>
    <cellStyle name="60% - 强调文字颜色 1 2" xfId="1317"/>
    <cellStyle name="60% - 强调文字颜色 1 2 2" xfId="1318"/>
    <cellStyle name="差_地方配套按人均增幅控制8.30一般预算平均增幅、人均可用财力平均增幅两次控制、社会治安系数调整、案件数调整xl" xfId="1319"/>
    <cellStyle name="60% - 强调文字颜色 1 2 3" xfId="1320"/>
    <cellStyle name="60% - 强调文字颜色 1 2 4" xfId="1321"/>
    <cellStyle name="ColLevel_0" xfId="1322"/>
    <cellStyle name="Calc Currency (0) 2" xfId="1323"/>
    <cellStyle name="60% - 强调文字颜色 1 2 5" xfId="1324"/>
    <cellStyle name="args.style 2" xfId="1325"/>
    <cellStyle name="Title" xfId="1326"/>
    <cellStyle name="常规 3 3 4" xfId="1327"/>
    <cellStyle name="差_2008云南省分县市中小学教职工统计表（教育厅提供）_Book1" xfId="1328"/>
    <cellStyle name="60% - 强调文字颜色 1 2 6" xfId="1329"/>
    <cellStyle name="60% - 强调文字颜色 1 3" xfId="1330"/>
    <cellStyle name="Red 2" xfId="1331"/>
    <cellStyle name="60% - 强调文字颜色 1 3 2" xfId="1332"/>
    <cellStyle name="60% - 强调文字颜色 1 3 3" xfId="1333"/>
    <cellStyle name="好_指标四_Book1" xfId="1334"/>
    <cellStyle name="Input [yellow]" xfId="1335"/>
    <cellStyle name="60% - 强调文字颜色 1 3 4" xfId="1336"/>
    <cellStyle name="60% - 强调文字颜色 1 4" xfId="1337"/>
    <cellStyle name="标题 4 2 3" xfId="1338"/>
    <cellStyle name="60% - 强调文字颜色 1 4 2" xfId="1339"/>
    <cellStyle name="标题 4 2 4" xfId="1340"/>
    <cellStyle name="60% - 强调文字颜色 1 4 3" xfId="1341"/>
    <cellStyle name="标题 4 2 5" xfId="1342"/>
    <cellStyle name="60% - 强调文字颜色 1 4 4" xfId="1343"/>
    <cellStyle name="常规 3 5 3" xfId="1344"/>
    <cellStyle name="60% - 强调文字颜色 6 2 2" xfId="1345"/>
    <cellStyle name="标题 4 2 6" xfId="1346"/>
    <cellStyle name="60% - 强调文字颜色 1 4 5" xfId="1347"/>
    <cellStyle name="60% - 强调文字颜色 1 5" xfId="1348"/>
    <cellStyle name="好_教师绩效工资测算表（离退休按各地上报数测算）2009年1月1日_Book1" xfId="1349"/>
    <cellStyle name="标题 4 3 3" xfId="1350"/>
    <cellStyle name="60% - 强调文字颜色 1 5 2" xfId="1351"/>
    <cellStyle name="Non défini" xfId="1352"/>
    <cellStyle name="标题 4 3 4" xfId="1353"/>
    <cellStyle name="60% - 强调文字颜色 1 5 3" xfId="1354"/>
    <cellStyle name="Comma [0] 2" xfId="1355"/>
    <cellStyle name="标题 4 3 5" xfId="1356"/>
    <cellStyle name="60% - 强调文字颜色 1 5 4" xfId="1357"/>
    <cellStyle name="日期" xfId="1358"/>
    <cellStyle name="60% - 强调文字颜色 6 3 2" xfId="1359"/>
    <cellStyle name="差_奖励补助测算5.23新" xfId="1360"/>
    <cellStyle name="Accent2 - 60%" xfId="1361"/>
    <cellStyle name="60% - 强调文字颜色 1 5 5" xfId="1362"/>
    <cellStyle name="60% - 强调文字颜色 1 6" xfId="1363"/>
    <cellStyle name="标题 4 4 3" xfId="1364"/>
    <cellStyle name="60% - 强调文字颜色 1 6 2" xfId="1365"/>
    <cellStyle name="标题 4 4 4" xfId="1366"/>
    <cellStyle name="60% - 强调文字颜色 1 6 3" xfId="1367"/>
    <cellStyle name="标题 4 4 5" xfId="1368"/>
    <cellStyle name="60% - 强调文字颜色 1 6 4" xfId="1369"/>
    <cellStyle name="60% - 强调文字颜色 6 4 3" xfId="1370"/>
    <cellStyle name="好_云南农村义务教育统计表" xfId="1371"/>
    <cellStyle name="60% - 强调文字颜色 1 6 6" xfId="1372"/>
    <cellStyle name="好_2009年一般性转移支付标准工资_奖励补助测算7.23_Book1" xfId="1373"/>
    <cellStyle name="60% - 强调文字颜色 1 7" xfId="1374"/>
    <cellStyle name="好_三季度－表二_Book1" xfId="1375"/>
    <cellStyle name="60% - 强调文字颜色 1 8" xfId="1376"/>
    <cellStyle name="60% - 强调文字颜色 2 2" xfId="1377"/>
    <cellStyle name="适中 6 2 4" xfId="1378"/>
    <cellStyle name="60% - 强调文字颜色 2 2 2" xfId="1379"/>
    <cellStyle name="60% - 强调文字颜色 6 8" xfId="1380"/>
    <cellStyle name="输入 6 2" xfId="1381"/>
    <cellStyle name="60% - 强调文字颜色 2 2 3" xfId="1382"/>
    <cellStyle name="60% - 强调文字颜色 6 9" xfId="1383"/>
    <cellStyle name="输入 6 3" xfId="1384"/>
    <cellStyle name="60% - 强调文字颜色 2 2 4" xfId="1385"/>
    <cellStyle name="输入 6 4" xfId="1386"/>
    <cellStyle name="60% - 强调文字颜色 2 2 5" xfId="1387"/>
    <cellStyle name="注释 2" xfId="1388"/>
    <cellStyle name="60% - 强调文字颜色 2 3 2" xfId="1389"/>
    <cellStyle name="好_005-8月26日(佟亚丽+赵立卫)" xfId="1390"/>
    <cellStyle name="注释 4" xfId="1391"/>
    <cellStyle name="输入 7 3" xfId="1392"/>
    <cellStyle name="60% - 强调文字颜色 2 3 4" xfId="1393"/>
    <cellStyle name="好_检验表_Book1" xfId="1394"/>
    <cellStyle name="60% - 强调文字颜色 2 4" xfId="1395"/>
    <cellStyle name="好_检验表_Book1 2" xfId="1396"/>
    <cellStyle name="60% - 强调文字颜色 2 4 2" xfId="1397"/>
    <cellStyle name="60% - 强调文字颜色 2 5" xfId="1398"/>
    <cellStyle name="60% - 强调文字颜色 2 5 4" xfId="1399"/>
    <cellStyle name="60% - 强调文字颜色 2 5 5" xfId="1400"/>
    <cellStyle name="Valuta (0)_pldt" xfId="1401"/>
    <cellStyle name="60% - 强调文字颜色 2 6" xfId="1402"/>
    <cellStyle name="60% - 强调文字颜色 2 6_2" xfId="1403"/>
    <cellStyle name="差_2009年一般性转移支付标准工资_Book1" xfId="1404"/>
    <cellStyle name="60% - 强调文字颜色 2 7" xfId="1405"/>
    <cellStyle name="60% - 强调文字颜色 2 8" xfId="1406"/>
    <cellStyle name="60% - 强调文字颜色 3 2" xfId="1407"/>
    <cellStyle name="60% - 强调文字颜色 3 2 2" xfId="1408"/>
    <cellStyle name="标题 1 2 7" xfId="1409"/>
    <cellStyle name="Dollar (zero dec) 2" xfId="1410"/>
    <cellStyle name="60% - 强调文字颜色 3 2 3" xfId="1411"/>
    <cellStyle name="输入 6 2 2" xfId="1412"/>
    <cellStyle name="60% - 强调文字颜色 3 2 4" xfId="1413"/>
    <cellStyle name="输入 6 2 3" xfId="1414"/>
    <cellStyle name="comma zerodec 2" xfId="1415"/>
    <cellStyle name="60% - 强调文字颜色 3 2 5" xfId="1416"/>
    <cellStyle name="差_2006年分析表_Book1 2" xfId="1417"/>
    <cellStyle name="输入 6 2 4" xfId="1418"/>
    <cellStyle name="60% - 强调文字颜色 3 2 6" xfId="1419"/>
    <cellStyle name="60% - 强调文字颜色 3 3" xfId="1420"/>
    <cellStyle name="60% - 强调文字颜色 3 3 2" xfId="1421"/>
    <cellStyle name="60% - 强调文字颜色 3 3 4" xfId="1422"/>
    <cellStyle name="60% - 强调文字颜色 3 3 5" xfId="1423"/>
    <cellStyle name="60% - 强调文字颜色 3 4" xfId="1424"/>
    <cellStyle name="60% - 强调文字颜色 3 4 2" xfId="1425"/>
    <cellStyle name="60% - 强调文字颜色 3 4 3" xfId="1426"/>
    <cellStyle name="Moneda [0]_96 Risk" xfId="1427"/>
    <cellStyle name="60% - 强调文字颜色 3 4 4" xfId="1428"/>
    <cellStyle name="60% - 强调文字颜色 3 4 5" xfId="1429"/>
    <cellStyle name="60% - 强调文字颜色 3 5" xfId="1430"/>
    <cellStyle name="60% - 强调文字颜色 3 5 2" xfId="1431"/>
    <cellStyle name="60% - 强调文字颜色 3 5 3" xfId="1432"/>
    <cellStyle name="好_2009年一般性转移支付标准工资_地方配套按人均增幅控制8.30xl" xfId="1433"/>
    <cellStyle name="60% - 强调文字颜色 3 5 4" xfId="1434"/>
    <cellStyle name="60% - 强调文字颜色 3 5 5" xfId="1435"/>
    <cellStyle name="60% - 强调文字颜色 3 6" xfId="1436"/>
    <cellStyle name="60% - 强调文字颜色 3 6 2" xfId="1437"/>
    <cellStyle name="好_2009年一般性转移支付标准工资_奖励补助测算7.25" xfId="1438"/>
    <cellStyle name="差_地方配套按人均增幅控制8.30一般预算平均增幅、人均可用财力平均增幅两次控制、社会治安系数调整、案件数调整xl_Book1" xfId="1439"/>
    <cellStyle name="60% - 强调文字颜色 3 6 2 2" xfId="1440"/>
    <cellStyle name="60% - 强调文字颜色 3 6 2 3" xfId="1441"/>
    <cellStyle name="标题 2 5 2" xfId="1442"/>
    <cellStyle name="60% - 强调文字颜色 3 6 2 4" xfId="1443"/>
    <cellStyle name="好_财政支出对上级的依赖程度_Book1 2" xfId="1444"/>
    <cellStyle name="60% - 强调文字颜色 3 6 3" xfId="1445"/>
    <cellStyle name="差_05表式10.5" xfId="1446"/>
    <cellStyle name="60% - 强调文字颜色 3 6 5" xfId="1447"/>
    <cellStyle name="60% - 强调文字颜色 3 6 6" xfId="1448"/>
    <cellStyle name="60% - 强调文字颜色 3 6_2" xfId="1449"/>
    <cellStyle name="60% - 强调文字颜色 3 7" xfId="1450"/>
    <cellStyle name="60% - 强调文字颜色 3 7 2" xfId="1451"/>
    <cellStyle name="60% - 强调文字颜色 3 7 3" xfId="1452"/>
    <cellStyle name="超链接 2" xfId="1453"/>
    <cellStyle name="60% - 强调文字颜色 3 7 4" xfId="1454"/>
    <cellStyle name="60% - 强调文字颜色 3 7 5" xfId="1455"/>
    <cellStyle name="部门" xfId="1456"/>
    <cellStyle name="60% - 强调文字颜色 3 8" xfId="1457"/>
    <cellStyle name="强调文字颜色 1 2 2" xfId="1458"/>
    <cellStyle name="60% - 强调文字颜色 4 10" xfId="1459"/>
    <cellStyle name="Neutral" xfId="1460"/>
    <cellStyle name="60% - 强调文字颜色 4 2" xfId="1461"/>
    <cellStyle name="注释 4 2" xfId="1462"/>
    <cellStyle name="60% - 强调文字颜色 4 3 4" xfId="1463"/>
    <cellStyle name="常规 17" xfId="1464"/>
    <cellStyle name="常规 22" xfId="1465"/>
    <cellStyle name="注释 4 3" xfId="1466"/>
    <cellStyle name="60% - 强调文字颜色 4 3 5" xfId="1467"/>
    <cellStyle name="常规 18" xfId="1468"/>
    <cellStyle name="常规 23" xfId="1469"/>
    <cellStyle name="60% - 强调文字颜色 4 4" xfId="1470"/>
    <cellStyle name="好_530623_2006年县级财政报表附表" xfId="1471"/>
    <cellStyle name="60% - 强调文字颜色 4 5" xfId="1472"/>
    <cellStyle name="60% - 强调文字颜色 4 5 3" xfId="1473"/>
    <cellStyle name="好 6 6" xfId="1474"/>
    <cellStyle name="注释 6 2" xfId="1475"/>
    <cellStyle name="60% - 强调文字颜色 4 5 4" xfId="1476"/>
    <cellStyle name="链接单元格 2 2" xfId="1477"/>
    <cellStyle name="货币 2 2 3" xfId="1478"/>
    <cellStyle name="差_卫生部门" xfId="1479"/>
    <cellStyle name="注释 6 3" xfId="1480"/>
    <cellStyle name="60% - 强调文字颜色 4 5 5" xfId="1481"/>
    <cellStyle name="60% - 强调文字颜色 4 6" xfId="1482"/>
    <cellStyle name="60% - 强调文字颜色 4 6 2" xfId="1483"/>
    <cellStyle name="好 7 5" xfId="1484"/>
    <cellStyle name="差_Book1_县公司_Book1" xfId="1485"/>
    <cellStyle name="60% - 强调文字颜色 4 6 3" xfId="1486"/>
    <cellStyle name="注释 7 2" xfId="1487"/>
    <cellStyle name="60% - 强调文字颜色 4 6 4" xfId="1488"/>
    <cellStyle name="60% - 强调文字颜色 4 7" xfId="1489"/>
    <cellStyle name="60% - 强调文字颜色 4 7 2" xfId="1490"/>
    <cellStyle name="60% - 强调文字颜色 4 7 3" xfId="1491"/>
    <cellStyle name="60% - 强调文字颜色 4 7 4" xfId="1492"/>
    <cellStyle name="60% - 强调文字颜色 4 8" xfId="1493"/>
    <cellStyle name="60% - 强调文字颜色 4 9" xfId="1494"/>
    <cellStyle name="60% - 强调文字颜色 5 2" xfId="1495"/>
    <cellStyle name="常规 2 5 3" xfId="1496"/>
    <cellStyle name="60% - 强调文字颜色 5 2 2" xfId="1497"/>
    <cellStyle name="60% - 强调文字颜色 5 2 2 2" xfId="1498"/>
    <cellStyle name="常规 2 5 4" xfId="1499"/>
    <cellStyle name="60% - 强调文字颜色 5 2 3" xfId="1500"/>
    <cellStyle name="常规 2 5 5" xfId="1501"/>
    <cellStyle name="好_Book1_1" xfId="1502"/>
    <cellStyle name="60% - 强调文字颜色 5 2 4" xfId="1503"/>
    <cellStyle name="常规 2 5 6" xfId="1504"/>
    <cellStyle name="好_Book1_2" xfId="1505"/>
    <cellStyle name="解释性文本 2 2 2" xfId="1506"/>
    <cellStyle name="60% - 强调文字颜色 5 2 5" xfId="1507"/>
    <cellStyle name="好_城建部门 2" xfId="1508"/>
    <cellStyle name="常规 2 5 7" xfId="1509"/>
    <cellStyle name="好_Book1_3" xfId="1510"/>
    <cellStyle name="60% - 强调文字颜色 5 2 6" xfId="1511"/>
    <cellStyle name="60% - 强调文字颜色 5 3" xfId="1512"/>
    <cellStyle name="常规 2 6 3" xfId="1513"/>
    <cellStyle name="60% - 强调文字颜色 5 3 2" xfId="1514"/>
    <cellStyle name="差_城建部门 2 2" xfId="1515"/>
    <cellStyle name="常规 2 6 5" xfId="1516"/>
    <cellStyle name="60% - 强调文字颜色 5 3 4" xfId="1517"/>
    <cellStyle name="常规 2 6 6" xfId="1518"/>
    <cellStyle name="60% - 强调文字颜色 5 3 5" xfId="1519"/>
    <cellStyle name="60% - 强调文字颜色 5 4" xfId="1520"/>
    <cellStyle name="标题 8 2 3" xfId="1521"/>
    <cellStyle name="60% - 强调文字颜色 5 4 2" xfId="1522"/>
    <cellStyle name="Currency [0] 2" xfId="1523"/>
    <cellStyle name="标题 8 2 4" xfId="1524"/>
    <cellStyle name="60% - 强调文字颜色 5 4 3" xfId="1525"/>
    <cellStyle name="差_高中教师人数（教育厅1.6日提供）_Book1" xfId="1526"/>
    <cellStyle name="差_指标五_Book1 2 2" xfId="1527"/>
    <cellStyle name="60% - 强调文字颜色 5 4 4" xfId="1528"/>
    <cellStyle name="60% - 强调文字颜色 5 4 5" xfId="1529"/>
    <cellStyle name="60% - 强调文字颜色 5 5" xfId="1530"/>
    <cellStyle name="60% - 强调文字颜色 5 5 2" xfId="1531"/>
    <cellStyle name="60% - 强调文字颜色 5 5 3" xfId="1532"/>
    <cellStyle name="60% - 强调文字颜色 5 5 4" xfId="1533"/>
    <cellStyle name="60% - 强调文字颜色 5 5 5" xfId="1534"/>
    <cellStyle name="好_2007年可用财力_Book1" xfId="1535"/>
    <cellStyle name="60% - 强调文字颜色 5 6" xfId="1536"/>
    <cellStyle name="好_2007年可用财力_Book1 2 2" xfId="1537"/>
    <cellStyle name="60% - 强调文字颜色 5 6 2 2" xfId="1538"/>
    <cellStyle name="60% - 强调文字颜色 5 6 2 3" xfId="1539"/>
    <cellStyle name="60% - 强调文字颜色 5 6 2 4" xfId="1540"/>
    <cellStyle name="60% - 强调文字颜色 5 6 4" xfId="1541"/>
    <cellStyle name="60% - 强调文字颜色 5 6 5" xfId="1542"/>
    <cellStyle name="差_上林县人力资源和社会保障局2011年度绩效考评督查情况表（含任务）_Book1" xfId="1543"/>
    <cellStyle name="好_2006年水利统计指标统计表_Book1" xfId="1544"/>
    <cellStyle name="60% - 强调文字颜色 5 6 6" xfId="1545"/>
    <cellStyle name="60% - 强调文字颜色 5 7" xfId="1546"/>
    <cellStyle name="差_2008年县级公安保障标准落实奖励经费分配测算 2" xfId="1547"/>
    <cellStyle name="60% - 强调文字颜色 5 7 2" xfId="1548"/>
    <cellStyle name="差_2008年县级公安保障标准落实奖励经费分配测算 2 2" xfId="1549"/>
    <cellStyle name="60% - 强调文字颜色 5 7 3" xfId="1550"/>
    <cellStyle name="Comma [0]" xfId="1551"/>
    <cellStyle name="常规 3 6" xfId="1552"/>
    <cellStyle name="60% - 强调文字颜色 5 7 4" xfId="1553"/>
    <cellStyle name="好_5334_2006年迪庆县级财政报表附表_Book1" xfId="1554"/>
    <cellStyle name="60% - 强调文字颜色 5 7 5" xfId="1555"/>
    <cellStyle name="60% - 强调文字颜色 5 8" xfId="1556"/>
    <cellStyle name="差_2008年县级公安保障标准落实奖励经费分配测算 3" xfId="1557"/>
    <cellStyle name="60% - 强调文字颜色 5 9" xfId="1558"/>
    <cellStyle name="好_2007年人员分部门统计表" xfId="1559"/>
    <cellStyle name="60% - 强调文字颜色 6 2" xfId="1560"/>
    <cellStyle name="常规 3 5 4" xfId="1561"/>
    <cellStyle name="60% - 强调文字颜色 6 2 3" xfId="1562"/>
    <cellStyle name="60% - 强调文字颜色 6 3 4" xfId="1563"/>
    <cellStyle name="60% - 强调文字颜色 6 3 5" xfId="1564"/>
    <cellStyle name="60% - 强调文字颜色 6 4 4" xfId="1565"/>
    <cellStyle name="差_文体广播部门_Book1 2" xfId="1566"/>
    <cellStyle name="60% - 强调文字颜色 6 4 5" xfId="1567"/>
    <cellStyle name="60% - 强调文字颜色 6 5" xfId="1568"/>
    <cellStyle name="60% - 强调文字颜色 6 5 4" xfId="1569"/>
    <cellStyle name="差_云南省2008年中小学教师人数统计表 2 2" xfId="1570"/>
    <cellStyle name="60% - 强调文字颜色 6 5 5" xfId="1571"/>
    <cellStyle name="60% - 强调文字颜色 6 6" xfId="1572"/>
    <cellStyle name="差_奖励补助测算7.25 (version 1) (version 1)_Book1" xfId="1573"/>
    <cellStyle name="60% - 强调文字颜色 6 6 2" xfId="1574"/>
    <cellStyle name="60% - 强调文字颜色 6 6 5" xfId="1575"/>
    <cellStyle name="60% - 强调文字颜色 6 6 6" xfId="1576"/>
    <cellStyle name="适中 6 2 3" xfId="1577"/>
    <cellStyle name="差_Book1_3_Book1" xfId="1578"/>
    <cellStyle name="60% - 强调文字颜色 6 7" xfId="1579"/>
    <cellStyle name="Standard_AREAS" xfId="1580"/>
    <cellStyle name="60% - 强调文字颜色 6 7 2" xfId="1581"/>
    <cellStyle name="60% - 强调文字颜色 6 7 3" xfId="1582"/>
    <cellStyle name="差_城建部门_Book1 2" xfId="1583"/>
    <cellStyle name="60% - 强调文字颜色 6 7 4" xfId="1584"/>
    <cellStyle name="数量" xfId="1585"/>
    <cellStyle name="差_城建部门_Book1 3" xfId="1586"/>
    <cellStyle name="60% - 强调文字颜色 6 7 5" xfId="1587"/>
    <cellStyle name="Accent1" xfId="1588"/>
    <cellStyle name="常规 10 6" xfId="1589"/>
    <cellStyle name="差_检验表 2" xfId="1590"/>
    <cellStyle name="强调文字颜色 2 6 2" xfId="1591"/>
    <cellStyle name="Accent1 - 60%" xfId="1592"/>
    <cellStyle name="差_检验表 3" xfId="1593"/>
    <cellStyle name="好 6_2" xfId="1594"/>
    <cellStyle name="Accent2" xfId="1595"/>
    <cellStyle name="常规 3 5 2 2" xfId="1596"/>
    <cellStyle name="Accent2 - 20%" xfId="1597"/>
    <cellStyle name="常规 3 2 3" xfId="1598"/>
    <cellStyle name="强调文字颜色 6 4 2" xfId="1599"/>
    <cellStyle name="Accent3" xfId="1600"/>
    <cellStyle name="差_2007年检察院案件数" xfId="1601"/>
    <cellStyle name="常规 3 5 2 3" xfId="1602"/>
    <cellStyle name="强调文字颜色 6 5 5" xfId="1603"/>
    <cellStyle name="Accent3 - 20%" xfId="1604"/>
    <cellStyle name="适中 2 8" xfId="1605"/>
    <cellStyle name="Accent3 - 60%" xfId="1606"/>
    <cellStyle name="好_2009年一般性转移支付标准工资_~4190974" xfId="1607"/>
    <cellStyle name="强调文字颜色 6 4 3" xfId="1608"/>
    <cellStyle name="Accent4" xfId="1609"/>
    <cellStyle name="常规 3 5 2 4" xfId="1610"/>
    <cellStyle name="好_财政支出对上级的依赖程度 2" xfId="1611"/>
    <cellStyle name="Accent4 - 60%" xfId="1612"/>
    <cellStyle name="捠壿 [0.00]_Region Orders (2)" xfId="1613"/>
    <cellStyle name="好_2009年一般性转移支付标准工资_~5676413" xfId="1614"/>
    <cellStyle name="强调文字颜色 6 4 4" xfId="1615"/>
    <cellStyle name="Accent5" xfId="1616"/>
    <cellStyle name="Accent5 - 40%" xfId="1617"/>
    <cellStyle name="标题 2 3 3" xfId="1618"/>
    <cellStyle name="Accent5 - 60%" xfId="1619"/>
    <cellStyle name="强调文字颜色 6 4 5" xfId="1620"/>
    <cellStyle name="Accent6" xfId="1621"/>
    <cellStyle name="好_历年教师人数_Book1" xfId="1622"/>
    <cellStyle name="Accent6 - 20%" xfId="1623"/>
    <cellStyle name="强调文字颜色 5 4 5" xfId="1624"/>
    <cellStyle name="Calc Currency (0)" xfId="1625"/>
    <cellStyle name="好_财政支出对上级的依赖程度 3" xfId="1626"/>
    <cellStyle name="Calculation" xfId="1627"/>
    <cellStyle name="통화_BOILER-CO1" xfId="1628"/>
    <cellStyle name="强调文字颜色 5 6 5" xfId="1629"/>
    <cellStyle name="comma zerodec" xfId="1630"/>
    <cellStyle name="Comma_!!!GO" xfId="1631"/>
    <cellStyle name="Currency [0]" xfId="1632"/>
    <cellStyle name="计算 6 2 2" xfId="1633"/>
    <cellStyle name="Currency1 2" xfId="1634"/>
    <cellStyle name="差_2、土地面积、人口、粮食产量基本情况" xfId="1635"/>
    <cellStyle name="差_2009年一般性转移支付标准工资_地方配套按人均增幅控制8.31（调整结案率后）xl_Book1" xfId="1636"/>
    <cellStyle name="解释性文本 5 6" xfId="1637"/>
    <cellStyle name="差 2 6" xfId="1638"/>
    <cellStyle name="常规 2 2 4 2" xfId="1639"/>
    <cellStyle name="Date" xfId="1640"/>
    <cellStyle name="Date 2" xfId="1641"/>
    <cellStyle name="强调文字颜色 4 3 4" xfId="1642"/>
    <cellStyle name="Explanatory Text" xfId="1643"/>
    <cellStyle name="标题 4 5 2 2" xfId="1644"/>
    <cellStyle name="适中 3" xfId="1645"/>
    <cellStyle name="Fixed 2" xfId="1646"/>
    <cellStyle name="PSDec 2" xfId="1647"/>
    <cellStyle name="Good" xfId="1648"/>
    <cellStyle name="常规 10" xfId="1649"/>
    <cellStyle name="计算 9" xfId="1650"/>
    <cellStyle name="Heading 1" xfId="1651"/>
    <cellStyle name="HEADING1 2" xfId="1652"/>
    <cellStyle name="强调文字颜色 4 5 5" xfId="1653"/>
    <cellStyle name="Input Cells" xfId="1654"/>
    <cellStyle name="Linked Cells 2" xfId="1655"/>
    <cellStyle name="Valuta_pldt" xfId="1656"/>
    <cellStyle name="Millares [0]_96 Risk" xfId="1657"/>
    <cellStyle name="Millares_96 Risk" xfId="1658"/>
    <cellStyle name="常规 2 2 2 2" xfId="1659"/>
    <cellStyle name="好_云南省2008年中小学教师人数统计表 3" xfId="1660"/>
    <cellStyle name="Moneda_96 Risk" xfId="1661"/>
    <cellStyle name="New Times Roman" xfId="1662"/>
    <cellStyle name="no dec 2" xfId="1663"/>
    <cellStyle name="好_历年教师人数" xfId="1664"/>
    <cellStyle name="Normal_!!!GO" xfId="1665"/>
    <cellStyle name="Note" xfId="1666"/>
    <cellStyle name="Pourcentage_pldt" xfId="1667"/>
    <cellStyle name="Note 2" xfId="1668"/>
    <cellStyle name="Output" xfId="1669"/>
    <cellStyle name="常规 7 6" xfId="1670"/>
    <cellStyle name="Percent [2]" xfId="1671"/>
    <cellStyle name="Percent [2] 2" xfId="1672"/>
    <cellStyle name="PSDate 2" xfId="1673"/>
    <cellStyle name="强调文字颜色 6 8" xfId="1674"/>
    <cellStyle name="差_530623_2006年县级财政报表附表" xfId="1675"/>
    <cellStyle name="PSHeading" xfId="1676"/>
    <cellStyle name="PSHeading 5" xfId="1677"/>
    <cellStyle name="常规 2 4 2" xfId="1678"/>
    <cellStyle name="PSInt 2" xfId="1679"/>
    <cellStyle name="RowLevel_0" xfId="1680"/>
    <cellStyle name="差_2008年县级公安保障标准落实奖励经费分配测算" xfId="1681"/>
    <cellStyle name="sstot" xfId="1682"/>
    <cellStyle name="常规 3 4 4" xfId="1683"/>
    <cellStyle name="sstot 2" xfId="1684"/>
    <cellStyle name="好_检验表 2" xfId="1685"/>
    <cellStyle name="t 2" xfId="1686"/>
    <cellStyle name="t_HVAC Equipment (3)" xfId="1687"/>
    <cellStyle name="常规 2 3 4" xfId="1688"/>
    <cellStyle name="t_HVAC Equipment (3) 2" xfId="1689"/>
    <cellStyle name="差 2 7" xfId="1690"/>
    <cellStyle name="Total" xfId="1691"/>
    <cellStyle name="常规 8 8" xfId="1692"/>
    <cellStyle name="Total 2" xfId="1693"/>
    <cellStyle name="Total 3" xfId="1694"/>
    <cellStyle name="Tusental (0)_pldt" xfId="1695"/>
    <cellStyle name="Tusental_pldt" xfId="1696"/>
    <cellStyle name="Warning Text" xfId="1697"/>
    <cellStyle name="检查单元格 6 3" xfId="1698"/>
    <cellStyle name="百分比 2" xfId="1699"/>
    <cellStyle name="百分比 2 2" xfId="1700"/>
    <cellStyle name="百分比 3 2" xfId="1701"/>
    <cellStyle name="百分比 4 2" xfId="1702"/>
    <cellStyle name="常规 2 2 6" xfId="1703"/>
    <cellStyle name="解释性文本 5 5" xfId="1704"/>
    <cellStyle name="差 2 5" xfId="1705"/>
    <cellStyle name="编号" xfId="1706"/>
    <cellStyle name="编号 2" xfId="1707"/>
    <cellStyle name="好_2009年一般性转移支付标准工资_奖励补助测算5.24冯铸_Book1" xfId="1708"/>
    <cellStyle name="标题 1 1" xfId="1709"/>
    <cellStyle name="差_20101012(26-47)表" xfId="1710"/>
    <cellStyle name="标题 1 2" xfId="1711"/>
    <cellStyle name="标题 1 2 2" xfId="1712"/>
    <cellStyle name="标题 1 2 2 2" xfId="1713"/>
    <cellStyle name="标题 1 2 3" xfId="1714"/>
    <cellStyle name="标题 1 2 4" xfId="1715"/>
    <cellStyle name="标题 1 2 5" xfId="1716"/>
    <cellStyle name="标题 1 2 6" xfId="1717"/>
    <cellStyle name="差_县公司" xfId="1718"/>
    <cellStyle name="标题 1 2 8" xfId="1719"/>
    <cellStyle name="标题 1 3" xfId="1720"/>
    <cellStyle name="标题 1 3 3" xfId="1721"/>
    <cellStyle name="标题 1 3 4" xfId="1722"/>
    <cellStyle name="标题 1 3 5" xfId="1723"/>
    <cellStyle name="标题 1 4" xfId="1724"/>
    <cellStyle name="标题 1 4 4" xfId="1725"/>
    <cellStyle name="标题 1 4 5" xfId="1726"/>
    <cellStyle name="标题 1 5" xfId="1727"/>
    <cellStyle name="解释性文本 2" xfId="1728"/>
    <cellStyle name="标题 1 5 2 2" xfId="1729"/>
    <cellStyle name="解释性文本 3" xfId="1730"/>
    <cellStyle name="标题 1 5 2 3" xfId="1731"/>
    <cellStyle name="常规 2 2 5 2" xfId="1732"/>
    <cellStyle name="解释性文本 4" xfId="1733"/>
    <cellStyle name="标题 1 5 2 4" xfId="1734"/>
    <cellStyle name="标题 1 5 3" xfId="1735"/>
    <cellStyle name="标题 1 5 4" xfId="1736"/>
    <cellStyle name="标题 1 5 5" xfId="1737"/>
    <cellStyle name="标题 1 5 6" xfId="1738"/>
    <cellStyle name="标题 1 5_2" xfId="1739"/>
    <cellStyle name="标题 1 6" xfId="1740"/>
    <cellStyle name="标题 1 7" xfId="1741"/>
    <cellStyle name="标题 1 8" xfId="1742"/>
    <cellStyle name="标题 1 9" xfId="1743"/>
    <cellStyle name="差 4 2" xfId="1744"/>
    <cellStyle name="标题 10" xfId="1745"/>
    <cellStyle name="好_县级公安机关公用经费标准奖励测算方案（定稿）" xfId="1746"/>
    <cellStyle name="标题 11" xfId="1747"/>
    <cellStyle name="差_检验表（调整后） 2" xfId="1748"/>
    <cellStyle name="差 4 3" xfId="1749"/>
    <cellStyle name="标题 12" xfId="1750"/>
    <cellStyle name="差_检验表（调整后） 3" xfId="1751"/>
    <cellStyle name="差 4 4" xfId="1752"/>
    <cellStyle name="差 4 5" xfId="1753"/>
    <cellStyle name="标题 13" xfId="1754"/>
    <cellStyle name="好_财政支出对上级的依赖程度" xfId="1755"/>
    <cellStyle name="标题 14" xfId="1756"/>
    <cellStyle name="标题 15" xfId="1757"/>
    <cellStyle name="标题 20" xfId="1758"/>
    <cellStyle name="标题 16" xfId="1759"/>
    <cellStyle name="标题 21" xfId="1760"/>
    <cellStyle name="好 3 2" xfId="1761"/>
    <cellStyle name="标题 2 1" xfId="1762"/>
    <cellStyle name="标题 2 10" xfId="1763"/>
    <cellStyle name="标题 2 2" xfId="1764"/>
    <cellStyle name="标题 2 2 2" xfId="1765"/>
    <cellStyle name="标题 2 2 3" xfId="1766"/>
    <cellStyle name="标题 2 2 5" xfId="1767"/>
    <cellStyle name="好_2007年人员分部门统计表_Book1" xfId="1768"/>
    <cellStyle name="标题 2 2 6" xfId="1769"/>
    <cellStyle name="标题 2 2 7" xfId="1770"/>
    <cellStyle name="标题 2 2 8" xfId="1771"/>
    <cellStyle name="㼿㼿㼿㼿㼿㼿 2" xfId="1772"/>
    <cellStyle name="标题 2 3" xfId="1773"/>
    <cellStyle name="标题 2 3 4" xfId="1774"/>
    <cellStyle name="标题 2 3 5" xfId="1775"/>
    <cellStyle name="标题 2 4" xfId="1776"/>
    <cellStyle name="标题 2 4 2" xfId="1777"/>
    <cellStyle name="标题 2 4 3" xfId="1778"/>
    <cellStyle name="标题 2 5" xfId="1779"/>
    <cellStyle name="差_不用软件计算9.1不考虑经费管理评价xl_Book1" xfId="1780"/>
    <cellStyle name="标题 2 5 3" xfId="1781"/>
    <cellStyle name="标题 2 5 4" xfId="1782"/>
    <cellStyle name="标题 2 5 5" xfId="1783"/>
    <cellStyle name="标题 2 5 6" xfId="1784"/>
    <cellStyle name="强调文字颜色 1 6 3" xfId="1785"/>
    <cellStyle name="标题 2 5_2" xfId="1786"/>
    <cellStyle name="标题 2 6" xfId="1787"/>
    <cellStyle name="好_0605石屏县_Book1" xfId="1788"/>
    <cellStyle name="标题 2 7" xfId="1789"/>
    <cellStyle name="标题 2 8" xfId="1790"/>
    <cellStyle name="标题 2 9" xfId="1791"/>
    <cellStyle name="标题 3 10" xfId="1792"/>
    <cellStyle name="标题 3 2" xfId="1793"/>
    <cellStyle name="标题 3 2 2 2" xfId="1794"/>
    <cellStyle name="常规 57" xfId="1795"/>
    <cellStyle name="常规 62" xfId="1796"/>
    <cellStyle name="好 5 2" xfId="1797"/>
    <cellStyle name="标题 3 2 3 2" xfId="1798"/>
    <cellStyle name="好 6 2" xfId="1799"/>
    <cellStyle name="标题 3 2 4" xfId="1800"/>
    <cellStyle name="好 7" xfId="1801"/>
    <cellStyle name="标题 3 2 4 2" xfId="1802"/>
    <cellStyle name="好 7 2" xfId="1803"/>
    <cellStyle name="标题 3 2 5" xfId="1804"/>
    <cellStyle name="好 8" xfId="1805"/>
    <cellStyle name="标题 3 2 6" xfId="1806"/>
    <cellStyle name="好 9" xfId="1807"/>
    <cellStyle name="标题 3 2 7" xfId="1808"/>
    <cellStyle name="千位分隔 2" xfId="1809"/>
    <cellStyle name="标题 3 2 8" xfId="1810"/>
    <cellStyle name="标题 3 3" xfId="1811"/>
    <cellStyle name="标题 3 3 3" xfId="1812"/>
    <cellStyle name="标题 3 3 4" xfId="1813"/>
    <cellStyle name="标题 3 3 5" xfId="1814"/>
    <cellStyle name="标题 3 4" xfId="1815"/>
    <cellStyle name="差_检验表_Book1" xfId="1816"/>
    <cellStyle name="标题 3 4 2" xfId="1817"/>
    <cellStyle name="标题 3 4 3" xfId="1818"/>
    <cellStyle name="标题 3 4 4" xfId="1819"/>
    <cellStyle name="标题 3 4 5" xfId="1820"/>
    <cellStyle name="标题 3 5" xfId="1821"/>
    <cellStyle name="常规 9" xfId="1822"/>
    <cellStyle name="标题 3 5 2" xfId="1823"/>
    <cellStyle name="标题 3 5 3" xfId="1824"/>
    <cellStyle name="标题 3 5 4" xfId="1825"/>
    <cellStyle name="强调文字颜色 1 6_2" xfId="1826"/>
    <cellStyle name="标题 3 5 6" xfId="1827"/>
    <cellStyle name="强调文字颜色 2 6 3" xfId="1828"/>
    <cellStyle name="标题 3 5_2" xfId="1829"/>
    <cellStyle name="好_530629_2006年县级财政报表附表" xfId="1830"/>
    <cellStyle name="标题 3 6" xfId="1831"/>
    <cellStyle name="标题 3 7" xfId="1832"/>
    <cellStyle name="标题 3 8" xfId="1833"/>
    <cellStyle name="标题 3 9" xfId="1834"/>
    <cellStyle name="强调文字颜色 5 2 4" xfId="1835"/>
    <cellStyle name="标题 4 10" xfId="1836"/>
    <cellStyle name="差_教师绩效工资测算表（离退休按各地上报数测算）2009年1月1日 2" xfId="1837"/>
    <cellStyle name="千位分隔 3" xfId="1838"/>
    <cellStyle name="标题 4 2" xfId="1839"/>
    <cellStyle name="输入 12" xfId="1840"/>
    <cellStyle name="差_教师绩效工资测算表（离退休按各地上报数测算）2009年1月1日 2 2" xfId="1841"/>
    <cellStyle name="千位分隔 3 2" xfId="1842"/>
    <cellStyle name="标题 4 2 2" xfId="1843"/>
    <cellStyle name="标题 4 2 7" xfId="1844"/>
    <cellStyle name="好_2009年一般性转移支付标准工资_地方配套按人均增幅控制8.30xl_Book1" xfId="1845"/>
    <cellStyle name="标题 4 2 8" xfId="1846"/>
    <cellStyle name="差_教师绩效工资测算表（离退休按各地上报数测算）2009年1月1日 3" xfId="1847"/>
    <cellStyle name="标题 4 3" xfId="1848"/>
    <cellStyle name="标题 4 4" xfId="1849"/>
    <cellStyle name="标题 4 4 2" xfId="1850"/>
    <cellStyle name="差_第一部分：综合全" xfId="1851"/>
    <cellStyle name="标题 4 5 2" xfId="1852"/>
    <cellStyle name="强调文字颜色 4 3 5" xfId="1853"/>
    <cellStyle name="标题 4 5 2 3" xfId="1854"/>
    <cellStyle name="标题 4 5 2 4" xfId="1855"/>
    <cellStyle name="强调文字颜色 3 6 3" xfId="1856"/>
    <cellStyle name="标题 4 5_2" xfId="1857"/>
    <cellStyle name="标题 4 6" xfId="1858"/>
    <cellStyle name="好_2008年县级公安保障标准落实奖励经费分配测算" xfId="1859"/>
    <cellStyle name="标题 4 7" xfId="1860"/>
    <cellStyle name="好_第一部分：综合全_Book1" xfId="1861"/>
    <cellStyle name="标题 4 8" xfId="1862"/>
    <cellStyle name="链接单元格 5 2 2" xfId="1863"/>
    <cellStyle name="标题 4 9" xfId="1864"/>
    <cellStyle name="好_第一部分：综合全 2" xfId="1865"/>
    <cellStyle name="标题 5 2" xfId="1866"/>
    <cellStyle name="好_第一部分：综合全 3" xfId="1867"/>
    <cellStyle name="标题 5 3" xfId="1868"/>
    <cellStyle name="标题 5 4" xfId="1869"/>
    <cellStyle name="标题 5 5" xfId="1870"/>
    <cellStyle name="差_县级基础数据 2" xfId="1871"/>
    <cellStyle name="标题 6" xfId="1872"/>
    <cellStyle name="差_县级基础数据 2 2" xfId="1873"/>
    <cellStyle name="标题 6 2" xfId="1874"/>
    <cellStyle name="标题 6 3" xfId="1875"/>
    <cellStyle name="标题 6 4" xfId="1876"/>
    <cellStyle name="差_县级基础数据 3" xfId="1877"/>
    <cellStyle name="标题 7" xfId="1878"/>
    <cellStyle name="标题 7 2" xfId="1879"/>
    <cellStyle name="标题 7 3" xfId="1880"/>
    <cellStyle name="标题 7 4" xfId="1881"/>
    <cellStyle name="差_检验表（调整后） 2 2" xfId="1882"/>
    <cellStyle name="标题 7 5" xfId="1883"/>
    <cellStyle name="标题 8" xfId="1884"/>
    <cellStyle name="标题 8 2" xfId="1885"/>
    <cellStyle name="常规 2 7" xfId="1886"/>
    <cellStyle name="输入 2" xfId="1887"/>
    <cellStyle name="标题 8 3" xfId="1888"/>
    <cellStyle name="常规 2 8" xfId="1889"/>
    <cellStyle name="输入 3" xfId="1890"/>
    <cellStyle name="标题 8 4" xfId="1891"/>
    <cellStyle name="常规 2 9" xfId="1892"/>
    <cellStyle name="输入 5" xfId="1893"/>
    <cellStyle name="标题 8 6" xfId="1894"/>
    <cellStyle name="差 5 5" xfId="1895"/>
    <cellStyle name="差_05玉溪_Book1" xfId="1896"/>
    <cellStyle name="标题 8_2" xfId="1897"/>
    <cellStyle name="标题 9" xfId="1898"/>
    <cellStyle name="警告文本 9" xfId="1899"/>
    <cellStyle name="标题1" xfId="1900"/>
    <cellStyle name="好_00省级(打印)" xfId="1901"/>
    <cellStyle name="表标题" xfId="1902"/>
    <cellStyle name="差 10" xfId="1903"/>
    <cellStyle name="差 11" xfId="1904"/>
    <cellStyle name="差_云南省2008年中小学教师人数统计表_Book1" xfId="1905"/>
    <cellStyle name="常规 2 2 5 3" xfId="1906"/>
    <cellStyle name="解释性文本 5" xfId="1907"/>
    <cellStyle name="差 2" xfId="1908"/>
    <cellStyle name="差_云南省2008年中小学教师人数统计表_Book1 2 2" xfId="1909"/>
    <cellStyle name="解释性文本 5 2 2" xfId="1910"/>
    <cellStyle name="差 2 2 2" xfId="1911"/>
    <cellStyle name="差_云南省2008年中小学教师人数统计表_Book1 3" xfId="1912"/>
    <cellStyle name="解释性文本 5 3" xfId="1913"/>
    <cellStyle name="差 2 3" xfId="1914"/>
    <cellStyle name="解释性文本 5 4" xfId="1915"/>
    <cellStyle name="差 2 4" xfId="1916"/>
    <cellStyle name="差 2 8" xfId="1917"/>
    <cellStyle name="常规 2 2 5 4" xfId="1918"/>
    <cellStyle name="解释性文本 6" xfId="1919"/>
    <cellStyle name="差 3" xfId="1920"/>
    <cellStyle name="差 3 2" xfId="1921"/>
    <cellStyle name="差_丽江汇总_Book1 2" xfId="1922"/>
    <cellStyle name="好_县级公安机关公用经费标准奖励测算方案（定稿）_Book1" xfId="1923"/>
    <cellStyle name="差 3 3" xfId="1924"/>
    <cellStyle name="差_丽江汇总_Book1 3" xfId="1925"/>
    <cellStyle name="差 3 4" xfId="1926"/>
    <cellStyle name="差 3 5" xfId="1927"/>
    <cellStyle name="常规 2 2 5 5" xfId="1928"/>
    <cellStyle name="解释性文本 7" xfId="1929"/>
    <cellStyle name="差 4" xfId="1930"/>
    <cellStyle name="常规 2 2 5 6" xfId="1931"/>
    <cellStyle name="解释性文本 8" xfId="1932"/>
    <cellStyle name="差 5" xfId="1933"/>
    <cellStyle name="差 5 3" xfId="1934"/>
    <cellStyle name="差 5 4" xfId="1935"/>
    <cellStyle name="解释性文本 9" xfId="1936"/>
    <cellStyle name="差 6" xfId="1937"/>
    <cellStyle name="常规 46" xfId="1938"/>
    <cellStyle name="常规 51" xfId="1939"/>
    <cellStyle name="差 6 2" xfId="1940"/>
    <cellStyle name="差 6 2 3" xfId="1941"/>
    <cellStyle name="差 6 2 4" xfId="1942"/>
    <cellStyle name="好_2009年一般性转移支付标准工资" xfId="1943"/>
    <cellStyle name="常规 47" xfId="1944"/>
    <cellStyle name="常规 52" xfId="1945"/>
    <cellStyle name="差 6 3" xfId="1946"/>
    <cellStyle name="常规 48" xfId="1947"/>
    <cellStyle name="常规 53" xfId="1948"/>
    <cellStyle name="差 6 4" xfId="1949"/>
    <cellStyle name="常规 49" xfId="1950"/>
    <cellStyle name="常规 54" xfId="1951"/>
    <cellStyle name="差 6 5" xfId="1952"/>
    <cellStyle name="常规 55" xfId="1953"/>
    <cellStyle name="常规 60" xfId="1954"/>
    <cellStyle name="差 6 6" xfId="1955"/>
    <cellStyle name="差 7 3" xfId="1956"/>
    <cellStyle name="差 7 4" xfId="1957"/>
    <cellStyle name="差 7 5" xfId="1958"/>
    <cellStyle name="差 8" xfId="1959"/>
    <cellStyle name="差 9" xfId="1960"/>
    <cellStyle name="差_2006年分析表" xfId="1961"/>
    <cellStyle name="好_卫生部门_Book1" xfId="1962"/>
    <cellStyle name="差_~4190974" xfId="1963"/>
    <cellStyle name="差_~5676413" xfId="1964"/>
    <cellStyle name="差_~5676413_Book1" xfId="1965"/>
    <cellStyle name="差_历年教师人数" xfId="1966"/>
    <cellStyle name="差_00省级(打印)_Book1" xfId="1967"/>
    <cellStyle name="差_00省级(定稿)" xfId="1968"/>
    <cellStyle name="差_00省级(定稿)_Book1" xfId="1969"/>
    <cellStyle name="差_0502通海县_Book1" xfId="1970"/>
    <cellStyle name="差_0605石屏县_Book1" xfId="1971"/>
    <cellStyle name="差_1003牟定县" xfId="1972"/>
    <cellStyle name="输出 2 2 2" xfId="1973"/>
    <cellStyle name="差_医疗保险已改_Book1" xfId="1974"/>
    <cellStyle name="差_1110洱源县_Book1" xfId="1975"/>
    <cellStyle name="差_11大理" xfId="1976"/>
    <cellStyle name="差_11大理_Book1" xfId="1977"/>
    <cellStyle name="差_2006年分析表 2" xfId="1978"/>
    <cellStyle name="差_2006年分析表 3" xfId="1979"/>
    <cellStyle name="差_2007年可用财力" xfId="1980"/>
    <cellStyle name="差_2006年分析表_Book1 2 2" xfId="1981"/>
    <cellStyle name="差_2006年全省财力计算表（中央、决算）" xfId="1982"/>
    <cellStyle name="输入 8" xfId="1983"/>
    <cellStyle name="差_2006年水利统计指标统计表" xfId="1984"/>
    <cellStyle name="差_2006年水利统计指标统计表_Book1" xfId="1985"/>
    <cellStyle name="差_2006年在职人员情况" xfId="1986"/>
    <cellStyle name="差_2007年可用财力_Book1" xfId="1987"/>
    <cellStyle name="常规 3 7" xfId="1988"/>
    <cellStyle name="差_2007年人员分部门统计表" xfId="1989"/>
    <cellStyle name="强调文字颜色 3 2 2 2" xfId="1990"/>
    <cellStyle name="好_劳务汇总表1_Book1" xfId="1991"/>
    <cellStyle name="差_2007年政法部门业务指标_Book1" xfId="1992"/>
    <cellStyle name="差_教师绩效工资测算表（离退休按各地上报数测算）2009年1月1日_Book1" xfId="1993"/>
    <cellStyle name="强调文字颜色 4 4 3" xfId="1994"/>
    <cellStyle name="差_2008年县级公安保障标准落实奖励经费分配测算_Book1 2" xfId="1995"/>
    <cellStyle name="差_2008年县级公安保障标准落实奖励经费分配测算_Book1 2 2" xfId="1996"/>
    <cellStyle name="强调文字颜色 4 4 4" xfId="1997"/>
    <cellStyle name="差_2008年县级公安保障标准落实奖励经费分配测算_Book1 3" xfId="1998"/>
    <cellStyle name="差_2008云南省分县市中小学教职工统计表（教育厅提供）" xfId="1999"/>
    <cellStyle name="差_2009年一般性转移支付标准工资_~4190974" xfId="2000"/>
    <cellStyle name="差_2009年一般性转移支付标准工资_~4190974_Book1" xfId="2001"/>
    <cellStyle name="差_2009年一般性转移支付标准工资_~5676413" xfId="2002"/>
    <cellStyle name="差_2009年一般性转移支付标准工资_不用软件计算9.1不考虑经费管理评价xl_Book1" xfId="2003"/>
    <cellStyle name="常规 7 7" xfId="2004"/>
    <cellStyle name="差_2009年一般性转移支付标准工资_地方配套按人均增幅控制8.30xl" xfId="2005"/>
    <cellStyle name="常规 2 6 2" xfId="2006"/>
    <cellStyle name="差_2009年一般性转移支付标准工资_地方配套按人均增幅控制8.30xl_Book1" xfId="2007"/>
    <cellStyle name="强调文字颜色 3 2 2" xfId="2008"/>
    <cellStyle name="差_2009年一般性转移支付标准工资_地方配套按人均增幅控制8.30一般预算平均增幅、人均可用财力平均增幅两次控制、社会治安系数调整、案件数调整xl" xfId="2009"/>
    <cellStyle name="差_2009年一般性转移支付标准工资_地方配套按人均增幅控制8.31（调整结案率后）xl" xfId="2010"/>
    <cellStyle name="差_检验表_Book1 3" xfId="2011"/>
    <cellStyle name="差_2009年一般性转移支付标准工资_奖励补助测算5.22测试" xfId="2012"/>
    <cellStyle name="检查单元格 8" xfId="2013"/>
    <cellStyle name="差_2009年一般性转移支付标准工资_奖励补助测算5.23新" xfId="2014"/>
    <cellStyle name="差_2009年一般性转移支付标准工资_奖励补助测算5.24冯铸" xfId="2015"/>
    <cellStyle name="差_2009年一般性转移支付标准工资_奖励补助测算5.24冯铸_Book1" xfId="2016"/>
    <cellStyle name="差_2009年一般性转移支付标准工资_奖励补助测算7.25 (version 1) (version 1)" xfId="2017"/>
    <cellStyle name="差_2009年一般性转移支付标准工资_奖励补助测算7.25 (version 1) (version 1)_Book1" xfId="2018"/>
    <cellStyle name="差_2009年一般性转移支付标准工资_奖励补助测算7.25_Book1" xfId="2019"/>
    <cellStyle name="常规 6 6" xfId="2020"/>
    <cellStyle name="差_20101012(48-60)_Book1" xfId="2021"/>
    <cellStyle name="常规 16 4" xfId="2022"/>
    <cellStyle name="常规 21 4" xfId="2023"/>
    <cellStyle name="链接单元格 7" xfId="2024"/>
    <cellStyle name="常规 8 2" xfId="2025"/>
    <cellStyle name="差_2010年社会保险统计报表表样" xfId="2026"/>
    <cellStyle name="差_Book1_1" xfId="2027"/>
    <cellStyle name="差_Book1_1_Book1" xfId="2028"/>
    <cellStyle name="差_Book1_2" xfId="2029"/>
    <cellStyle name="好_2009年一般性转移支付标准工资_不用软件计算9.1不考虑经费管理评价xl" xfId="2030"/>
    <cellStyle name="差_Book1_3" xfId="2031"/>
    <cellStyle name="差_奖励补助测算5.24冯铸_Book1" xfId="2032"/>
    <cellStyle name="差_Book1_4" xfId="2033"/>
    <cellStyle name="输出 6 2 2" xfId="2034"/>
    <cellStyle name="差_Book1_县公司" xfId="2035"/>
    <cellStyle name="差_Book1_银行账户情况表_2010年12月" xfId="2036"/>
    <cellStyle name="差_Book2_Book1" xfId="2037"/>
    <cellStyle name="差_M01-2(州市补助收入)" xfId="2038"/>
    <cellStyle name="差_M01-2(州市补助收入)_Book1" xfId="2039"/>
    <cellStyle name="差_M03_Book1" xfId="2040"/>
    <cellStyle name="差_Sheet1" xfId="2041"/>
    <cellStyle name="差_Sheet2" xfId="2042"/>
    <cellStyle name="常规 2 6 2 2" xfId="2043"/>
    <cellStyle name="差_Xl0000004" xfId="2044"/>
    <cellStyle name="好 2 2" xfId="2045"/>
    <cellStyle name="差_报表0831（改）" xfId="2046"/>
    <cellStyle name="差_不用软件计算9.1不考虑经费管理评价xl" xfId="2047"/>
    <cellStyle name="常规 11" xfId="2048"/>
    <cellStyle name="差_财政供养人员" xfId="2049"/>
    <cellStyle name="差_财政供养人员_Book1" xfId="2050"/>
    <cellStyle name="常规 14 4" xfId="2051"/>
    <cellStyle name="常规_Sheet1" xfId="2052"/>
    <cellStyle name="强调文字颜色 3 5" xfId="2053"/>
    <cellStyle name="差_财政支出对上级的依赖程度" xfId="2054"/>
    <cellStyle name="常规 2 12" xfId="2055"/>
    <cellStyle name="强调文字颜色 3 9" xfId="2056"/>
    <cellStyle name="常规 2 16" xfId="2057"/>
    <cellStyle name="差_财政支出对上级的依赖程度 2 2" xfId="2058"/>
    <cellStyle name="差_财政支出对上级的依赖程度_Book1" xfId="2059"/>
    <cellStyle name="差_财政支出对上级的依赖程度_Book1 2" xfId="2060"/>
    <cellStyle name="差_城建部门" xfId="2061"/>
    <cellStyle name="差_城建部门_Book1 2 2" xfId="2062"/>
    <cellStyle name="差_地方配套按人均增幅控制8.30xl_Book1" xfId="2063"/>
    <cellStyle name="常规 2 2 4" xfId="2064"/>
    <cellStyle name="适中 3 3" xfId="2065"/>
    <cellStyle name="差_地方配套按人均增幅控制8.31（调整结案率后）xl_Book1" xfId="2066"/>
    <cellStyle name="差_第一部分：综合全 2 2" xfId="2067"/>
    <cellStyle name="强调文字颜色 6 6 3" xfId="2068"/>
    <cellStyle name="差_第一部分：综合全_Book1" xfId="2069"/>
    <cellStyle name="差_第一部分：综合全_Book1 2" xfId="2070"/>
    <cellStyle name="差_第一部分：综合全_Book1 2 2" xfId="2071"/>
    <cellStyle name="差_第一部分：综合全_Book1 3" xfId="2072"/>
    <cellStyle name="差_高中教师人数（教育厅1.6日提供）" xfId="2073"/>
    <cellStyle name="好_530629_2006年县级财政报表附表_Book1" xfId="2074"/>
    <cellStyle name="差_汇总" xfId="2075"/>
    <cellStyle name="差_汇总-县级财政报表附表_Book1" xfId="2076"/>
    <cellStyle name="差_基础数据分析" xfId="2077"/>
    <cellStyle name="差_基础数据分析_Book1" xfId="2078"/>
    <cellStyle name="差_检验表" xfId="2079"/>
    <cellStyle name="常规 10 6 2" xfId="2080"/>
    <cellStyle name="差_检验表 2 2" xfId="2081"/>
    <cellStyle name="输出 11" xfId="2082"/>
    <cellStyle name="差_检验表（调整后）" xfId="2083"/>
    <cellStyle name="差_检验表_Book1 2" xfId="2084"/>
    <cellStyle name="差_检验表_Book1 2 2" xfId="2085"/>
    <cellStyle name="差_建行" xfId="2086"/>
    <cellStyle name="差_建行_Book1" xfId="2087"/>
    <cellStyle name="差_奖励补助测算5.23新_Book1" xfId="2088"/>
    <cellStyle name="差_奖励补助测算7.23" xfId="2089"/>
    <cellStyle name="差_奖励补助测算7.23_Book1" xfId="2090"/>
    <cellStyle name="差_奖励补助测算7.25" xfId="2091"/>
    <cellStyle name="差_奖励补助测算7.25_Book1" xfId="2092"/>
    <cellStyle name="差_教师绩效工资测算表（离退休按各地上报数测算）2009年1月1日_Book1 2" xfId="2093"/>
    <cellStyle name="好_县级基础数据" xfId="2094"/>
    <cellStyle name="差_教师绩效工资测算表（离退休按各地上报数测算）2009年1月1日_Book1 2 2" xfId="2095"/>
    <cellStyle name="差_卫生部门_Book1" xfId="2096"/>
    <cellStyle name="差_教师绩效工资测算表（离退休按各地上报数测算）2009年1月1日_Book1 3" xfId="2097"/>
    <cellStyle name="差_历年教师人数 2" xfId="2098"/>
    <cellStyle name="强调文字颜色 5 6 2" xfId="2099"/>
    <cellStyle name="好_银行账户情况表_2010年12月" xfId="2100"/>
    <cellStyle name="好_高中教师人数（教育厅1.6日提供）" xfId="2101"/>
    <cellStyle name="好_~5676413" xfId="2102"/>
    <cellStyle name="检查单元格 4 5" xfId="2103"/>
    <cellStyle name="差_历年教师人数 2 2" xfId="2104"/>
    <cellStyle name="差_历年教师人数 3" xfId="2105"/>
    <cellStyle name="差_历年教师人数_Book1" xfId="2106"/>
    <cellStyle name="常规 10 4" xfId="2107"/>
    <cellStyle name="差_历年教师人数_Book1 2" xfId="2108"/>
    <cellStyle name="适中 11" xfId="2109"/>
    <cellStyle name="差_历年教师人数_Book1 2 2" xfId="2110"/>
    <cellStyle name="差_历年教师人数_Book1 3" xfId="2111"/>
    <cellStyle name="差_丽江汇总" xfId="2112"/>
    <cellStyle name="输出 10" xfId="2113"/>
    <cellStyle name="差_丽江汇总_Book1" xfId="2114"/>
    <cellStyle name="差_丽江汇总_Book1 2 2" xfId="2115"/>
    <cellStyle name="差_文体广播部门" xfId="2116"/>
    <cellStyle name="强调文字颜色 4 4" xfId="2117"/>
    <cellStyle name="好_教育厅提供义务教育及高中教师人数（2009年1月6日）_Book1" xfId="2118"/>
    <cellStyle name="差_文体广播部门 2" xfId="2119"/>
    <cellStyle name="强调文字颜色 4 5" xfId="2120"/>
    <cellStyle name="差_文体广播部门 3" xfId="2121"/>
    <cellStyle name="差_文体广播部门_Book1" xfId="2122"/>
    <cellStyle name="差_文体广播部门_Book1 2 2" xfId="2123"/>
    <cellStyle name="差_文体广播部门_Book1 3" xfId="2124"/>
    <cellStyle name="差_下半年禁毒办案经费分配2544.3万元_Book1 2" xfId="2125"/>
    <cellStyle name="差_下半年禁毒办案经费分配2544.3万元_Book1 3" xfId="2126"/>
    <cellStyle name="差_下半年禁吸戒毒经费1000万元_Book1" xfId="2127"/>
    <cellStyle name="差_县公司_Book1" xfId="2128"/>
    <cellStyle name="差_县级公安机关公用经费标准奖励测算方案（定稿）" xfId="2129"/>
    <cellStyle name="链接单元格 2" xfId="2130"/>
    <cellStyle name="差_县级公安机关公用经费标准奖励测算方案（定稿）_Book1" xfId="2131"/>
    <cellStyle name="差_县级基础数据" xfId="2132"/>
    <cellStyle name="差_县级基础数据_Book1" xfId="2133"/>
    <cellStyle name="强调文字颜色 4 7" xfId="2134"/>
    <cellStyle name="差_县级基础数据_Book1 2" xfId="2135"/>
    <cellStyle name="输入 10" xfId="2136"/>
    <cellStyle name="强调文字颜色 4 8" xfId="2137"/>
    <cellStyle name="差_县级基础数据_Book1 3" xfId="2138"/>
    <cellStyle name="差_义务教育阶段教职工人数（教育厅提供最终）" xfId="2139"/>
    <cellStyle name="差_云南农村义务教育统计表_Book1" xfId="2140"/>
    <cellStyle name="常规 2 2 5 2 3" xfId="2141"/>
    <cellStyle name="差_云南省2008年中小学教师人数统计表" xfId="2142"/>
    <cellStyle name="差_云南省2008年中小学教师人数统计表 2" xfId="2143"/>
    <cellStyle name="好_下半年禁毒办案经费分配2544.3万元_Book1 2" xfId="2144"/>
    <cellStyle name="差_云南省2008年中小学教师人数统计表 3" xfId="2145"/>
    <cellStyle name="差_云南省2008年中小学教职工情况（教育厅提供20090101加工整理）" xfId="2146"/>
    <cellStyle name="差_云南省2008年中小学教职工情况（教育厅提供20090101加工整理）_Book1" xfId="2147"/>
    <cellStyle name="差_云南省2008年转移支付测算——州市本级考核部分及政策性测算_Book1" xfId="2148"/>
    <cellStyle name="差_云南水利电力有限公司" xfId="2149"/>
    <cellStyle name="常规 17 3" xfId="2150"/>
    <cellStyle name="常规 22 3" xfId="2151"/>
    <cellStyle name="差_云南水利电力有限公司_Book1" xfId="2152"/>
    <cellStyle name="好_2009年一般性转移支付标准工资_奖励补助测算5.22测试_Book1" xfId="2153"/>
    <cellStyle name="差_指标四" xfId="2154"/>
    <cellStyle name="常规 3 3 3" xfId="2155"/>
    <cellStyle name="差_指标四_Book1" xfId="2156"/>
    <cellStyle name="好_奖励补助测算5.23新_Book1" xfId="2157"/>
    <cellStyle name="差_指标五_Book1" xfId="2158"/>
    <cellStyle name="差_指标五_Book1 3" xfId="2159"/>
    <cellStyle name="好_M01-2(州市补助收入)" xfId="2160"/>
    <cellStyle name="常规 10 2" xfId="2161"/>
    <cellStyle name="强调文字颜色 4 6 6" xfId="2162"/>
    <cellStyle name="常规 10 2 2" xfId="2163"/>
    <cellStyle name="常规 10 3" xfId="2164"/>
    <cellStyle name="常规 10 5" xfId="2165"/>
    <cellStyle name="常规 11 2" xfId="2166"/>
    <cellStyle name="常规 11 3" xfId="2167"/>
    <cellStyle name="常规 11 4" xfId="2168"/>
    <cellStyle name="常规 11 5" xfId="2169"/>
    <cellStyle name="常规 11 6" xfId="2170"/>
    <cellStyle name="常规 12" xfId="2171"/>
    <cellStyle name="好 4 2" xfId="2172"/>
    <cellStyle name="好_005-8月26日(佟亚丽+赵立卫)_Book1" xfId="2173"/>
    <cellStyle name="常规 12 2" xfId="2174"/>
    <cellStyle name="常规 12 3" xfId="2175"/>
    <cellStyle name="常规 12 4" xfId="2176"/>
    <cellStyle name="好_11大理" xfId="2177"/>
    <cellStyle name="常规 12 5" xfId="2178"/>
    <cellStyle name="常规 13" xfId="2179"/>
    <cellStyle name="好 4 3" xfId="2180"/>
    <cellStyle name="解释性文本 5 2 4" xfId="2181"/>
    <cellStyle name="常规 13 2" xfId="2182"/>
    <cellStyle name="常规 13 3" xfId="2183"/>
    <cellStyle name="常规 14" xfId="2184"/>
    <cellStyle name="好 4 4" xfId="2185"/>
    <cellStyle name="常规 14 2" xfId="2186"/>
    <cellStyle name="常规 14 3" xfId="2187"/>
    <cellStyle name="常规 14 5" xfId="2188"/>
    <cellStyle name="常规 15 2" xfId="2189"/>
    <cellStyle name="常规 20 2" xfId="2190"/>
    <cellStyle name="常规 15 3" xfId="2191"/>
    <cellStyle name="常规 20 3" xfId="2192"/>
    <cellStyle name="常规 15 4" xfId="2193"/>
    <cellStyle name="常规 20 4" xfId="2194"/>
    <cellStyle name="适中 2 2" xfId="2195"/>
    <cellStyle name="常规 15 5" xfId="2196"/>
    <cellStyle name="常规 20 5" xfId="2197"/>
    <cellStyle name="常规 16 2" xfId="2198"/>
    <cellStyle name="常规 21 2" xfId="2199"/>
    <cellStyle name="常规 16 3" xfId="2200"/>
    <cellStyle name="常规 21 3" xfId="2201"/>
    <cellStyle name="适中 3 2" xfId="2202"/>
    <cellStyle name="常规 16 5" xfId="2203"/>
    <cellStyle name="常规 21 5" xfId="2204"/>
    <cellStyle name="常规 17 2" xfId="2205"/>
    <cellStyle name="常规 22 2" xfId="2206"/>
    <cellStyle name="常规 17 4" xfId="2207"/>
    <cellStyle name="常规 22 4" xfId="2208"/>
    <cellStyle name="适中 4 2" xfId="2209"/>
    <cellStyle name="常规 17 5" xfId="2210"/>
    <cellStyle name="常规 22 5" xfId="2211"/>
    <cellStyle name="常规 18 2" xfId="2212"/>
    <cellStyle name="常规 23 2" xfId="2213"/>
    <cellStyle name="常规 18 3" xfId="2214"/>
    <cellStyle name="常规 23 3" xfId="2215"/>
    <cellStyle name="注释 4 4" xfId="2216"/>
    <cellStyle name="常规 19" xfId="2217"/>
    <cellStyle name="常规 24" xfId="2218"/>
    <cellStyle name="常规 19 2" xfId="2219"/>
    <cellStyle name="常规 24 2" xfId="2220"/>
    <cellStyle name="常规 19 3" xfId="2221"/>
    <cellStyle name="常规 24 3" xfId="2222"/>
    <cellStyle name="常规 19 4" xfId="2223"/>
    <cellStyle name="常规 24 4" xfId="2224"/>
    <cellStyle name="适中 6 2" xfId="2225"/>
    <cellStyle name="常规 19 5" xfId="2226"/>
    <cellStyle name="常规 24 5" xfId="2227"/>
    <cellStyle name="常规 2" xfId="2228"/>
    <cellStyle name="好 10" xfId="2229"/>
    <cellStyle name="强调文字颜色 3 3" xfId="2230"/>
    <cellStyle name="常规 2 10" xfId="2231"/>
    <cellStyle name="强调文字颜色 3 4" xfId="2232"/>
    <cellStyle name="常规 2 11" xfId="2233"/>
    <cellStyle name="强调文字颜色 3 6" xfId="2234"/>
    <cellStyle name="常规 2 13" xfId="2235"/>
    <cellStyle name="强调文字颜色 3 7" xfId="2236"/>
    <cellStyle name="常规 2 14" xfId="2237"/>
    <cellStyle name="强调文字颜色 3 8" xfId="2238"/>
    <cellStyle name="常规 2 15" xfId="2239"/>
    <cellStyle name="常规 2 2" xfId="2240"/>
    <cellStyle name="适中 2 2 2" xfId="2241"/>
    <cellStyle name="常规 2 2 10" xfId="2242"/>
    <cellStyle name="常规 2 2 2" xfId="2243"/>
    <cellStyle name="常规 2 2 2 3" xfId="2244"/>
    <cellStyle name="常规 2 2 3" xfId="2245"/>
    <cellStyle name="常规 2 2 3 4" xfId="2246"/>
    <cellStyle name="常规 2 2 3 5" xfId="2247"/>
    <cellStyle name="常规 2 2 4 3" xfId="2248"/>
    <cellStyle name="常规 2 2 4 4" xfId="2249"/>
    <cellStyle name="常规 2 2 4 5" xfId="2250"/>
    <cellStyle name="常规 2 2 5" xfId="2251"/>
    <cellStyle name="常规 2 2 5 2 2" xfId="2252"/>
    <cellStyle name="常规 2 2 5 2 4" xfId="2253"/>
    <cellStyle name="常规 2 2 5_2" xfId="2254"/>
    <cellStyle name="常规 2 2 7" xfId="2255"/>
    <cellStyle name="常规 2 2 8" xfId="2256"/>
    <cellStyle name="常规 2 2 9" xfId="2257"/>
    <cellStyle name="常规 2 2_Book1" xfId="2258"/>
    <cellStyle name="常规 2 3 2" xfId="2259"/>
    <cellStyle name="常规 2 3 2 2" xfId="2260"/>
    <cellStyle name="常规 2 3 3" xfId="2261"/>
    <cellStyle name="常规 2 3 5" xfId="2262"/>
    <cellStyle name="好_云南省2008年中小学教师人数统计表_Book1 2 2" xfId="2263"/>
    <cellStyle name="常规 2 3 6" xfId="2264"/>
    <cellStyle name="常规 2 3 7" xfId="2265"/>
    <cellStyle name="好_2009年一般性转移支付标准工资_奖励补助测算5.23新" xfId="2266"/>
    <cellStyle name="好_城建部门 2 2" xfId="2267"/>
    <cellStyle name="常规 2 3_20101012(26-47)表" xfId="2268"/>
    <cellStyle name="常规 2 4 3" xfId="2269"/>
    <cellStyle name="常规 2 4 4" xfId="2270"/>
    <cellStyle name="常规 2 4 5" xfId="2271"/>
    <cellStyle name="常规 2 4 6" xfId="2272"/>
    <cellStyle name="常规 2 4 7" xfId="2273"/>
    <cellStyle name="常规 2 5 2" xfId="2274"/>
    <cellStyle name="常规 2 6" xfId="2275"/>
    <cellStyle name="常规 2 6 2 3" xfId="2276"/>
    <cellStyle name="常规 3 2" xfId="2277"/>
    <cellStyle name="常规 2 6 2 4" xfId="2278"/>
    <cellStyle name="常规 3 3" xfId="2279"/>
    <cellStyle name="常规 2 6 7" xfId="2280"/>
    <cellStyle name="常规 2 6_2" xfId="2281"/>
    <cellStyle name="常规 29" xfId="2282"/>
    <cellStyle name="常规 34" xfId="2283"/>
    <cellStyle name="注释 10" xfId="2284"/>
    <cellStyle name="输出 4 2" xfId="2285"/>
    <cellStyle name="常规 3" xfId="2286"/>
    <cellStyle name="好 11" xfId="2287"/>
    <cellStyle name="常规 3 10" xfId="2288"/>
    <cellStyle name="常规 3 11" xfId="2289"/>
    <cellStyle name="千位_ 方正PC" xfId="2290"/>
    <cellStyle name="常规 3 12" xfId="2291"/>
    <cellStyle name="常规 3 13" xfId="2292"/>
    <cellStyle name="常规 3 2 2" xfId="2293"/>
    <cellStyle name="常规 3 2 4" xfId="2294"/>
    <cellStyle name="常规 3 3 2" xfId="2295"/>
    <cellStyle name="好_Book1_银行账户情况表_2010年12月_Book1" xfId="2296"/>
    <cellStyle name="常规 3 4" xfId="2297"/>
    <cellStyle name="常规 3 4 2" xfId="2298"/>
    <cellStyle name="常规 3 5" xfId="2299"/>
    <cellStyle name="常规 3 5 2" xfId="2300"/>
    <cellStyle name="数量 2" xfId="2301"/>
    <cellStyle name="好_2006年全省财力计算表（中央、决算）" xfId="2302"/>
    <cellStyle name="常规 3 5_2" xfId="2303"/>
    <cellStyle name="常规 3 8" xfId="2304"/>
    <cellStyle name="输出 4 3" xfId="2305"/>
    <cellStyle name="常规 4" xfId="2306"/>
    <cellStyle name="好 12" xfId="2307"/>
    <cellStyle name="常规 4 2" xfId="2308"/>
    <cellStyle name="常规 4 2 2" xfId="2309"/>
    <cellStyle name="常规 4 4" xfId="2310"/>
    <cellStyle name="常规 4 3" xfId="2311"/>
    <cellStyle name="常规 4 5" xfId="2312"/>
    <cellStyle name="常规 4 6" xfId="2313"/>
    <cellStyle name="常规 4 7" xfId="2314"/>
    <cellStyle name="常规 45" xfId="2315"/>
    <cellStyle name="常规 50" xfId="2316"/>
    <cellStyle name="输出 4 4" xfId="2317"/>
    <cellStyle name="常规 5" xfId="2318"/>
    <cellStyle name="常规 5 2" xfId="2319"/>
    <cellStyle name="常规 5 3" xfId="2320"/>
    <cellStyle name="常规 5 4" xfId="2321"/>
    <cellStyle name="常规 5 5" xfId="2322"/>
    <cellStyle name="常规 5 7" xfId="2323"/>
    <cellStyle name="常规 56" xfId="2324"/>
    <cellStyle name="常规 61" xfId="2325"/>
    <cellStyle name="常规 56 2" xfId="2326"/>
    <cellStyle name="输出 4 5" xfId="2327"/>
    <cellStyle name="常规 6" xfId="2328"/>
    <cellStyle name="常规 6 2" xfId="2329"/>
    <cellStyle name="常规 6 4" xfId="2330"/>
    <cellStyle name="常规 64" xfId="2331"/>
    <cellStyle name="好 5 4" xfId="2332"/>
    <cellStyle name="常规 7" xfId="2333"/>
    <cellStyle name="常规 7 2" xfId="2334"/>
    <cellStyle name="常规 8" xfId="2335"/>
    <cellStyle name="链接单元格 8" xfId="2336"/>
    <cellStyle name="常规 8 3" xfId="2337"/>
    <cellStyle name="链接单元格 9" xfId="2338"/>
    <cellStyle name="常规 8 4" xfId="2339"/>
    <cellStyle name="常规 8 5" xfId="2340"/>
    <cellStyle name="常规 8 6" xfId="2341"/>
    <cellStyle name="常规 8 7" xfId="2342"/>
    <cellStyle name="超级链接" xfId="2343"/>
    <cellStyle name="好 2" xfId="2344"/>
    <cellStyle name="好 3" xfId="2345"/>
    <cellStyle name="好 6 2 2" xfId="2346"/>
    <cellStyle name="好 6 2 3" xfId="2347"/>
    <cellStyle name="好 7 4" xfId="2348"/>
    <cellStyle name="好_00省级(定稿)" xfId="2349"/>
    <cellStyle name="好_00省级(定稿)_Book1" xfId="2350"/>
    <cellStyle name="输出 3 2" xfId="2351"/>
    <cellStyle name="好_03昭通" xfId="2352"/>
    <cellStyle name="好_05表式10.5" xfId="2353"/>
    <cellStyle name="好_0605石屏县" xfId="2354"/>
    <cellStyle name="好_1110洱源县" xfId="2355"/>
    <cellStyle name="计算 7 3" xfId="2356"/>
    <cellStyle name="好_1110洱源县_Book1" xfId="2357"/>
    <cellStyle name="好_11大理_Book1" xfId="2358"/>
    <cellStyle name="好_2006年基础数据" xfId="2359"/>
    <cellStyle name="普通_ 白土" xfId="2360"/>
    <cellStyle name="计算 2 5" xfId="2361"/>
    <cellStyle name="好_2006年基础数据_Book1" xfId="2362"/>
    <cellStyle name="好_2006年在职人员情况_Book1" xfId="2363"/>
    <cellStyle name="强调文字颜色 5 3 4" xfId="2364"/>
    <cellStyle name="好_2007年可用财力" xfId="2365"/>
    <cellStyle name="好_2007年可用财力 2" xfId="2366"/>
    <cellStyle name="好_2007年可用财力 2 2" xfId="2367"/>
    <cellStyle name="好_2007年可用财力 3" xfId="2368"/>
    <cellStyle name="好_业务工作量指标_Book1" xfId="2369"/>
    <cellStyle name="好_2008年县级公安保障标准落实奖励经费分配测算 2" xfId="2370"/>
    <cellStyle name="好_汇总-县级财政报表附表_Book1" xfId="2371"/>
    <cellStyle name="好_2008年县级公安保障标准落实奖励经费分配测算 2 2" xfId="2372"/>
    <cellStyle name="链接单元格 6" xfId="2373"/>
    <cellStyle name="好_2008年县级公安保障标准落实奖励经费分配测算_Book1" xfId="2374"/>
    <cellStyle name="警告文本 5 5" xfId="2375"/>
    <cellStyle name="好_2008年县级公安保障标准落实奖励经费分配测算_Book1 2 2" xfId="2376"/>
    <cellStyle name="警告文本 5 2 2" xfId="2377"/>
    <cellStyle name="汇总 5 2 3" xfId="2378"/>
    <cellStyle name="好_2009年一般性转移支付标准工资_~4190974_Book1" xfId="2379"/>
    <cellStyle name="好_2009年一般性转移支付标准工资_Book1" xfId="2380"/>
    <cellStyle name="好_2009年一般性转移支付标准工资_地方配套按人均增幅控制8.30一般预算平均增幅、人均可用财力平均增幅两次控制、社会治安系数调整、案件数调整xl" xfId="2381"/>
    <cellStyle name="好_2009年一般性转移支付标准工资_地方配套按人均增幅控制8.31（调整结案率后）xl_Book1" xfId="2382"/>
    <cellStyle name="强调文字颜色 6 4" xfId="2383"/>
    <cellStyle name="好_2009年一般性转移支付标准工资_奖励补助测算5.22测试" xfId="2384"/>
    <cellStyle name="好_2009年一般性转移支付标准工资_奖励补助测算7.23" xfId="2385"/>
    <cellStyle name="好_2009年一般性转移支付标准工资_奖励补助测算7.25 (version 1) (version 1)" xfId="2386"/>
    <cellStyle name="好_2009年一般性转移支付标准工资_奖励补助测算7.25 (version 1) (version 1)_Book1" xfId="2387"/>
    <cellStyle name="好_20101012(26-47)表_Book1" xfId="2388"/>
    <cellStyle name="好_20101012(48-60)_Book1" xfId="2389"/>
    <cellStyle name="好_Book1" xfId="2390"/>
    <cellStyle name="好_Book1_2_Book1" xfId="2391"/>
    <cellStyle name="检查单元格 4 4" xfId="2392"/>
    <cellStyle name="好_Book1_3_Book1" xfId="2393"/>
    <cellStyle name="强调文字颜色 6 2" xfId="2394"/>
    <cellStyle name="好_Book2" xfId="2395"/>
    <cellStyle name="好_Book2_Book1" xfId="2396"/>
    <cellStyle name="貨幣 [0]_SGV" xfId="2397"/>
    <cellStyle name="好_M01-2(州市补助收入)_Book1" xfId="2398"/>
    <cellStyle name="强调文字颜色 4 5 2" xfId="2399"/>
    <cellStyle name="好_M03" xfId="2400"/>
    <cellStyle name="强调文字颜色 6 6 6" xfId="2401"/>
    <cellStyle name="好_M03_Book1" xfId="2402"/>
    <cellStyle name="好_Xl0000004" xfId="2403"/>
    <cellStyle name="好_报表0831（改）" xfId="2404"/>
    <cellStyle name="好_报表0831（改）_Book1" xfId="2405"/>
    <cellStyle name="好_不用软件计算9.1不考虑经费管理评价xl" xfId="2406"/>
    <cellStyle name="好_不用软件计算9.1不考虑经费管理评价xl_Book1" xfId="2407"/>
    <cellStyle name="好_财政支出对上级的依赖程度 2 2" xfId="2408"/>
    <cellStyle name="好_财政支出对上级的依赖程度_Book1" xfId="2409"/>
    <cellStyle name="好_财政支出对上级的依赖程度_Book1 2 2" xfId="2410"/>
    <cellStyle name="好_城建部门_Book1" xfId="2411"/>
    <cellStyle name="好_城建部门_Book1 2" xfId="2412"/>
    <cellStyle name="好_城建部门_Book1 2 2" xfId="2413"/>
    <cellStyle name="好_城建部门_Book1 3" xfId="2414"/>
    <cellStyle name="好_地方配套按人均增幅控制8.30xl_Book1" xfId="2415"/>
    <cellStyle name="好_地方配套按人均增幅控制8.30一般预算平均增幅、人均可用财力平均增幅两次控制、社会治安系数调整、案件数调整xl" xfId="2416"/>
    <cellStyle name="好_地方配套按人均增幅控制8.30一般预算平均增幅、人均可用财力平均增幅两次控制、社会治安系数调整、案件数调整xl_Book1" xfId="2417"/>
    <cellStyle name="好_地方配套按人均增幅控制8.31（调整结案率后）xl_Book1" xfId="2418"/>
    <cellStyle name="好_第五部分(才淼、饶永宏）_Book1" xfId="2419"/>
    <cellStyle name="好_第一部分：综合全 2 2" xfId="2420"/>
    <cellStyle name="计算 10" xfId="2421"/>
    <cellStyle name="好_第一部分：综合全_Book1 2" xfId="2422"/>
    <cellStyle name="计算 11" xfId="2423"/>
    <cellStyle name="好_第一部分：综合全_Book1 3" xfId="2424"/>
    <cellStyle name="好_汇总" xfId="2425"/>
    <cellStyle name="好_汇总_Book1" xfId="2426"/>
    <cellStyle name="警告文本 4 3" xfId="2427"/>
    <cellStyle name="好_基础数据分析" xfId="2428"/>
    <cellStyle name="好_基础数据分析_Book1" xfId="2429"/>
    <cellStyle name="警告文本 5 4" xfId="2430"/>
    <cellStyle name="好_检验表 2 2" xfId="2431"/>
    <cellStyle name="好_检验表 3" xfId="2432"/>
    <cellStyle name="好_检验表（调整后）" xfId="2433"/>
    <cellStyle name="好_检验表（调整后）_Book1" xfId="2434"/>
    <cellStyle name="好_检验表（调整后）_Book1 2" xfId="2435"/>
    <cellStyle name="好_检验表（调整后）_Book1 2 2" xfId="2436"/>
    <cellStyle name="好_检验表（调整后）_Book1 3" xfId="2437"/>
    <cellStyle name="好_检验表_Book1 2 2" xfId="2438"/>
    <cellStyle name="好_建行" xfId="2439"/>
    <cellStyle name="好_建行_Book1" xfId="2440"/>
    <cellStyle name="好_奖励补助测算5.22测试" xfId="2441"/>
    <cellStyle name="好_奖励补助测算5.22测试_Book1" xfId="2442"/>
    <cellStyle name="好_奖励补助测算5.24冯铸" xfId="2443"/>
    <cellStyle name="好_奖励补助测算5.24冯铸_Book1" xfId="2444"/>
    <cellStyle name="好_奖励补助测算7.25 (version 1) (version 1)" xfId="2445"/>
    <cellStyle name="适中 4 3" xfId="2446"/>
    <cellStyle name="好_奖励补助测算7.25 (version 1) (version 1)_Book1" xfId="2447"/>
    <cellStyle name="好_奖励补助测算7.25_Book1" xfId="2448"/>
    <cellStyle name="好_教师绩效工资测算表（离退休按各地上报数测算）2009年1月1日" xfId="2449"/>
    <cellStyle name="好_教师绩效工资测算表（离退休按各地上报数测算）2009年1月1日 2" xfId="2450"/>
    <cellStyle name="好_教师绩效工资测算表（离退休按各地上报数测算）2009年1月1日 2 2" xfId="2451"/>
    <cellStyle name="好_教师绩效工资测算表（离退休按各地上报数测算）2009年1月1日 3" xfId="2452"/>
    <cellStyle name="强调文字颜色 2 4 4" xfId="2453"/>
    <cellStyle name="好_教师绩效工资测算表（离退休按各地上报数测算）2009年1月1日_Book1 2" xfId="2454"/>
    <cellStyle name="好_教师绩效工资测算表（离退休按各地上报数测算）2009年1月1日_Book1 2 2" xfId="2455"/>
    <cellStyle name="好_历年教师人数 2" xfId="2456"/>
    <cellStyle name="好_历年教师人数 2 2" xfId="2457"/>
    <cellStyle name="好_历年教师人数 3" xfId="2458"/>
    <cellStyle name="好_历年教师人数_Book1 2" xfId="2459"/>
    <cellStyle name="好_历年教师人数_Book1 2 2" xfId="2460"/>
    <cellStyle name="好_丽江汇总" xfId="2461"/>
    <cellStyle name="输出 2 5" xfId="2462"/>
    <cellStyle name="好_丽江汇总 2" xfId="2463"/>
    <cellStyle name="好_丽江汇总 2 2" xfId="2464"/>
    <cellStyle name="输出 2 6" xfId="2465"/>
    <cellStyle name="好_丽江汇总 3" xfId="2466"/>
    <cellStyle name="好_丽江汇总_Book1" xfId="2467"/>
    <cellStyle name="好_丽江汇总_Book1 2" xfId="2468"/>
    <cellStyle name="好_丽江汇总_Book1 3" xfId="2469"/>
    <cellStyle name="好_三季度－表二" xfId="2470"/>
    <cellStyle name="好_上林县人力资源和社会保障局2011年度绩效考评督查情况表（含任务）" xfId="2471"/>
    <cellStyle name="好_上林县人力资源和社会保障局2011年度绩效考评督查情况表（含任务）_Book1" xfId="2472"/>
    <cellStyle name="警告文本 5 2" xfId="2473"/>
    <cellStyle name="好_卫生部门" xfId="2474"/>
    <cellStyle name="好_文体广播部门" xfId="2475"/>
    <cellStyle name="好_文体广播部门 2" xfId="2476"/>
    <cellStyle name="好_文体广播部门 2 2" xfId="2477"/>
    <cellStyle name="好_文体广播部门 3" xfId="2478"/>
    <cellStyle name="好_文体广播部门_Book1" xfId="2479"/>
    <cellStyle name="好_文体广播部门_Book1 2" xfId="2480"/>
    <cellStyle name="好_文体广播部门_Book1 2 2" xfId="2481"/>
    <cellStyle name="好_文体广播部门_Book1 3" xfId="2482"/>
    <cellStyle name="好_下半年禁毒办案经费分配2544.3万元_Book1" xfId="2483"/>
    <cellStyle name="强调文字颜色 5 6 2 4" xfId="2484"/>
    <cellStyle name="好_下半年禁毒办案经费分配2544.3万元_Book1 2 2" xfId="2485"/>
    <cellStyle name="好_下半年禁毒办案经费分配2544.3万元_Book1 3" xfId="2486"/>
    <cellStyle name="好_下半年禁吸戒毒经费1000万元" xfId="2487"/>
    <cellStyle name="强调文字颜色 1 6 4" xfId="2488"/>
    <cellStyle name="好_下半年禁吸戒毒经费1000万元_Book1" xfId="2489"/>
    <cellStyle name="好_县公司" xfId="2490"/>
    <cellStyle name="好_县公司_Book1" xfId="2491"/>
    <cellStyle name="好_县级基础数据 3" xfId="2492"/>
    <cellStyle name="好_县级基础数据_Book1" xfId="2493"/>
    <cellStyle name="好_云南省2008年中小学教职工情况（教育厅提供20090101加工整理）" xfId="2494"/>
    <cellStyle name="好_县级基础数据_Book1 2 2" xfId="2495"/>
    <cellStyle name="计算 5" xfId="2496"/>
    <cellStyle name="好_业务工作量指标" xfId="2497"/>
    <cellStyle name="好_义务教育阶段教职工人数（教育厅提供最终）" xfId="2498"/>
    <cellStyle name="好_义务教育阶段教职工人数（教育厅提供最终）_Book1" xfId="2499"/>
    <cellStyle name="好_云南农村义务教育统计表_Book1" xfId="2500"/>
    <cellStyle name="适中 2 3" xfId="2501"/>
    <cellStyle name="好_云南省2008年中小学教师人数统计表" xfId="2502"/>
    <cellStyle name="好_云南省2008年中小学教师人数统计表 2" xfId="2503"/>
    <cellStyle name="链接单元格 10" xfId="2504"/>
    <cellStyle name="好_云南省2008年中小学教师人数统计表 2 2" xfId="2505"/>
    <cellStyle name="检查单元格 6 6" xfId="2506"/>
    <cellStyle name="好_云南省2008年中小学教师人数统计表_Book1 2" xfId="2507"/>
    <cellStyle name="好_云南省2008年中小学教师人数统计表_Book1 3" xfId="2508"/>
    <cellStyle name="好_云南省2008年中小学教职工情况（教育厅提供20090101加工整理）_Book1" xfId="2509"/>
    <cellStyle name="好_云南省2008年转移支付测算——州市本级考核部分及政策性测算" xfId="2510"/>
    <cellStyle name="好_云南水利电力有限公司" xfId="2511"/>
    <cellStyle name="好_云南水利电力有限公司_Book1" xfId="2512"/>
    <cellStyle name="好_指标四" xfId="2513"/>
    <cellStyle name="货币 2" xfId="2514"/>
    <cellStyle name="好_指标五" xfId="2515"/>
    <cellStyle name="货币 2 2" xfId="2516"/>
    <cellStyle name="好_指标五 2" xfId="2517"/>
    <cellStyle name="货币 2 2 2" xfId="2518"/>
    <cellStyle name="好_指标五 2 2" xfId="2519"/>
    <cellStyle name="货币 2 3" xfId="2520"/>
    <cellStyle name="好_指标五 3" xfId="2521"/>
    <cellStyle name="好_指标五_Book1" xfId="2522"/>
    <cellStyle name="好_指标五_Book1 2" xfId="2523"/>
    <cellStyle name="好_指标五_Book1 2 2" xfId="2524"/>
    <cellStyle name="好_指标五_Book1 3" xfId="2525"/>
    <cellStyle name="计算 6 6" xfId="2526"/>
    <cellStyle name="后继超级链接" xfId="2527"/>
    <cellStyle name="后继超链接" xfId="2528"/>
    <cellStyle name="强调文字颜色 4 11" xfId="2529"/>
    <cellStyle name="汇总 10" xfId="2530"/>
    <cellStyle name="汇总 2" xfId="2531"/>
    <cellStyle name="强调文字颜色 4 2 7" xfId="2532"/>
    <cellStyle name="汇总 2 2" xfId="2533"/>
    <cellStyle name="汇总 2 2 2" xfId="2534"/>
    <cellStyle name="强调文字颜色 4 2 8" xfId="2535"/>
    <cellStyle name="汇总 2 3" xfId="2536"/>
    <cellStyle name="汇总 2 4" xfId="2537"/>
    <cellStyle name="汇总 2 5" xfId="2538"/>
    <cellStyle name="汇总 2 6" xfId="2539"/>
    <cellStyle name="汇总 2 7" xfId="2540"/>
    <cellStyle name="汇总 2 8" xfId="2541"/>
    <cellStyle name="汇总 3" xfId="2542"/>
    <cellStyle name="汇总 3 2" xfId="2543"/>
    <cellStyle name="汇总 3 3" xfId="2544"/>
    <cellStyle name="汇总 3 4" xfId="2545"/>
    <cellStyle name="汇总 3 5" xfId="2546"/>
    <cellStyle name="汇总 4" xfId="2547"/>
    <cellStyle name="汇总 4 2" xfId="2548"/>
    <cellStyle name="汇总 4 3" xfId="2549"/>
    <cellStyle name="汇总 4 4" xfId="2550"/>
    <cellStyle name="汇总 4 5" xfId="2551"/>
    <cellStyle name="汇总 5" xfId="2552"/>
    <cellStyle name="汇总 5 2" xfId="2553"/>
    <cellStyle name="汇总 5 2 2" xfId="2554"/>
    <cellStyle name="警告文本 5 2 3" xfId="2555"/>
    <cellStyle name="汇总 5 2 4" xfId="2556"/>
    <cellStyle name="汇总 5 3" xfId="2557"/>
    <cellStyle name="汇总 6" xfId="2558"/>
    <cellStyle name="汇总 7" xfId="2559"/>
    <cellStyle name="汇总 8" xfId="2560"/>
    <cellStyle name="汇总 9" xfId="2561"/>
    <cellStyle name="货币 2 2 2 2" xfId="2562"/>
    <cellStyle name="货币 2 3 2" xfId="2563"/>
    <cellStyle name="貨幣_SGV" xfId="2564"/>
    <cellStyle name="计算 12" xfId="2565"/>
    <cellStyle name="计算 2" xfId="2566"/>
    <cellStyle name="计算 2 2" xfId="2567"/>
    <cellStyle name="计算 2 2 2" xfId="2568"/>
    <cellStyle name="计算 2 3" xfId="2569"/>
    <cellStyle name="计算 2 4" xfId="2570"/>
    <cellStyle name="计算 2 6" xfId="2571"/>
    <cellStyle name="计算 2 7" xfId="2572"/>
    <cellStyle name="计算 2 8" xfId="2573"/>
    <cellStyle name="计算 3" xfId="2574"/>
    <cellStyle name="计算 3 2" xfId="2575"/>
    <cellStyle name="计算 3 3" xfId="2576"/>
    <cellStyle name="计算 3 4" xfId="2577"/>
    <cellStyle name="计算 3 5" xfId="2578"/>
    <cellStyle name="计算 4" xfId="2579"/>
    <cellStyle name="计算 4 2" xfId="2580"/>
    <cellStyle name="计算 4 5" xfId="2581"/>
    <cellStyle name="计算 5 2" xfId="2582"/>
    <cellStyle name="计算 5 3" xfId="2583"/>
    <cellStyle name="计算 5 4" xfId="2584"/>
    <cellStyle name="计算 5 5" xfId="2585"/>
    <cellStyle name="计算 6" xfId="2586"/>
    <cellStyle name="计算 6 2 3" xfId="2587"/>
    <cellStyle name="计算 6 2 4" xfId="2588"/>
    <cellStyle name="计算 6 3" xfId="2589"/>
    <cellStyle name="计算 6 4" xfId="2590"/>
    <cellStyle name="计算 6_2" xfId="2591"/>
    <cellStyle name="计算 7" xfId="2592"/>
    <cellStyle name="计算 7 2" xfId="2593"/>
    <cellStyle name="计算 7 4" xfId="2594"/>
    <cellStyle name="计算 7 5" xfId="2595"/>
    <cellStyle name="计算 8" xfId="2596"/>
    <cellStyle name="检查单元格 10" xfId="2597"/>
    <cellStyle name="检查单元格 11" xfId="2598"/>
    <cellStyle name="检查单元格 12" xfId="2599"/>
    <cellStyle name="检查单元格 2" xfId="2600"/>
    <cellStyle name="注释 6 2 3" xfId="2601"/>
    <cellStyle name="检查单元格 2 2" xfId="2602"/>
    <cellStyle name="注释 6 2 4" xfId="2603"/>
    <cellStyle name="检查单元格 2 3" xfId="2604"/>
    <cellStyle name="检查单元格 2 4" xfId="2605"/>
    <cellStyle name="检查单元格 2 6" xfId="2606"/>
    <cellStyle name="检查单元格 2 7" xfId="2607"/>
    <cellStyle name="检查单元格 2 8" xfId="2608"/>
    <cellStyle name="检查单元格 3" xfId="2609"/>
    <cellStyle name="检查单元格 3 2" xfId="2610"/>
    <cellStyle name="检查单元格 3 3" xfId="2611"/>
    <cellStyle name="检查单元格 3 4" xfId="2612"/>
    <cellStyle name="检查单元格 3 5" xfId="2613"/>
    <cellStyle name="小数 2" xfId="2614"/>
    <cellStyle name="检查单元格 4" xfId="2615"/>
    <cellStyle name="检查单元格 4 2" xfId="2616"/>
    <cellStyle name="检查单元格 4 3" xfId="2617"/>
    <cellStyle name="检查单元格 5" xfId="2618"/>
    <cellStyle name="检查单元格 5 2" xfId="2619"/>
    <cellStyle name="检查单元格 5 3" xfId="2620"/>
    <cellStyle name="检查单元格 5 4" xfId="2621"/>
    <cellStyle name="检查单元格 5 5" xfId="2622"/>
    <cellStyle name="检查单元格 6" xfId="2623"/>
    <cellStyle name="检查单元格 6 2 2" xfId="2624"/>
    <cellStyle name="检查单元格 6 2 3" xfId="2625"/>
    <cellStyle name="检查单元格 6_2" xfId="2626"/>
    <cellStyle name="检查单元格 7" xfId="2627"/>
    <cellStyle name="检查单元格 7 2" xfId="2628"/>
    <cellStyle name="检查单元格 9" xfId="2629"/>
    <cellStyle name="解释性文本 10" xfId="2630"/>
    <cellStyle name="解释性文本 2 2" xfId="2631"/>
    <cellStyle name="解释性文本 2 3" xfId="2632"/>
    <cellStyle name="解释性文本 2 4" xfId="2633"/>
    <cellStyle name="解释性文本 2 5" xfId="2634"/>
    <cellStyle name="解释性文本 2 7" xfId="2635"/>
    <cellStyle name="解释性文本 2 8" xfId="2636"/>
    <cellStyle name="解释性文本 3 2" xfId="2637"/>
    <cellStyle name="解释性文本 3 3" xfId="2638"/>
    <cellStyle name="解释性文本 3 4" xfId="2639"/>
    <cellStyle name="解释性文本 3 5" xfId="2640"/>
    <cellStyle name="解释性文本 4 2" xfId="2641"/>
    <cellStyle name="解释性文本 4 3" xfId="2642"/>
    <cellStyle name="解释性文本 4 4" xfId="2643"/>
    <cellStyle name="解释性文本 4 5" xfId="2644"/>
    <cellStyle name="통화 [0]_BOILER-CO1" xfId="2645"/>
    <cellStyle name="解释性文本 5 2 3" xfId="2646"/>
    <cellStyle name="解释性文本 5_2" xfId="2647"/>
    <cellStyle name="借出原因" xfId="2648"/>
    <cellStyle name="警告文本 10" xfId="2649"/>
    <cellStyle name="警告文本 2 2" xfId="2650"/>
    <cellStyle name="警告文本 2 2 2" xfId="2651"/>
    <cellStyle name="警告文本 2 3" xfId="2652"/>
    <cellStyle name="样式 1 2" xfId="2653"/>
    <cellStyle name="警告文本 2 4" xfId="2654"/>
    <cellStyle name="警告文本 2 5" xfId="2655"/>
    <cellStyle name="警告文本 2 6" xfId="2656"/>
    <cellStyle name="警告文本 2 7" xfId="2657"/>
    <cellStyle name="警告文本 2 8" xfId="2658"/>
    <cellStyle name="警告文本 3 2" xfId="2659"/>
    <cellStyle name="警告文本 3 3" xfId="2660"/>
    <cellStyle name="警告文本 3 4" xfId="2661"/>
    <cellStyle name="警告文本 3 5" xfId="2662"/>
    <cellStyle name="警告文本 4" xfId="2663"/>
    <cellStyle name="警告文本 4 2" xfId="2664"/>
    <cellStyle name="警告文本 4 4" xfId="2665"/>
    <cellStyle name="警告文本 4 5" xfId="2666"/>
    <cellStyle name="警告文本 5" xfId="2667"/>
    <cellStyle name="警告文本 5 2 4" xfId="2668"/>
    <cellStyle name="警告文本 5 3" xfId="2669"/>
    <cellStyle name="警告文本 5_2" xfId="2670"/>
    <cellStyle name="警告文本 6" xfId="2671"/>
    <cellStyle name="警告文本 7" xfId="2672"/>
    <cellStyle name="警告文本 8" xfId="2673"/>
    <cellStyle name="链接单元格 2 2 2" xfId="2674"/>
    <cellStyle name="链接单元格 2 3" xfId="2675"/>
    <cellStyle name="链接单元格 2 4" xfId="2676"/>
    <cellStyle name="链接单元格 2 5" xfId="2677"/>
    <cellStyle name="链接单元格 2 6" xfId="2678"/>
    <cellStyle name="链接单元格 2 8" xfId="2679"/>
    <cellStyle name="链接单元格 3" xfId="2680"/>
    <cellStyle name="链接单元格 3 3" xfId="2681"/>
    <cellStyle name="链接单元格 3 5" xfId="2682"/>
    <cellStyle name="链接单元格 4" xfId="2683"/>
    <cellStyle name="强调文字颜色 5 6_2" xfId="2684"/>
    <cellStyle name="链接单元格 4 2" xfId="2685"/>
    <cellStyle name="链接单元格 4 3" xfId="2686"/>
    <cellStyle name="链接单元格 4 4" xfId="2687"/>
    <cellStyle name="链接单元格 4 5" xfId="2688"/>
    <cellStyle name="链接单元格 5" xfId="2689"/>
    <cellStyle name="链接单元格 5 2" xfId="2690"/>
    <cellStyle name="链接单元格 5 2 3" xfId="2691"/>
    <cellStyle name="链接单元格 5 2 4" xfId="2692"/>
    <cellStyle name="链接单元格 5 3" xfId="2693"/>
    <cellStyle name="商品名称" xfId="2694"/>
    <cellStyle name="链接单元格 5 4" xfId="2695"/>
    <cellStyle name="链接单元格 5 5" xfId="2696"/>
    <cellStyle name="链接单元格 5 6" xfId="2697"/>
    <cellStyle name="霓付 [0]_ +Foil &amp; -FOIL &amp; PAPER" xfId="2698"/>
    <cellStyle name="烹拳_ +Foil &amp; -FOIL &amp; PAPER" xfId="2699"/>
    <cellStyle name="千分位[0]_ 白土" xfId="2700"/>
    <cellStyle name="千分位_ 白土" xfId="2701"/>
    <cellStyle name="千位[0]_ 方正PC" xfId="2702"/>
    <cellStyle name="千位分隔 2 2" xfId="2703"/>
    <cellStyle name="千位分隔[0] 2" xfId="2704"/>
    <cellStyle name="输入 2 4" xfId="2705"/>
    <cellStyle name="千位分隔[0] 2 2" xfId="2706"/>
    <cellStyle name="钎霖_4岿角利" xfId="2707"/>
    <cellStyle name="强调 3" xfId="2708"/>
    <cellStyle name="强调文字颜色 6 2 6" xfId="2709"/>
    <cellStyle name="强调文字颜色 1 10" xfId="2710"/>
    <cellStyle name="强调文字颜色 6 2 7" xfId="2711"/>
    <cellStyle name="强调文字颜色 1 11" xfId="2712"/>
    <cellStyle name="强调文字颜色 6 2 8" xfId="2713"/>
    <cellStyle name="强调文字颜色 1 12" xfId="2714"/>
    <cellStyle name="强调文字颜色 1 2" xfId="2715"/>
    <cellStyle name="强调文字颜色 1 2 2 2" xfId="2716"/>
    <cellStyle name="强调文字颜色 1 2 5" xfId="2717"/>
    <cellStyle name="强调文字颜色 1 2 6" xfId="2718"/>
    <cellStyle name="强调文字颜色 1 2 7" xfId="2719"/>
    <cellStyle name="强调文字颜色 1 2 8" xfId="2720"/>
    <cellStyle name="强调文字颜色 1 3" xfId="2721"/>
    <cellStyle name="强调文字颜色 1 3 2" xfId="2722"/>
    <cellStyle name="强调文字颜色 1 3 5" xfId="2723"/>
    <cellStyle name="强调文字颜色 1 4" xfId="2724"/>
    <cellStyle name="强调文字颜色 1 4 2" xfId="2725"/>
    <cellStyle name="强调文字颜色 1 4 3" xfId="2726"/>
    <cellStyle name="强调文字颜色 1 4 4" xfId="2727"/>
    <cellStyle name="强调文字颜色 1 4 5" xfId="2728"/>
    <cellStyle name="强调文字颜色 1 5" xfId="2729"/>
    <cellStyle name="输出 4" xfId="2730"/>
    <cellStyle name="强调文字颜色 1 5 2" xfId="2731"/>
    <cellStyle name="输出 5" xfId="2732"/>
    <cellStyle name="强调文字颜色 1 5 3" xfId="2733"/>
    <cellStyle name="输出 6" xfId="2734"/>
    <cellStyle name="强调文字颜色 1 5 4" xfId="2735"/>
    <cellStyle name="输出 7" xfId="2736"/>
    <cellStyle name="强调文字颜色 1 5 5" xfId="2737"/>
    <cellStyle name="强调文字颜色 1 6" xfId="2738"/>
    <cellStyle name="强调文字颜色 1 6 2" xfId="2739"/>
    <cellStyle name="强调文字颜色 1 6 2 2" xfId="2740"/>
    <cellStyle name="强调文字颜色 1 6 2 3" xfId="2741"/>
    <cellStyle name="强调文字颜色 1 6 2 4" xfId="2742"/>
    <cellStyle name="强调文字颜色 1 6 5" xfId="2743"/>
    <cellStyle name="强调文字颜色 1 6 6" xfId="2744"/>
    <cellStyle name="强调文字颜色 1 7" xfId="2745"/>
    <cellStyle name="强调文字颜色 1 8" xfId="2746"/>
    <cellStyle name="强调文字颜色 1 9" xfId="2747"/>
    <cellStyle name="强调文字颜色 2 12" xfId="2748"/>
    <cellStyle name="强调文字颜色 2 2" xfId="2749"/>
    <cellStyle name="强调文字颜色 2 2 8" xfId="2750"/>
    <cellStyle name="强调文字颜色 2 3" xfId="2751"/>
    <cellStyle name="强调文字颜色 2 3 3" xfId="2752"/>
    <cellStyle name="强调文字颜色 2 3 4" xfId="2753"/>
    <cellStyle name="强调文字颜色 2 3 5" xfId="2754"/>
    <cellStyle name="强调文字颜色 2 4" xfId="2755"/>
    <cellStyle name="强调文字颜色 2 4 3" xfId="2756"/>
    <cellStyle name="强调文字颜色 2 5" xfId="2757"/>
    <cellStyle name="强调文字颜色 2 5 2" xfId="2758"/>
    <cellStyle name="强调文字颜色 2 5 3" xfId="2759"/>
    <cellStyle name="强调文字颜色 2 5 4" xfId="2760"/>
    <cellStyle name="强调文字颜色 2 6" xfId="2761"/>
    <cellStyle name="强调文字颜色 2 6 2 2" xfId="2762"/>
    <cellStyle name="强调文字颜色 2 6 2 3" xfId="2763"/>
    <cellStyle name="强调文字颜色 2 6 2 4" xfId="2764"/>
    <cellStyle name="强调文字颜色 2 6 4" xfId="2765"/>
    <cellStyle name="强调文字颜色 2 6 5" xfId="2766"/>
    <cellStyle name="强调文字颜色 2 6 6" xfId="2767"/>
    <cellStyle name="强调文字颜色 2 7" xfId="2768"/>
    <cellStyle name="强调文字颜色 2 8" xfId="2769"/>
    <cellStyle name="强调文字颜色 2 9" xfId="2770"/>
    <cellStyle name="强调文字颜色 6 6 2 2" xfId="2771"/>
    <cellStyle name="强调文字颜色 3 10" xfId="2772"/>
    <cellStyle name="强调文字颜色 6 6 2 3" xfId="2773"/>
    <cellStyle name="强调文字颜色 3 11" xfId="2774"/>
    <cellStyle name="强调文字颜色 6 6 2 4" xfId="2775"/>
    <cellStyle name="强调文字颜色 3 12" xfId="2776"/>
    <cellStyle name="强调文字颜色 3 2" xfId="2777"/>
    <cellStyle name="强调文字颜色 3 2 3" xfId="2778"/>
    <cellStyle name="强调文字颜色 3 2 4" xfId="2779"/>
    <cellStyle name="强调文字颜色 3 2 5" xfId="2780"/>
    <cellStyle name="强调文字颜色 3 2 7" xfId="2781"/>
    <cellStyle name="强调文字颜色 3 2 8" xfId="2782"/>
    <cellStyle name="强调文字颜色 3 3 2" xfId="2783"/>
    <cellStyle name="强调文字颜色 3 4 2" xfId="2784"/>
    <cellStyle name="强调文字颜色 3 4 3" xfId="2785"/>
    <cellStyle name="强调文字颜色 3 4 4" xfId="2786"/>
    <cellStyle name="强调文字颜色 3 4 5" xfId="2787"/>
    <cellStyle name="强调文字颜色 3 5 4" xfId="2788"/>
    <cellStyle name="强调文字颜色 3 5 5" xfId="2789"/>
    <cellStyle name="强调文字颜色 3 6 2" xfId="2790"/>
    <cellStyle name="强调文字颜色 3 6 2 2" xfId="2791"/>
    <cellStyle name="强调文字颜色 3 6 2 3" xfId="2792"/>
    <cellStyle name="强调文字颜色 3 6 2 4" xfId="2793"/>
    <cellStyle name="强调文字颜色 3 6 4" xfId="2794"/>
    <cellStyle name="强调文字颜色 3 6 5" xfId="2795"/>
    <cellStyle name="强调文字颜色 3 6 6" xfId="2796"/>
    <cellStyle name="强调文字颜色 3 6_2" xfId="2797"/>
    <cellStyle name="强调文字颜色 4 10" xfId="2798"/>
    <cellStyle name="强调文字颜色 4 12" xfId="2799"/>
    <cellStyle name="强调文字颜色 4 2 2" xfId="2800"/>
    <cellStyle name="强调文字颜色 4 2 2 2" xfId="2801"/>
    <cellStyle name="强调文字颜色 4 2 3" xfId="2802"/>
    <cellStyle name="强调文字颜色 4 2 4" xfId="2803"/>
    <cellStyle name="强调文字颜色 4 2 5" xfId="2804"/>
    <cellStyle name="强调文字颜色 4 2 6" xfId="2805"/>
    <cellStyle name="强调文字颜色 4 3 2" xfId="2806"/>
    <cellStyle name="强调文字颜色 4 3 3" xfId="2807"/>
    <cellStyle name="强调文字颜色 4 4 5" xfId="2808"/>
    <cellStyle name="强调文字颜色 4 5 3" xfId="2809"/>
    <cellStyle name="强调文字颜色 4 5 4" xfId="2810"/>
    <cellStyle name="强调文字颜色 4 6" xfId="2811"/>
    <cellStyle name="强调文字颜色 4 6 2" xfId="2812"/>
    <cellStyle name="强调文字颜色 4 6 2 4" xfId="2813"/>
    <cellStyle name="强调文字颜色 4 6 3" xfId="2814"/>
    <cellStyle name="强调文字颜色 4 6 4" xfId="2815"/>
    <cellStyle name="强调文字颜色 4 6 5" xfId="2816"/>
    <cellStyle name="强调文字颜色 4 6_2" xfId="2817"/>
    <cellStyle name="输入 11" xfId="2818"/>
    <cellStyle name="强调文字颜色 4 9" xfId="2819"/>
    <cellStyle name="强调文字颜色 5 10" xfId="2820"/>
    <cellStyle name="强调文字颜色 5 11" xfId="2821"/>
    <cellStyle name="强调文字颜色 5 12" xfId="2822"/>
    <cellStyle name="强调文字颜色 5 2" xfId="2823"/>
    <cellStyle name="输出 6 2" xfId="2824"/>
    <cellStyle name="强调文字颜色 5 2 5" xfId="2825"/>
    <cellStyle name="输出 6 3" xfId="2826"/>
    <cellStyle name="强调文字颜色 5 2 6" xfId="2827"/>
    <cellStyle name="输出 6 4" xfId="2828"/>
    <cellStyle name="强调文字颜色 5 2 7" xfId="2829"/>
    <cellStyle name="输出 6 5" xfId="2830"/>
    <cellStyle name="强调文字颜色 5 2 8" xfId="2831"/>
    <cellStyle name="强调文字颜色 5 3" xfId="2832"/>
    <cellStyle name="强调文字颜色 5 3 2" xfId="2833"/>
    <cellStyle name="强调文字颜色 5 3 3" xfId="2834"/>
    <cellStyle name="输出 7 2" xfId="2835"/>
    <cellStyle name="强调文字颜色 5 3 5" xfId="2836"/>
    <cellStyle name="强调文字颜色 5 4" xfId="2837"/>
    <cellStyle name="强调文字颜色 5 4 2" xfId="2838"/>
    <cellStyle name="强调文字颜色 5 4 3" xfId="2839"/>
    <cellStyle name="强调文字颜色 5 4 4" xfId="2840"/>
    <cellStyle name="强调文字颜色 5 5" xfId="2841"/>
    <cellStyle name="强调文字颜色 5 5 2" xfId="2842"/>
    <cellStyle name="强调文字颜色 5 5 3" xfId="2843"/>
    <cellStyle name="强调文字颜色 5 5 4" xfId="2844"/>
    <cellStyle name="强调文字颜色 5 5 5" xfId="2845"/>
    <cellStyle name="强调文字颜色 5 6" xfId="2846"/>
    <cellStyle name="强调文字颜色 5 6 3" xfId="2847"/>
    <cellStyle name="强调文字颜色 5 6 4" xfId="2848"/>
    <cellStyle name="强调文字颜色 5 6 6" xfId="2849"/>
    <cellStyle name="强调文字颜色 5 7" xfId="2850"/>
    <cellStyle name="强调文字颜色 5 8" xfId="2851"/>
    <cellStyle name="强调文字颜色 5 9" xfId="2852"/>
    <cellStyle name="强调文字颜色 6 10" xfId="2853"/>
    <cellStyle name="未定义" xfId="2854"/>
    <cellStyle name="强调文字颜色 6 11" xfId="2855"/>
    <cellStyle name="强调文字颜色 6 12" xfId="2856"/>
    <cellStyle name="强调文字颜色 6 2 2" xfId="2857"/>
    <cellStyle name="强调文字颜色 6 2 2 2" xfId="2858"/>
    <cellStyle name="强调文字颜色 6 2 3" xfId="2859"/>
    <cellStyle name="强调文字颜色 6 2 4" xfId="2860"/>
    <cellStyle name="强调文字颜色 6 2 5" xfId="2861"/>
    <cellStyle name="强调文字颜色 6 3" xfId="2862"/>
    <cellStyle name="强调文字颜色 6 3 2" xfId="2863"/>
    <cellStyle name="强调文字颜色 6 3 3" xfId="2864"/>
    <cellStyle name="强调文字颜色 6 3 4" xfId="2865"/>
    <cellStyle name="强调文字颜色 6 3 5" xfId="2866"/>
    <cellStyle name="强调文字颜色 6 5" xfId="2867"/>
    <cellStyle name="强调文字颜色 6 5 2" xfId="2868"/>
    <cellStyle name="强调文字颜色 6 5 3" xfId="2869"/>
    <cellStyle name="强调文字颜色 6 5 4" xfId="2870"/>
    <cellStyle name="强调文字颜色 6 6" xfId="2871"/>
    <cellStyle name="强调文字颜色 6 6 2" xfId="2872"/>
    <cellStyle name="强调文字颜色 6 6 4" xfId="2873"/>
    <cellStyle name="强调文字颜色 6 6 5" xfId="2874"/>
    <cellStyle name="强调文字颜色 6 6_2" xfId="2875"/>
    <cellStyle name="强调文字颜色 6 7" xfId="2876"/>
    <cellStyle name="强调文字颜色 6 9" xfId="2877"/>
    <cellStyle name="日期 2" xfId="2878"/>
    <cellStyle name="商品名称 2" xfId="2879"/>
    <cellStyle name="适中 10" xfId="2880"/>
    <cellStyle name="适中 12" xfId="2881"/>
    <cellStyle name="适中 2" xfId="2882"/>
    <cellStyle name="适中 4" xfId="2883"/>
    <cellStyle name="适中 5" xfId="2884"/>
    <cellStyle name="适中 5 3" xfId="2885"/>
    <cellStyle name="适中 6" xfId="2886"/>
    <cellStyle name="适中 6 2 2" xfId="2887"/>
    <cellStyle name="适中 6 3" xfId="2888"/>
    <cellStyle name="适中 6 4" xfId="2889"/>
    <cellStyle name="适中 6 5" xfId="2890"/>
    <cellStyle name="适中 6 6" xfId="2891"/>
    <cellStyle name="适中 7" xfId="2892"/>
    <cellStyle name="适中 7 3" xfId="2893"/>
    <cellStyle name="适中 7 4" xfId="2894"/>
    <cellStyle name="适中 7 5" xfId="2895"/>
    <cellStyle name="适中 8" xfId="2896"/>
    <cellStyle name="适中 9" xfId="2897"/>
    <cellStyle name="输出 2" xfId="2898"/>
    <cellStyle name="输出 2 2" xfId="2899"/>
    <cellStyle name="输出 2 4" xfId="2900"/>
    <cellStyle name="输出 2 7" xfId="2901"/>
    <cellStyle name="输出 3" xfId="2902"/>
    <cellStyle name="输出 3 3" xfId="2903"/>
    <cellStyle name="콤마 [0]_BOILER-CO1" xfId="2904"/>
    <cellStyle name="输出 3 4" xfId="2905"/>
    <cellStyle name="输出 3 5" xfId="2906"/>
    <cellStyle name="输出 5 2" xfId="2907"/>
    <cellStyle name="输出 5 3" xfId="2908"/>
    <cellStyle name="输出 5 4" xfId="2909"/>
    <cellStyle name="输出 5 5" xfId="2910"/>
    <cellStyle name="输出 6 2 3" xfId="2911"/>
    <cellStyle name="输出 6 2 4" xfId="2912"/>
    <cellStyle name="输出 6 6" xfId="2913"/>
    <cellStyle name="输出 6_2" xfId="2914"/>
    <cellStyle name="输出 7 3" xfId="2915"/>
    <cellStyle name="输出 7 4" xfId="2916"/>
    <cellStyle name="输出 7 5" xfId="2917"/>
    <cellStyle name="输出 8" xfId="2918"/>
    <cellStyle name="输出 9" xfId="2919"/>
    <cellStyle name="输入 2 2 2" xfId="2920"/>
    <cellStyle name="输入 2 3" xfId="2921"/>
    <cellStyle name="输入 2 5" xfId="2922"/>
    <cellStyle name="输入 2 6" xfId="2923"/>
    <cellStyle name="输入 2 7" xfId="2924"/>
    <cellStyle name="输入 2 8" xfId="2925"/>
    <cellStyle name="输入 3 5" xfId="2926"/>
    <cellStyle name="输入 4 2" xfId="2927"/>
    <cellStyle name="输入 4 3" xfId="2928"/>
    <cellStyle name="输入 4 4" xfId="2929"/>
    <cellStyle name="输入 4 5" xfId="2930"/>
    <cellStyle name="输入 5 2" xfId="2931"/>
    <cellStyle name="输入 5 3" xfId="2932"/>
    <cellStyle name="输入 5 4" xfId="2933"/>
    <cellStyle name="输入 5 5" xfId="2934"/>
    <cellStyle name="输入 6" xfId="2935"/>
    <cellStyle name="输入 7" xfId="2936"/>
    <cellStyle name="注释 6" xfId="2937"/>
    <cellStyle name="输入 7 5" xfId="2938"/>
    <cellStyle name="输入 9" xfId="2939"/>
    <cellStyle name="数字" xfId="2940"/>
    <cellStyle name="数字 2" xfId="2941"/>
    <cellStyle name="小数" xfId="2942"/>
    <cellStyle name="昗弨_Pacific Region P&amp;L" xfId="2943"/>
    <cellStyle name="寘嬫愗傝 [0.00]_Region Orders (2)" xfId="2944"/>
    <cellStyle name="寘嬫愗傝_Region Orders (2)" xfId="2945"/>
    <cellStyle name="注释 5 4" xfId="2946"/>
    <cellStyle name="注释 6 2 2" xfId="2947"/>
    <cellStyle name="注释 6 4" xfId="2948"/>
    <cellStyle name="콤마_BOILER-CO1" xfId="2949"/>
    <cellStyle name="표준_0N-HANDLING " xfId="2950"/>
  </cellStyles>
  <tableStyles count="0" defaultTableStyle="TableStyleMedium9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7" Type="http://schemas.openxmlformats.org/officeDocument/2006/relationships/sharedStrings" Target="sharedStrings.xml"/><Relationship Id="rId36" Type="http://schemas.openxmlformats.org/officeDocument/2006/relationships/styles" Target="styles.xml"/><Relationship Id="rId35" Type="http://schemas.openxmlformats.org/officeDocument/2006/relationships/theme" Target="theme/theme1.xml"/><Relationship Id="rId34" Type="http://schemas.openxmlformats.org/officeDocument/2006/relationships/externalLink" Target="externalLinks/externalLink27.xml"/><Relationship Id="rId33" Type="http://schemas.openxmlformats.org/officeDocument/2006/relationships/externalLink" Target="externalLinks/externalLink26.xml"/><Relationship Id="rId32" Type="http://schemas.openxmlformats.org/officeDocument/2006/relationships/externalLink" Target="externalLinks/externalLink25.xml"/><Relationship Id="rId31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0.xml"/><Relationship Id="rId26" Type="http://schemas.openxmlformats.org/officeDocument/2006/relationships/externalLink" Target="externalLinks/externalLink19.xml"/><Relationship Id="rId25" Type="http://schemas.openxmlformats.org/officeDocument/2006/relationships/externalLink" Target="externalLinks/externalLink18.xml"/><Relationship Id="rId24" Type="http://schemas.openxmlformats.org/officeDocument/2006/relationships/externalLink" Target="externalLinks/externalLink17.xml"/><Relationship Id="rId23" Type="http://schemas.openxmlformats.org/officeDocument/2006/relationships/externalLink" Target="externalLinks/externalLink16.xml"/><Relationship Id="rId22" Type="http://schemas.openxmlformats.org/officeDocument/2006/relationships/externalLink" Target="externalLinks/externalLink15.xml"/><Relationship Id="rId21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0.xml"/><Relationship Id="rId16" Type="http://schemas.openxmlformats.org/officeDocument/2006/relationships/externalLink" Target="externalLinks/externalLink9.xml"/><Relationship Id="rId15" Type="http://schemas.openxmlformats.org/officeDocument/2006/relationships/externalLink" Target="externalLinks/externalLink8.xml"/><Relationship Id="rId14" Type="http://schemas.openxmlformats.org/officeDocument/2006/relationships/externalLink" Target="externalLinks/externalLink7.xml"/><Relationship Id="rId13" Type="http://schemas.openxmlformats.org/officeDocument/2006/relationships/externalLink" Target="externalLinks/externalLink6.xml"/><Relationship Id="rId12" Type="http://schemas.openxmlformats.org/officeDocument/2006/relationships/externalLink" Target="externalLinks/externalLink5.xml"/><Relationship Id="rId11" Type="http://schemas.openxmlformats.org/officeDocument/2006/relationships/externalLink" Target="externalLinks/externalLink4.xml"/><Relationship Id="rId10" Type="http://schemas.openxmlformats.org/officeDocument/2006/relationships/externalLink" Target="externalLinks/externalLink3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76.7.34\&#32463;&#21150;&#26426;&#26500;&#20849;&#20139;&#30424;%20(i)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76.7.34\&#32463;&#21150;&#26426;&#26500;&#20849;&#20139;&#30424;%20(i)\DOCUME~1\zq\LOCALS~1\Temp\&#36130;&#25919;&#20379;&#20859;&#20154;&#21592;&#20449;&#24687;&#34920;\&#25945;&#32946;\&#27896;&#27700;&#22235;&#20013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\&#25104;&#21697;&#27833;&#20215;&#26684;&#34917;&#36148;&#30456;&#20851;&#25919;&#31574;&#25991;&#20214;\2017&#24180;&#25968;&#25454;\2016&#24180;&#24230;&#36864;&#22369;&#32479;&#31609;&#36164;&#37329;&#20351;&#29992;&#24773;&#20917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76.7.34\&#32463;&#21150;&#26426;&#26500;&#20849;&#20139;&#30424;%20(i)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Main"/>
      <sheetName val="封面"/>
      <sheetName val="XL4Poppy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  <sheetName val="汇总"/>
      <sheetName val="GDP"/>
      <sheetName val="公检法司编制"/>
      <sheetName val="行政编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  <sheetName val="封面"/>
      <sheetName val="一般预算收入"/>
      <sheetName val="事业发展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  <sheetName val="农业用地"/>
      <sheetName val="工商税收"/>
      <sheetName val="中小学生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  <sheetName val="公检法司编制"/>
      <sheetName val="行政编制"/>
    </sheetNames>
    <sheetDataSet>
      <sheetData sheetId="0"/>
      <sheetData sheetId="1" refreshError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  <sheetName val="本年收入合计"/>
      <sheetName val="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  <sheetName val="工商税收"/>
      <sheetName val="农业人口"/>
      <sheetName val="人员支出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SW-TEO"/>
      <sheetName val="农业用地"/>
      <sheetName val="P1012001"/>
      <sheetName val="汇总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  <sheetName val="C01-1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POWER ASSUMPTIONS"/>
      <sheetName val="Main"/>
      <sheetName val="基础编码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省本级收入预计"/>
      <sheetName val="区划对应表"/>
      <sheetName val="1-4余额表"/>
      <sheetName val="各年度收费、罚没、专项收入.xls]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  <sheetName val="人员支出"/>
    </sheetNames>
    <sheetDataSet>
      <sheetData sheetId="0"/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农业人口"/>
      <sheetName val="事业发展"/>
      <sheetName val="行政区划"/>
      <sheetName val="G.1R-Shou COP Gf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  <sheetName val="四月份月报"/>
      <sheetName val="P101200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  <sheetName val="Toolbox"/>
      <sheetName val="基础编码"/>
      <sheetName val="工商税收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村级支出"/>
      <sheetName val="2002年一般预算收入"/>
      <sheetName val="C01-1"/>
      <sheetName val="基础编码"/>
      <sheetName val="财政供养人员增幅"/>
      <sheetName val="工商税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  <sheetName val="编码"/>
      <sheetName val="P1012001"/>
      <sheetName val="2002年一般预算收入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  <sheetName val="基础编码"/>
      <sheetName val="中小学生"/>
      <sheetName val="eqpmad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附件8 2016年度统筹资金使用表 "/>
      <sheetName val="2016年度退坡统筹资金使用情况表"/>
    </sheetNames>
    <definedNames>
      <definedName name="Module.Prix_SMC"/>
    </defined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  <sheetName val="合计"/>
      <sheetName val="Toolbox"/>
      <sheetName val="财政供养人员增幅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  <sheetName val="P1012001"/>
      <sheetName val="汇总"/>
      <sheetName val="合计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  <sheetName val="财政供养人员增幅"/>
    </sheetNames>
    <sheetDataSet>
      <sheetData sheetId="0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13 铁路配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7"/>
  <sheetViews>
    <sheetView showGridLines="0" workbookViewId="0">
      <selection activeCell="A1" sqref="A1:B1"/>
    </sheetView>
  </sheetViews>
  <sheetFormatPr defaultColWidth="9" defaultRowHeight="14.25"/>
  <cols>
    <col min="1" max="1" width="6.125" style="2" customWidth="1"/>
    <col min="2" max="2" width="6.125" style="1" customWidth="1"/>
    <col min="3" max="3" width="20.375" style="1" customWidth="1"/>
    <col min="4" max="4" width="11.875" style="1" customWidth="1"/>
    <col min="5" max="5" width="14.625" style="2" customWidth="1"/>
    <col min="6" max="6" width="8.25" style="2" customWidth="1"/>
    <col min="7" max="7" width="15.375" style="172" customWidth="1"/>
    <col min="8" max="8" width="36.125" style="130" customWidth="1"/>
    <col min="9" max="16384" width="9" style="1"/>
  </cols>
  <sheetData>
    <row r="1" ht="21.75" customHeight="1" spans="1:3">
      <c r="A1" s="90" t="s">
        <v>0</v>
      </c>
      <c r="B1" s="163"/>
      <c r="C1" s="173"/>
    </row>
    <row r="2" ht="32.1" customHeight="1" spans="1:8">
      <c r="A2" s="174" t="s">
        <v>1</v>
      </c>
      <c r="B2" s="174"/>
      <c r="C2" s="174"/>
      <c r="D2" s="174"/>
      <c r="E2" s="174"/>
      <c r="F2" s="174"/>
      <c r="G2" s="174"/>
      <c r="H2" s="148"/>
    </row>
    <row r="3" ht="27.95" customHeight="1" spans="1:9">
      <c r="A3" s="20" t="s">
        <v>2</v>
      </c>
      <c r="B3" s="5"/>
      <c r="C3" s="175"/>
      <c r="D3" s="5"/>
      <c r="E3" s="6"/>
      <c r="F3" s="6"/>
      <c r="G3" s="176"/>
      <c r="H3" s="177" t="s">
        <v>3</v>
      </c>
      <c r="I3" s="5"/>
    </row>
    <row r="4" s="2" customFormat="1" ht="39.75" customHeight="1" spans="1:9">
      <c r="A4" s="178"/>
      <c r="B4" s="14" t="s">
        <v>4</v>
      </c>
      <c r="C4" s="15" t="s">
        <v>5</v>
      </c>
      <c r="D4" s="14" t="s">
        <v>6</v>
      </c>
      <c r="E4" s="15" t="s">
        <v>7</v>
      </c>
      <c r="F4" s="14" t="s">
        <v>8</v>
      </c>
      <c r="G4" s="167" t="s">
        <v>9</v>
      </c>
      <c r="H4" s="15" t="s">
        <v>10</v>
      </c>
      <c r="I4" s="15" t="s">
        <v>11</v>
      </c>
    </row>
    <row r="5" ht="24" spans="1:9">
      <c r="A5" s="132" t="s">
        <v>12</v>
      </c>
      <c r="B5" s="179">
        <v>1</v>
      </c>
      <c r="C5" s="180" t="s">
        <v>13</v>
      </c>
      <c r="D5" s="181" t="s">
        <v>14</v>
      </c>
      <c r="E5" s="181" t="s">
        <v>15</v>
      </c>
      <c r="F5" s="179">
        <v>29</v>
      </c>
      <c r="G5" s="182" t="s">
        <v>16</v>
      </c>
      <c r="H5" s="180" t="s">
        <v>17</v>
      </c>
      <c r="I5" s="195"/>
    </row>
    <row r="6" ht="24" spans="1:9">
      <c r="A6" s="132"/>
      <c r="B6" s="179">
        <v>2</v>
      </c>
      <c r="C6" s="180" t="s">
        <v>13</v>
      </c>
      <c r="D6" s="181" t="s">
        <v>18</v>
      </c>
      <c r="E6" s="181" t="s">
        <v>19</v>
      </c>
      <c r="F6" s="179">
        <v>27</v>
      </c>
      <c r="G6" s="182" t="s">
        <v>16</v>
      </c>
      <c r="H6" s="180" t="s">
        <v>17</v>
      </c>
      <c r="I6" s="195"/>
    </row>
    <row r="7" ht="24" spans="1:9">
      <c r="A7" s="132"/>
      <c r="B7" s="179">
        <v>3</v>
      </c>
      <c r="C7" s="180" t="s">
        <v>13</v>
      </c>
      <c r="D7" s="181" t="s">
        <v>20</v>
      </c>
      <c r="E7" s="181" t="s">
        <v>21</v>
      </c>
      <c r="F7" s="179">
        <v>19</v>
      </c>
      <c r="G7" s="182" t="s">
        <v>16</v>
      </c>
      <c r="H7" s="180" t="s">
        <v>17</v>
      </c>
      <c r="I7" s="195"/>
    </row>
    <row r="8" ht="24" spans="1:9">
      <c r="A8" s="132"/>
      <c r="B8" s="179">
        <v>4</v>
      </c>
      <c r="C8" s="180" t="s">
        <v>13</v>
      </c>
      <c r="D8" s="181" t="s">
        <v>22</v>
      </c>
      <c r="E8" s="181" t="s">
        <v>23</v>
      </c>
      <c r="F8" s="179">
        <v>29</v>
      </c>
      <c r="G8" s="182" t="s">
        <v>16</v>
      </c>
      <c r="H8" s="180" t="s">
        <v>17</v>
      </c>
      <c r="I8" s="195"/>
    </row>
    <row r="9" ht="24" spans="1:9">
      <c r="A9" s="132"/>
      <c r="B9" s="179">
        <v>5</v>
      </c>
      <c r="C9" s="180" t="s">
        <v>13</v>
      </c>
      <c r="D9" s="181" t="s">
        <v>24</v>
      </c>
      <c r="E9" s="181" t="s">
        <v>25</v>
      </c>
      <c r="F9" s="179">
        <v>29</v>
      </c>
      <c r="G9" s="182" t="s">
        <v>16</v>
      </c>
      <c r="H9" s="180" t="s">
        <v>17</v>
      </c>
      <c r="I9" s="195"/>
    </row>
    <row r="10" ht="24" spans="1:9">
      <c r="A10" s="132"/>
      <c r="B10" s="179">
        <v>6</v>
      </c>
      <c r="C10" s="180" t="s">
        <v>13</v>
      </c>
      <c r="D10" s="181" t="s">
        <v>26</v>
      </c>
      <c r="E10" s="181" t="s">
        <v>27</v>
      </c>
      <c r="F10" s="179">
        <v>19</v>
      </c>
      <c r="G10" s="182" t="s">
        <v>28</v>
      </c>
      <c r="H10" s="182" t="s">
        <v>29</v>
      </c>
      <c r="I10" s="195"/>
    </row>
    <row r="11" ht="24" spans="1:9">
      <c r="A11" s="132"/>
      <c r="B11" s="179">
        <v>7</v>
      </c>
      <c r="C11" s="180" t="s">
        <v>13</v>
      </c>
      <c r="D11" s="181" t="s">
        <v>30</v>
      </c>
      <c r="E11" s="181" t="s">
        <v>31</v>
      </c>
      <c r="F11" s="179">
        <v>19</v>
      </c>
      <c r="G11" s="182" t="s">
        <v>32</v>
      </c>
      <c r="H11" s="182" t="s">
        <v>33</v>
      </c>
      <c r="I11" s="195"/>
    </row>
    <row r="12" ht="24" spans="1:9">
      <c r="A12" s="132"/>
      <c r="B12" s="179">
        <v>8</v>
      </c>
      <c r="C12" s="180" t="s">
        <v>13</v>
      </c>
      <c r="D12" s="181" t="s">
        <v>34</v>
      </c>
      <c r="E12" s="181" t="s">
        <v>35</v>
      </c>
      <c r="F12" s="179">
        <v>19</v>
      </c>
      <c r="G12" s="182" t="s">
        <v>36</v>
      </c>
      <c r="H12" s="180" t="s">
        <v>37</v>
      </c>
      <c r="I12" s="195"/>
    </row>
    <row r="13" ht="24" spans="1:9">
      <c r="A13" s="132"/>
      <c r="B13" s="179">
        <v>9</v>
      </c>
      <c r="C13" s="180" t="s">
        <v>13</v>
      </c>
      <c r="D13" s="181" t="s">
        <v>38</v>
      </c>
      <c r="E13" s="181" t="s">
        <v>39</v>
      </c>
      <c r="F13" s="179">
        <v>19</v>
      </c>
      <c r="G13" s="182" t="s">
        <v>40</v>
      </c>
      <c r="H13" s="183" t="s">
        <v>41</v>
      </c>
      <c r="I13" s="195"/>
    </row>
    <row r="14" ht="24" spans="1:9">
      <c r="A14" s="132"/>
      <c r="B14" s="179">
        <v>10</v>
      </c>
      <c r="C14" s="180" t="s">
        <v>13</v>
      </c>
      <c r="D14" s="181" t="s">
        <v>42</v>
      </c>
      <c r="E14" s="181" t="s">
        <v>43</v>
      </c>
      <c r="F14" s="179">
        <v>19</v>
      </c>
      <c r="G14" s="182" t="s">
        <v>44</v>
      </c>
      <c r="H14" s="182" t="s">
        <v>45</v>
      </c>
      <c r="I14" s="195"/>
    </row>
    <row r="15" ht="24" spans="1:9">
      <c r="A15" s="132"/>
      <c r="B15" s="179">
        <v>11</v>
      </c>
      <c r="C15" s="180" t="s">
        <v>13</v>
      </c>
      <c r="D15" s="181" t="s">
        <v>46</v>
      </c>
      <c r="E15" s="181" t="s">
        <v>47</v>
      </c>
      <c r="F15" s="179">
        <v>14</v>
      </c>
      <c r="G15" s="182" t="s">
        <v>48</v>
      </c>
      <c r="H15" s="182" t="s">
        <v>49</v>
      </c>
      <c r="I15" s="195"/>
    </row>
    <row r="16" ht="24" spans="1:9">
      <c r="A16" s="132"/>
      <c r="B16" s="179">
        <v>12</v>
      </c>
      <c r="C16" s="180" t="s">
        <v>13</v>
      </c>
      <c r="D16" s="182" t="s">
        <v>50</v>
      </c>
      <c r="E16" s="181" t="s">
        <v>51</v>
      </c>
      <c r="F16" s="179">
        <v>19</v>
      </c>
      <c r="G16" s="182" t="s">
        <v>52</v>
      </c>
      <c r="H16" s="183" t="s">
        <v>53</v>
      </c>
      <c r="I16" s="195"/>
    </row>
    <row r="17" ht="24" spans="1:9">
      <c r="A17" s="132"/>
      <c r="B17" s="179">
        <v>13</v>
      </c>
      <c r="C17" s="180" t="s">
        <v>13</v>
      </c>
      <c r="D17" s="182" t="s">
        <v>54</v>
      </c>
      <c r="E17" s="181" t="s">
        <v>55</v>
      </c>
      <c r="F17" s="179">
        <v>19</v>
      </c>
      <c r="G17" s="182" t="s">
        <v>56</v>
      </c>
      <c r="H17" s="182" t="s">
        <v>57</v>
      </c>
      <c r="I17" s="195"/>
    </row>
    <row r="18" ht="24" spans="1:9">
      <c r="A18" s="132"/>
      <c r="B18" s="179">
        <v>14</v>
      </c>
      <c r="C18" s="180" t="s">
        <v>13</v>
      </c>
      <c r="D18" s="182" t="s">
        <v>58</v>
      </c>
      <c r="E18" s="181" t="s">
        <v>59</v>
      </c>
      <c r="F18" s="179">
        <v>19</v>
      </c>
      <c r="G18" s="182" t="s">
        <v>60</v>
      </c>
      <c r="H18" s="182" t="s">
        <v>61</v>
      </c>
      <c r="I18" s="195"/>
    </row>
    <row r="19" ht="24" spans="1:9">
      <c r="A19" s="132"/>
      <c r="B19" s="179">
        <v>15</v>
      </c>
      <c r="C19" s="180" t="s">
        <v>13</v>
      </c>
      <c r="D19" s="182" t="s">
        <v>62</v>
      </c>
      <c r="E19" s="181" t="s">
        <v>63</v>
      </c>
      <c r="F19" s="179">
        <v>19</v>
      </c>
      <c r="G19" s="182" t="s">
        <v>64</v>
      </c>
      <c r="H19" s="182" t="s">
        <v>65</v>
      </c>
      <c r="I19" s="195"/>
    </row>
    <row r="20" ht="24" spans="1:9">
      <c r="A20" s="132"/>
      <c r="B20" s="179">
        <v>16</v>
      </c>
      <c r="C20" s="180" t="s">
        <v>13</v>
      </c>
      <c r="D20" s="184" t="s">
        <v>66</v>
      </c>
      <c r="E20" s="181" t="s">
        <v>67</v>
      </c>
      <c r="F20" s="179">
        <v>19</v>
      </c>
      <c r="G20" s="182" t="s">
        <v>68</v>
      </c>
      <c r="H20" s="183" t="s">
        <v>69</v>
      </c>
      <c r="I20" s="195"/>
    </row>
    <row r="21" ht="24" spans="1:9">
      <c r="A21" s="132"/>
      <c r="B21" s="179">
        <v>17</v>
      </c>
      <c r="C21" s="180" t="s">
        <v>13</v>
      </c>
      <c r="D21" s="184" t="s">
        <v>70</v>
      </c>
      <c r="E21" s="181" t="s">
        <v>71</v>
      </c>
      <c r="F21" s="179">
        <v>19</v>
      </c>
      <c r="G21" s="182" t="s">
        <v>72</v>
      </c>
      <c r="H21" s="183" t="s">
        <v>73</v>
      </c>
      <c r="I21" s="195"/>
    </row>
    <row r="22" ht="24" spans="1:9">
      <c r="A22" s="132"/>
      <c r="B22" s="179">
        <v>18</v>
      </c>
      <c r="C22" s="180" t="s">
        <v>13</v>
      </c>
      <c r="D22" s="184" t="s">
        <v>74</v>
      </c>
      <c r="E22" s="181" t="s">
        <v>75</v>
      </c>
      <c r="F22" s="179">
        <v>19</v>
      </c>
      <c r="G22" s="182" t="s">
        <v>76</v>
      </c>
      <c r="H22" s="183" t="s">
        <v>77</v>
      </c>
      <c r="I22" s="195"/>
    </row>
    <row r="23" ht="24" spans="1:9">
      <c r="A23" s="132"/>
      <c r="B23" s="179">
        <v>19</v>
      </c>
      <c r="C23" s="180" t="s">
        <v>13</v>
      </c>
      <c r="D23" s="184" t="s">
        <v>78</v>
      </c>
      <c r="E23" s="181" t="s">
        <v>79</v>
      </c>
      <c r="F23" s="179">
        <v>19</v>
      </c>
      <c r="G23" s="182" t="s">
        <v>80</v>
      </c>
      <c r="H23" s="183" t="s">
        <v>81</v>
      </c>
      <c r="I23" s="195"/>
    </row>
    <row r="24" ht="24" spans="1:9">
      <c r="A24" s="132"/>
      <c r="B24" s="179">
        <v>20</v>
      </c>
      <c r="C24" s="180" t="s">
        <v>13</v>
      </c>
      <c r="D24" s="184" t="s">
        <v>82</v>
      </c>
      <c r="E24" s="181" t="s">
        <v>83</v>
      </c>
      <c r="F24" s="179">
        <v>19</v>
      </c>
      <c r="G24" s="182" t="s">
        <v>64</v>
      </c>
      <c r="H24" s="182" t="s">
        <v>65</v>
      </c>
      <c r="I24" s="195"/>
    </row>
    <row r="25" ht="24" spans="1:9">
      <c r="A25" s="132"/>
      <c r="B25" s="179">
        <v>21</v>
      </c>
      <c r="C25" s="180" t="s">
        <v>13</v>
      </c>
      <c r="D25" s="184" t="s">
        <v>84</v>
      </c>
      <c r="E25" s="181" t="s">
        <v>85</v>
      </c>
      <c r="F25" s="179">
        <v>19</v>
      </c>
      <c r="G25" s="182" t="s">
        <v>86</v>
      </c>
      <c r="H25" s="183" t="s">
        <v>87</v>
      </c>
      <c r="I25" s="195"/>
    </row>
    <row r="26" ht="24" spans="1:9">
      <c r="A26" s="132"/>
      <c r="B26" s="179">
        <v>22</v>
      </c>
      <c r="C26" s="180" t="s">
        <v>13</v>
      </c>
      <c r="D26" s="184" t="s">
        <v>88</v>
      </c>
      <c r="E26" s="181" t="s">
        <v>89</v>
      </c>
      <c r="F26" s="179">
        <v>19</v>
      </c>
      <c r="G26" s="182" t="s">
        <v>90</v>
      </c>
      <c r="H26" s="183" t="s">
        <v>91</v>
      </c>
      <c r="I26" s="195"/>
    </row>
    <row r="27" ht="24" spans="1:9">
      <c r="A27" s="132"/>
      <c r="B27" s="179">
        <v>23</v>
      </c>
      <c r="C27" s="180" t="s">
        <v>13</v>
      </c>
      <c r="D27" s="184" t="s">
        <v>92</v>
      </c>
      <c r="E27" s="181" t="s">
        <v>93</v>
      </c>
      <c r="F27" s="179">
        <v>19</v>
      </c>
      <c r="G27" s="182" t="s">
        <v>94</v>
      </c>
      <c r="H27" s="183" t="s">
        <v>95</v>
      </c>
      <c r="I27" s="195"/>
    </row>
    <row r="28" ht="24" spans="1:9">
      <c r="A28" s="132"/>
      <c r="B28" s="179">
        <v>24</v>
      </c>
      <c r="C28" s="180" t="s">
        <v>13</v>
      </c>
      <c r="D28" s="184" t="s">
        <v>96</v>
      </c>
      <c r="E28" s="181" t="s">
        <v>97</v>
      </c>
      <c r="F28" s="179">
        <v>19</v>
      </c>
      <c r="G28" s="182" t="s">
        <v>76</v>
      </c>
      <c r="H28" s="183" t="s">
        <v>77</v>
      </c>
      <c r="I28" s="195"/>
    </row>
    <row r="29" ht="24" spans="1:9">
      <c r="A29" s="132"/>
      <c r="B29" s="179">
        <v>25</v>
      </c>
      <c r="C29" s="180" t="s">
        <v>13</v>
      </c>
      <c r="D29" s="184" t="s">
        <v>98</v>
      </c>
      <c r="E29" s="181" t="s">
        <v>99</v>
      </c>
      <c r="F29" s="179">
        <v>19</v>
      </c>
      <c r="G29" s="182" t="s">
        <v>100</v>
      </c>
      <c r="H29" s="183" t="s">
        <v>101</v>
      </c>
      <c r="I29" s="195"/>
    </row>
    <row r="30" ht="24" spans="1:9">
      <c r="A30" s="132"/>
      <c r="B30" s="179">
        <v>26</v>
      </c>
      <c r="C30" s="180" t="s">
        <v>13</v>
      </c>
      <c r="D30" s="184" t="s">
        <v>102</v>
      </c>
      <c r="E30" s="181" t="s">
        <v>103</v>
      </c>
      <c r="F30" s="179">
        <v>19</v>
      </c>
      <c r="G30" s="182" t="s">
        <v>100</v>
      </c>
      <c r="H30" s="183" t="s">
        <v>101</v>
      </c>
      <c r="I30" s="195"/>
    </row>
    <row r="31" ht="24" spans="1:9">
      <c r="A31" s="132"/>
      <c r="B31" s="179">
        <v>27</v>
      </c>
      <c r="C31" s="180" t="s">
        <v>13</v>
      </c>
      <c r="D31" s="182" t="s">
        <v>104</v>
      </c>
      <c r="E31" s="181" t="s">
        <v>105</v>
      </c>
      <c r="F31" s="179">
        <v>13</v>
      </c>
      <c r="G31" s="182" t="s">
        <v>106</v>
      </c>
      <c r="H31" s="182" t="s">
        <v>107</v>
      </c>
      <c r="I31" s="195"/>
    </row>
    <row r="32" ht="24" spans="1:9">
      <c r="A32" s="132"/>
      <c r="B32" s="179">
        <v>28</v>
      </c>
      <c r="C32" s="180" t="s">
        <v>13</v>
      </c>
      <c r="D32" s="181" t="s">
        <v>108</v>
      </c>
      <c r="E32" s="181" t="s">
        <v>109</v>
      </c>
      <c r="F32" s="179">
        <v>19</v>
      </c>
      <c r="G32" s="182" t="s">
        <v>32</v>
      </c>
      <c r="H32" s="182" t="s">
        <v>33</v>
      </c>
      <c r="I32" s="195"/>
    </row>
    <row r="33" ht="24" spans="1:9">
      <c r="A33" s="132"/>
      <c r="B33" s="179">
        <v>29</v>
      </c>
      <c r="C33" s="180" t="s">
        <v>13</v>
      </c>
      <c r="D33" s="181" t="s">
        <v>110</v>
      </c>
      <c r="E33" s="181" t="s">
        <v>111</v>
      </c>
      <c r="F33" s="179">
        <v>19</v>
      </c>
      <c r="G33" s="182" t="s">
        <v>100</v>
      </c>
      <c r="H33" s="183" t="s">
        <v>101</v>
      </c>
      <c r="I33" s="195"/>
    </row>
    <row r="34" ht="24" spans="1:9">
      <c r="A34" s="132"/>
      <c r="B34" s="179">
        <v>30</v>
      </c>
      <c r="C34" s="180" t="s">
        <v>13</v>
      </c>
      <c r="D34" s="181" t="s">
        <v>112</v>
      </c>
      <c r="E34" s="181" t="s">
        <v>113</v>
      </c>
      <c r="F34" s="179">
        <v>19</v>
      </c>
      <c r="G34" s="182" t="s">
        <v>114</v>
      </c>
      <c r="H34" s="182" t="s">
        <v>115</v>
      </c>
      <c r="I34" s="195"/>
    </row>
    <row r="35" ht="24" spans="1:9">
      <c r="A35" s="132"/>
      <c r="B35" s="179">
        <v>31</v>
      </c>
      <c r="C35" s="180" t="s">
        <v>13</v>
      </c>
      <c r="D35" s="181" t="s">
        <v>116</v>
      </c>
      <c r="E35" s="181" t="s">
        <v>117</v>
      </c>
      <c r="F35" s="179">
        <v>19</v>
      </c>
      <c r="G35" s="182" t="s">
        <v>118</v>
      </c>
      <c r="H35" s="182" t="s">
        <v>119</v>
      </c>
      <c r="I35" s="195"/>
    </row>
    <row r="36" ht="24" spans="1:9">
      <c r="A36" s="132"/>
      <c r="B36" s="179">
        <v>32</v>
      </c>
      <c r="C36" s="180" t="s">
        <v>13</v>
      </c>
      <c r="D36" s="181" t="s">
        <v>120</v>
      </c>
      <c r="E36" s="181" t="s">
        <v>121</v>
      </c>
      <c r="F36" s="179">
        <v>19</v>
      </c>
      <c r="G36" s="182" t="s">
        <v>122</v>
      </c>
      <c r="H36" s="182" t="s">
        <v>123</v>
      </c>
      <c r="I36" s="195"/>
    </row>
    <row r="37" ht="24" spans="1:9">
      <c r="A37" s="132"/>
      <c r="B37" s="179">
        <v>33</v>
      </c>
      <c r="C37" s="180" t="s">
        <v>13</v>
      </c>
      <c r="D37" s="181" t="s">
        <v>124</v>
      </c>
      <c r="E37" s="181" t="s">
        <v>125</v>
      </c>
      <c r="F37" s="179">
        <v>19</v>
      </c>
      <c r="G37" s="182" t="s">
        <v>106</v>
      </c>
      <c r="H37" s="182" t="s">
        <v>126</v>
      </c>
      <c r="I37" s="195"/>
    </row>
    <row r="38" ht="24" spans="1:9">
      <c r="A38" s="132"/>
      <c r="B38" s="179">
        <v>34</v>
      </c>
      <c r="C38" s="180" t="s">
        <v>13</v>
      </c>
      <c r="D38" s="184" t="s">
        <v>127</v>
      </c>
      <c r="E38" s="181" t="s">
        <v>128</v>
      </c>
      <c r="F38" s="179">
        <v>19</v>
      </c>
      <c r="G38" s="182" t="s">
        <v>72</v>
      </c>
      <c r="H38" s="183" t="s">
        <v>129</v>
      </c>
      <c r="I38" s="195"/>
    </row>
    <row r="39" ht="24" spans="1:9">
      <c r="A39" s="132"/>
      <c r="B39" s="179">
        <v>35</v>
      </c>
      <c r="C39" s="180" t="s">
        <v>130</v>
      </c>
      <c r="D39" s="185" t="s">
        <v>131</v>
      </c>
      <c r="E39" s="185" t="s">
        <v>132</v>
      </c>
      <c r="F39" s="186">
        <v>19</v>
      </c>
      <c r="G39" s="185" t="s">
        <v>133</v>
      </c>
      <c r="H39" s="180" t="s">
        <v>134</v>
      </c>
      <c r="I39" s="195"/>
    </row>
    <row r="40" ht="24" spans="1:9">
      <c r="A40" s="132"/>
      <c r="B40" s="179">
        <v>36</v>
      </c>
      <c r="C40" s="180" t="s">
        <v>130</v>
      </c>
      <c r="D40" s="187" t="s">
        <v>135</v>
      </c>
      <c r="E40" s="187" t="s">
        <v>136</v>
      </c>
      <c r="F40" s="188">
        <v>19</v>
      </c>
      <c r="G40" s="187" t="s">
        <v>137</v>
      </c>
      <c r="H40" s="180" t="s">
        <v>138</v>
      </c>
      <c r="I40" s="195"/>
    </row>
    <row r="41" ht="24" spans="1:9">
      <c r="A41" s="132"/>
      <c r="B41" s="179">
        <v>37</v>
      </c>
      <c r="C41" s="180" t="s">
        <v>130</v>
      </c>
      <c r="D41" s="187" t="s">
        <v>139</v>
      </c>
      <c r="E41" s="187" t="s">
        <v>140</v>
      </c>
      <c r="F41" s="188">
        <v>19</v>
      </c>
      <c r="G41" s="187" t="s">
        <v>141</v>
      </c>
      <c r="H41" s="180" t="s">
        <v>142</v>
      </c>
      <c r="I41" s="195"/>
    </row>
    <row r="42" ht="24" spans="1:9">
      <c r="A42" s="132"/>
      <c r="B42" s="179">
        <v>38</v>
      </c>
      <c r="C42" s="180" t="s">
        <v>130</v>
      </c>
      <c r="D42" s="187" t="s">
        <v>143</v>
      </c>
      <c r="E42" s="187" t="s">
        <v>144</v>
      </c>
      <c r="F42" s="188">
        <v>19</v>
      </c>
      <c r="G42" s="187" t="s">
        <v>145</v>
      </c>
      <c r="H42" s="180" t="s">
        <v>146</v>
      </c>
      <c r="I42" s="195"/>
    </row>
    <row r="43" ht="24" spans="1:9">
      <c r="A43" s="132"/>
      <c r="B43" s="179">
        <v>39</v>
      </c>
      <c r="C43" s="180" t="s">
        <v>130</v>
      </c>
      <c r="D43" s="187" t="s">
        <v>147</v>
      </c>
      <c r="E43" s="187" t="s">
        <v>148</v>
      </c>
      <c r="F43" s="188">
        <v>19</v>
      </c>
      <c r="G43" s="187" t="s">
        <v>149</v>
      </c>
      <c r="H43" s="180" t="s">
        <v>150</v>
      </c>
      <c r="I43" s="195"/>
    </row>
    <row r="44" ht="24" spans="1:9">
      <c r="A44" s="132"/>
      <c r="B44" s="189">
        <v>40</v>
      </c>
      <c r="C44" s="190" t="s">
        <v>130</v>
      </c>
      <c r="D44" s="191" t="s">
        <v>151</v>
      </c>
      <c r="E44" s="191" t="s">
        <v>152</v>
      </c>
      <c r="F44" s="192">
        <v>19</v>
      </c>
      <c r="G44" s="191" t="s">
        <v>153</v>
      </c>
      <c r="H44" s="190" t="s">
        <v>154</v>
      </c>
      <c r="I44" s="196" t="s">
        <v>155</v>
      </c>
    </row>
    <row r="45" ht="24" spans="1:9">
      <c r="A45" s="132"/>
      <c r="B45" s="179">
        <v>41</v>
      </c>
      <c r="C45" s="180" t="s">
        <v>130</v>
      </c>
      <c r="D45" s="187" t="s">
        <v>156</v>
      </c>
      <c r="E45" s="187" t="s">
        <v>157</v>
      </c>
      <c r="F45" s="188">
        <v>19</v>
      </c>
      <c r="G45" s="187" t="s">
        <v>158</v>
      </c>
      <c r="H45" s="180" t="s">
        <v>154</v>
      </c>
      <c r="I45" s="195"/>
    </row>
    <row r="46" ht="24" spans="1:9">
      <c r="A46" s="132"/>
      <c r="B46" s="179">
        <v>42</v>
      </c>
      <c r="C46" s="180" t="s">
        <v>130</v>
      </c>
      <c r="D46" s="187" t="s">
        <v>159</v>
      </c>
      <c r="E46" s="187" t="s">
        <v>160</v>
      </c>
      <c r="F46" s="188">
        <v>19</v>
      </c>
      <c r="G46" s="187" t="s">
        <v>161</v>
      </c>
      <c r="H46" s="180" t="s">
        <v>162</v>
      </c>
      <c r="I46" s="195"/>
    </row>
    <row r="47" ht="24" spans="1:9">
      <c r="A47" s="132"/>
      <c r="B47" s="179">
        <v>43</v>
      </c>
      <c r="C47" s="180" t="s">
        <v>130</v>
      </c>
      <c r="D47" s="187" t="s">
        <v>163</v>
      </c>
      <c r="E47" s="187" t="s">
        <v>164</v>
      </c>
      <c r="F47" s="188">
        <v>19</v>
      </c>
      <c r="G47" s="187" t="s">
        <v>165</v>
      </c>
      <c r="H47" s="180" t="s">
        <v>166</v>
      </c>
      <c r="I47" s="195"/>
    </row>
    <row r="48" ht="24" spans="1:9">
      <c r="A48" s="132"/>
      <c r="B48" s="179">
        <v>44</v>
      </c>
      <c r="C48" s="180" t="s">
        <v>130</v>
      </c>
      <c r="D48" s="187" t="s">
        <v>167</v>
      </c>
      <c r="E48" s="187" t="s">
        <v>168</v>
      </c>
      <c r="F48" s="188">
        <v>19</v>
      </c>
      <c r="G48" s="187" t="s">
        <v>169</v>
      </c>
      <c r="H48" s="180" t="s">
        <v>170</v>
      </c>
      <c r="I48" s="195"/>
    </row>
    <row r="49" ht="24" spans="1:9">
      <c r="A49" s="132"/>
      <c r="B49" s="179">
        <v>45</v>
      </c>
      <c r="C49" s="180" t="s">
        <v>130</v>
      </c>
      <c r="D49" s="187" t="s">
        <v>171</v>
      </c>
      <c r="E49" s="187" t="s">
        <v>172</v>
      </c>
      <c r="F49" s="188">
        <v>19</v>
      </c>
      <c r="G49" s="187" t="s">
        <v>173</v>
      </c>
      <c r="H49" s="180" t="s">
        <v>174</v>
      </c>
      <c r="I49" s="195"/>
    </row>
    <row r="50" ht="24" spans="1:9">
      <c r="A50" s="132"/>
      <c r="B50" s="179">
        <v>46</v>
      </c>
      <c r="C50" s="180" t="s">
        <v>130</v>
      </c>
      <c r="D50" s="187" t="s">
        <v>175</v>
      </c>
      <c r="E50" s="187" t="s">
        <v>176</v>
      </c>
      <c r="F50" s="188">
        <v>19</v>
      </c>
      <c r="G50" s="187" t="s">
        <v>158</v>
      </c>
      <c r="H50" s="180" t="s">
        <v>154</v>
      </c>
      <c r="I50" s="195"/>
    </row>
    <row r="51" ht="24" spans="1:9">
      <c r="A51" s="132"/>
      <c r="B51" s="179">
        <v>47</v>
      </c>
      <c r="C51" s="180" t="s">
        <v>130</v>
      </c>
      <c r="D51" s="187" t="s">
        <v>177</v>
      </c>
      <c r="E51" s="187" t="s">
        <v>178</v>
      </c>
      <c r="F51" s="188">
        <v>19</v>
      </c>
      <c r="G51" s="187" t="s">
        <v>179</v>
      </c>
      <c r="H51" s="180" t="s">
        <v>180</v>
      </c>
      <c r="I51" s="195"/>
    </row>
    <row r="52" ht="24" spans="1:9">
      <c r="A52" s="132"/>
      <c r="B52" s="179">
        <v>48</v>
      </c>
      <c r="C52" s="180" t="s">
        <v>130</v>
      </c>
      <c r="D52" s="187" t="s">
        <v>181</v>
      </c>
      <c r="E52" s="187" t="s">
        <v>182</v>
      </c>
      <c r="F52" s="188">
        <v>19</v>
      </c>
      <c r="G52" s="187" t="s">
        <v>183</v>
      </c>
      <c r="H52" s="180" t="s">
        <v>166</v>
      </c>
      <c r="I52" s="195"/>
    </row>
    <row r="53" ht="24" spans="1:9">
      <c r="A53" s="132"/>
      <c r="B53" s="179">
        <v>49</v>
      </c>
      <c r="C53" s="180" t="s">
        <v>130</v>
      </c>
      <c r="D53" s="187" t="s">
        <v>184</v>
      </c>
      <c r="E53" s="187" t="s">
        <v>185</v>
      </c>
      <c r="F53" s="188">
        <v>19</v>
      </c>
      <c r="G53" s="187" t="s">
        <v>186</v>
      </c>
      <c r="H53" s="180" t="s">
        <v>187</v>
      </c>
      <c r="I53" s="195"/>
    </row>
    <row r="54" ht="24" spans="1:9">
      <c r="A54" s="132"/>
      <c r="B54" s="179">
        <v>50</v>
      </c>
      <c r="C54" s="180" t="s">
        <v>130</v>
      </c>
      <c r="D54" s="187" t="s">
        <v>188</v>
      </c>
      <c r="E54" s="187" t="s">
        <v>189</v>
      </c>
      <c r="F54" s="188">
        <v>19</v>
      </c>
      <c r="G54" s="187" t="s">
        <v>190</v>
      </c>
      <c r="H54" s="180" t="s">
        <v>191</v>
      </c>
      <c r="I54" s="195"/>
    </row>
    <row r="55" ht="24" spans="1:9">
      <c r="A55" s="132"/>
      <c r="B55" s="179">
        <v>51</v>
      </c>
      <c r="C55" s="180" t="s">
        <v>130</v>
      </c>
      <c r="D55" s="187" t="s">
        <v>192</v>
      </c>
      <c r="E55" s="187" t="s">
        <v>193</v>
      </c>
      <c r="F55" s="188">
        <v>19</v>
      </c>
      <c r="G55" s="187" t="s">
        <v>158</v>
      </c>
      <c r="H55" s="180" t="s">
        <v>154</v>
      </c>
      <c r="I55" s="195"/>
    </row>
    <row r="56" ht="24" spans="1:9">
      <c r="A56" s="132"/>
      <c r="B56" s="179">
        <v>52</v>
      </c>
      <c r="C56" s="180" t="s">
        <v>130</v>
      </c>
      <c r="D56" s="187" t="s">
        <v>194</v>
      </c>
      <c r="E56" s="187" t="s">
        <v>195</v>
      </c>
      <c r="F56" s="188">
        <v>19</v>
      </c>
      <c r="G56" s="187" t="s">
        <v>196</v>
      </c>
      <c r="H56" s="180" t="s">
        <v>197</v>
      </c>
      <c r="I56" s="195"/>
    </row>
    <row r="57" ht="24" spans="1:9">
      <c r="A57" s="132"/>
      <c r="B57" s="179">
        <v>53</v>
      </c>
      <c r="C57" s="180" t="s">
        <v>130</v>
      </c>
      <c r="D57" s="187" t="s">
        <v>198</v>
      </c>
      <c r="E57" s="187" t="s">
        <v>199</v>
      </c>
      <c r="F57" s="188">
        <v>19</v>
      </c>
      <c r="G57" s="187" t="s">
        <v>158</v>
      </c>
      <c r="H57" s="180" t="s">
        <v>154</v>
      </c>
      <c r="I57" s="195"/>
    </row>
    <row r="58" ht="24" spans="1:9">
      <c r="A58" s="132"/>
      <c r="B58" s="179">
        <v>54</v>
      </c>
      <c r="C58" s="180" t="s">
        <v>130</v>
      </c>
      <c r="D58" s="187" t="s">
        <v>200</v>
      </c>
      <c r="E58" s="187" t="s">
        <v>201</v>
      </c>
      <c r="F58" s="188">
        <v>19</v>
      </c>
      <c r="G58" s="187" t="s">
        <v>158</v>
      </c>
      <c r="H58" s="180" t="s">
        <v>154</v>
      </c>
      <c r="I58" s="195"/>
    </row>
    <row r="59" ht="24" spans="1:9">
      <c r="A59" s="132"/>
      <c r="B59" s="179">
        <v>55</v>
      </c>
      <c r="C59" s="180" t="s">
        <v>130</v>
      </c>
      <c r="D59" s="187" t="s">
        <v>202</v>
      </c>
      <c r="E59" s="187" t="s">
        <v>203</v>
      </c>
      <c r="F59" s="188">
        <v>19</v>
      </c>
      <c r="G59" s="187" t="s">
        <v>153</v>
      </c>
      <c r="H59" s="180" t="s">
        <v>154</v>
      </c>
      <c r="I59" s="195"/>
    </row>
    <row r="60" ht="24" spans="1:9">
      <c r="A60" s="132"/>
      <c r="B60" s="179">
        <v>56</v>
      </c>
      <c r="C60" s="180" t="s">
        <v>130</v>
      </c>
      <c r="D60" s="187" t="s">
        <v>204</v>
      </c>
      <c r="E60" s="187" t="s">
        <v>205</v>
      </c>
      <c r="F60" s="188">
        <v>19</v>
      </c>
      <c r="G60" s="187" t="s">
        <v>153</v>
      </c>
      <c r="H60" s="180" t="s">
        <v>154</v>
      </c>
      <c r="I60" s="195"/>
    </row>
    <row r="61" ht="24" spans="1:9">
      <c r="A61" s="132"/>
      <c r="B61" s="179">
        <v>57</v>
      </c>
      <c r="C61" s="180" t="s">
        <v>130</v>
      </c>
      <c r="D61" s="187" t="s">
        <v>206</v>
      </c>
      <c r="E61" s="187" t="s">
        <v>207</v>
      </c>
      <c r="F61" s="188">
        <v>19</v>
      </c>
      <c r="G61" s="187" t="s">
        <v>153</v>
      </c>
      <c r="H61" s="180" t="s">
        <v>154</v>
      </c>
      <c r="I61" s="195"/>
    </row>
    <row r="62" ht="24" spans="1:9">
      <c r="A62" s="132"/>
      <c r="B62" s="179">
        <v>58</v>
      </c>
      <c r="C62" s="180" t="s">
        <v>130</v>
      </c>
      <c r="D62" s="187" t="s">
        <v>208</v>
      </c>
      <c r="E62" s="193" t="s">
        <v>209</v>
      </c>
      <c r="F62" s="188">
        <v>19</v>
      </c>
      <c r="G62" s="187" t="s">
        <v>210</v>
      </c>
      <c r="H62" s="180" t="s">
        <v>211</v>
      </c>
      <c r="I62" s="195"/>
    </row>
    <row r="63" ht="24" spans="1:9">
      <c r="A63" s="132"/>
      <c r="B63" s="179">
        <v>59</v>
      </c>
      <c r="C63" s="180" t="s">
        <v>130</v>
      </c>
      <c r="D63" s="194" t="s">
        <v>212</v>
      </c>
      <c r="E63" s="194" t="s">
        <v>213</v>
      </c>
      <c r="F63" s="188">
        <v>19</v>
      </c>
      <c r="G63" s="194" t="s">
        <v>100</v>
      </c>
      <c r="H63" s="180" t="s">
        <v>214</v>
      </c>
      <c r="I63" s="195"/>
    </row>
    <row r="64" ht="24" spans="1:9">
      <c r="A64" s="132"/>
      <c r="B64" s="179">
        <v>60</v>
      </c>
      <c r="C64" s="180" t="s">
        <v>130</v>
      </c>
      <c r="D64" s="194" t="s">
        <v>215</v>
      </c>
      <c r="E64" s="194" t="s">
        <v>216</v>
      </c>
      <c r="F64" s="188">
        <v>19</v>
      </c>
      <c r="G64" s="194" t="s">
        <v>217</v>
      </c>
      <c r="H64" s="180" t="s">
        <v>214</v>
      </c>
      <c r="I64" s="195"/>
    </row>
    <row r="65" ht="24" spans="1:9">
      <c r="A65" s="132"/>
      <c r="B65" s="179">
        <v>61</v>
      </c>
      <c r="C65" s="180" t="s">
        <v>130</v>
      </c>
      <c r="D65" s="187" t="s">
        <v>218</v>
      </c>
      <c r="E65" s="194" t="s">
        <v>219</v>
      </c>
      <c r="F65" s="188">
        <v>19</v>
      </c>
      <c r="G65" s="194" t="s">
        <v>220</v>
      </c>
      <c r="H65" s="180" t="s">
        <v>211</v>
      </c>
      <c r="I65" s="195"/>
    </row>
    <row r="66" ht="24" spans="1:9">
      <c r="A66" s="132"/>
      <c r="B66" s="179">
        <v>62</v>
      </c>
      <c r="C66" s="180" t="s">
        <v>130</v>
      </c>
      <c r="D66" s="194" t="s">
        <v>221</v>
      </c>
      <c r="E66" s="194" t="s">
        <v>222</v>
      </c>
      <c r="F66" s="188">
        <v>19</v>
      </c>
      <c r="G66" s="194" t="s">
        <v>223</v>
      </c>
      <c r="H66" s="180" t="s">
        <v>224</v>
      </c>
      <c r="I66" s="195"/>
    </row>
    <row r="67" ht="24" spans="1:9">
      <c r="A67" s="132"/>
      <c r="B67" s="179">
        <v>63</v>
      </c>
      <c r="C67" s="180" t="s">
        <v>130</v>
      </c>
      <c r="D67" s="194" t="s">
        <v>225</v>
      </c>
      <c r="E67" s="194" t="s">
        <v>226</v>
      </c>
      <c r="F67" s="188">
        <v>19</v>
      </c>
      <c r="G67" s="194" t="s">
        <v>227</v>
      </c>
      <c r="H67" s="180" t="s">
        <v>228</v>
      </c>
      <c r="I67" s="195"/>
    </row>
    <row r="68" ht="24" spans="1:9">
      <c r="A68" s="132"/>
      <c r="B68" s="179">
        <v>64</v>
      </c>
      <c r="C68" s="180" t="s">
        <v>130</v>
      </c>
      <c r="D68" s="194" t="s">
        <v>229</v>
      </c>
      <c r="E68" s="194" t="s">
        <v>230</v>
      </c>
      <c r="F68" s="188">
        <v>19</v>
      </c>
      <c r="G68" s="194" t="s">
        <v>72</v>
      </c>
      <c r="H68" s="180" t="s">
        <v>231</v>
      </c>
      <c r="I68" s="195"/>
    </row>
    <row r="69" ht="24" spans="1:9">
      <c r="A69" s="132"/>
      <c r="B69" s="179">
        <v>65</v>
      </c>
      <c r="C69" s="180" t="s">
        <v>130</v>
      </c>
      <c r="D69" s="194" t="s">
        <v>232</v>
      </c>
      <c r="E69" s="194" t="s">
        <v>233</v>
      </c>
      <c r="F69" s="188">
        <v>19</v>
      </c>
      <c r="G69" s="194" t="s">
        <v>72</v>
      </c>
      <c r="H69" s="180" t="s">
        <v>231</v>
      </c>
      <c r="I69" s="195"/>
    </row>
    <row r="70" ht="24" spans="1:9">
      <c r="A70" s="132"/>
      <c r="B70" s="179">
        <v>66</v>
      </c>
      <c r="C70" s="180" t="s">
        <v>130</v>
      </c>
      <c r="D70" s="194" t="s">
        <v>234</v>
      </c>
      <c r="E70" s="194" t="s">
        <v>235</v>
      </c>
      <c r="F70" s="188">
        <v>19</v>
      </c>
      <c r="G70" s="194" t="s">
        <v>236</v>
      </c>
      <c r="H70" s="180" t="s">
        <v>237</v>
      </c>
      <c r="I70" s="195"/>
    </row>
    <row r="71" ht="24" spans="1:9">
      <c r="A71" s="132"/>
      <c r="B71" s="179">
        <v>67</v>
      </c>
      <c r="C71" s="180" t="s">
        <v>130</v>
      </c>
      <c r="D71" s="194" t="s">
        <v>238</v>
      </c>
      <c r="E71" s="197" t="s">
        <v>239</v>
      </c>
      <c r="F71" s="188">
        <v>19</v>
      </c>
      <c r="G71" s="187" t="s">
        <v>240</v>
      </c>
      <c r="H71" s="180" t="s">
        <v>241</v>
      </c>
      <c r="I71" s="195"/>
    </row>
    <row r="72" ht="24" spans="1:9">
      <c r="A72" s="132"/>
      <c r="B72" s="179">
        <v>68</v>
      </c>
      <c r="C72" s="180" t="s">
        <v>130</v>
      </c>
      <c r="D72" s="194" t="s">
        <v>242</v>
      </c>
      <c r="E72" s="197" t="s">
        <v>243</v>
      </c>
      <c r="F72" s="188">
        <v>19</v>
      </c>
      <c r="G72" s="187" t="s">
        <v>244</v>
      </c>
      <c r="H72" s="180" t="s">
        <v>245</v>
      </c>
      <c r="I72" s="195"/>
    </row>
    <row r="73" ht="24" spans="1:9">
      <c r="A73" s="132"/>
      <c r="B73" s="179">
        <v>69</v>
      </c>
      <c r="C73" s="180" t="s">
        <v>130</v>
      </c>
      <c r="D73" s="194" t="s">
        <v>246</v>
      </c>
      <c r="E73" s="194" t="s">
        <v>247</v>
      </c>
      <c r="F73" s="188">
        <v>19</v>
      </c>
      <c r="G73" s="187" t="s">
        <v>248</v>
      </c>
      <c r="H73" s="180" t="s">
        <v>249</v>
      </c>
      <c r="I73" s="195"/>
    </row>
    <row r="74" ht="24" spans="1:9">
      <c r="A74" s="132"/>
      <c r="B74" s="179">
        <v>70</v>
      </c>
      <c r="C74" s="180" t="s">
        <v>130</v>
      </c>
      <c r="D74" s="194" t="s">
        <v>250</v>
      </c>
      <c r="E74" s="194" t="s">
        <v>251</v>
      </c>
      <c r="F74" s="188">
        <v>19</v>
      </c>
      <c r="G74" s="187" t="s">
        <v>252</v>
      </c>
      <c r="H74" s="180" t="s">
        <v>253</v>
      </c>
      <c r="I74" s="195"/>
    </row>
    <row r="75" ht="24" spans="1:9">
      <c r="A75" s="132"/>
      <c r="B75" s="179">
        <v>71</v>
      </c>
      <c r="C75" s="180" t="s">
        <v>130</v>
      </c>
      <c r="D75" s="194" t="s">
        <v>254</v>
      </c>
      <c r="E75" s="194" t="s">
        <v>255</v>
      </c>
      <c r="F75" s="188">
        <v>19</v>
      </c>
      <c r="G75" s="194" t="s">
        <v>256</v>
      </c>
      <c r="H75" s="180" t="s">
        <v>257</v>
      </c>
      <c r="I75" s="195"/>
    </row>
    <row r="76" ht="24" spans="1:9">
      <c r="A76" s="132"/>
      <c r="B76" s="179">
        <v>72</v>
      </c>
      <c r="C76" s="198" t="s">
        <v>258</v>
      </c>
      <c r="D76" s="199" t="s">
        <v>259</v>
      </c>
      <c r="E76" s="200" t="s">
        <v>260</v>
      </c>
      <c r="F76" s="201">
        <v>19</v>
      </c>
      <c r="G76" s="202" t="s">
        <v>261</v>
      </c>
      <c r="H76" s="199" t="s">
        <v>262</v>
      </c>
      <c r="I76" s="195"/>
    </row>
    <row r="77" ht="24" spans="1:9">
      <c r="A77" s="132"/>
      <c r="B77" s="179">
        <v>73</v>
      </c>
      <c r="C77" s="198" t="s">
        <v>258</v>
      </c>
      <c r="D77" s="203" t="s">
        <v>263</v>
      </c>
      <c r="E77" s="200" t="s">
        <v>264</v>
      </c>
      <c r="F77" s="201">
        <v>19</v>
      </c>
      <c r="G77" s="202" t="s">
        <v>265</v>
      </c>
      <c r="H77" s="199" t="s">
        <v>266</v>
      </c>
      <c r="I77" s="195"/>
    </row>
    <row r="78" ht="24" spans="1:9">
      <c r="A78" s="132"/>
      <c r="B78" s="179">
        <v>74</v>
      </c>
      <c r="C78" s="198" t="s">
        <v>258</v>
      </c>
      <c r="D78" s="203" t="s">
        <v>267</v>
      </c>
      <c r="E78" s="204" t="s">
        <v>268</v>
      </c>
      <c r="F78" s="201">
        <v>19</v>
      </c>
      <c r="G78" s="202" t="s">
        <v>269</v>
      </c>
      <c r="H78" s="199" t="s">
        <v>270</v>
      </c>
      <c r="I78" s="195"/>
    </row>
    <row r="79" ht="24" spans="1:9">
      <c r="A79" s="132"/>
      <c r="B79" s="179">
        <v>75</v>
      </c>
      <c r="C79" s="198" t="s">
        <v>258</v>
      </c>
      <c r="D79" s="203" t="s">
        <v>271</v>
      </c>
      <c r="E79" s="204" t="s">
        <v>272</v>
      </c>
      <c r="F79" s="201">
        <v>19</v>
      </c>
      <c r="G79" s="202" t="s">
        <v>273</v>
      </c>
      <c r="H79" s="199" t="s">
        <v>274</v>
      </c>
      <c r="I79" s="195"/>
    </row>
    <row r="80" ht="24" spans="1:9">
      <c r="A80" s="132"/>
      <c r="B80" s="179">
        <v>76</v>
      </c>
      <c r="C80" s="198" t="s">
        <v>258</v>
      </c>
      <c r="D80" s="203" t="s">
        <v>275</v>
      </c>
      <c r="E80" s="204" t="s">
        <v>276</v>
      </c>
      <c r="F80" s="201">
        <v>19</v>
      </c>
      <c r="G80" s="202" t="s">
        <v>277</v>
      </c>
      <c r="H80" s="199" t="s">
        <v>278</v>
      </c>
      <c r="I80" s="195"/>
    </row>
    <row r="81" ht="24" spans="1:9">
      <c r="A81" s="132"/>
      <c r="B81" s="179">
        <v>77</v>
      </c>
      <c r="C81" s="198" t="s">
        <v>258</v>
      </c>
      <c r="D81" s="203" t="s">
        <v>279</v>
      </c>
      <c r="E81" s="204" t="s">
        <v>280</v>
      </c>
      <c r="F81" s="201">
        <v>45</v>
      </c>
      <c r="G81" s="202" t="s">
        <v>281</v>
      </c>
      <c r="H81" s="199" t="s">
        <v>282</v>
      </c>
      <c r="I81" s="195"/>
    </row>
    <row r="82" ht="24" spans="1:9">
      <c r="A82" s="132"/>
      <c r="B82" s="179">
        <v>78</v>
      </c>
      <c r="C82" s="198" t="s">
        <v>258</v>
      </c>
      <c r="D82" s="205" t="s">
        <v>283</v>
      </c>
      <c r="E82" s="204" t="s">
        <v>284</v>
      </c>
      <c r="F82" s="201">
        <v>19</v>
      </c>
      <c r="G82" s="202" t="s">
        <v>285</v>
      </c>
      <c r="H82" s="199" t="s">
        <v>286</v>
      </c>
      <c r="I82" s="195"/>
    </row>
    <row r="83" ht="24" spans="1:9">
      <c r="A83" s="132"/>
      <c r="B83" s="179">
        <v>79</v>
      </c>
      <c r="C83" s="198" t="s">
        <v>258</v>
      </c>
      <c r="D83" s="203" t="s">
        <v>287</v>
      </c>
      <c r="E83" s="204" t="s">
        <v>288</v>
      </c>
      <c r="F83" s="201">
        <v>19</v>
      </c>
      <c r="G83" s="202" t="s">
        <v>289</v>
      </c>
      <c r="H83" s="199" t="s">
        <v>290</v>
      </c>
      <c r="I83" s="195"/>
    </row>
    <row r="84" ht="24" spans="1:9">
      <c r="A84" s="132"/>
      <c r="B84" s="179">
        <v>80</v>
      </c>
      <c r="C84" s="198" t="s">
        <v>258</v>
      </c>
      <c r="D84" s="205" t="s">
        <v>291</v>
      </c>
      <c r="E84" s="204" t="s">
        <v>292</v>
      </c>
      <c r="F84" s="201">
        <v>19</v>
      </c>
      <c r="G84" s="202" t="s">
        <v>293</v>
      </c>
      <c r="H84" s="199" t="s">
        <v>294</v>
      </c>
      <c r="I84" s="195"/>
    </row>
    <row r="85" ht="24" spans="1:9">
      <c r="A85" s="132"/>
      <c r="B85" s="179">
        <v>81</v>
      </c>
      <c r="C85" s="198" t="s">
        <v>258</v>
      </c>
      <c r="D85" s="203" t="s">
        <v>295</v>
      </c>
      <c r="E85" s="204" t="s">
        <v>296</v>
      </c>
      <c r="F85" s="201">
        <v>19</v>
      </c>
      <c r="G85" s="202" t="s">
        <v>297</v>
      </c>
      <c r="H85" s="199" t="s">
        <v>298</v>
      </c>
      <c r="I85" s="195"/>
    </row>
    <row r="86" ht="24" spans="1:9">
      <c r="A86" s="132"/>
      <c r="B86" s="179">
        <v>82</v>
      </c>
      <c r="C86" s="198" t="s">
        <v>258</v>
      </c>
      <c r="D86" s="203" t="s">
        <v>299</v>
      </c>
      <c r="E86" s="204" t="s">
        <v>300</v>
      </c>
      <c r="F86" s="201">
        <v>19</v>
      </c>
      <c r="G86" s="202" t="s">
        <v>301</v>
      </c>
      <c r="H86" s="199" t="s">
        <v>302</v>
      </c>
      <c r="I86" s="195"/>
    </row>
    <row r="87" ht="24" spans="1:9">
      <c r="A87" s="132"/>
      <c r="B87" s="179">
        <v>83</v>
      </c>
      <c r="C87" s="198" t="s">
        <v>258</v>
      </c>
      <c r="D87" s="203" t="s">
        <v>303</v>
      </c>
      <c r="E87" s="200" t="s">
        <v>304</v>
      </c>
      <c r="F87" s="201">
        <v>19</v>
      </c>
      <c r="G87" s="202" t="s">
        <v>305</v>
      </c>
      <c r="H87" s="199" t="s">
        <v>306</v>
      </c>
      <c r="I87" s="195"/>
    </row>
    <row r="88" ht="24" spans="1:9">
      <c r="A88" s="132"/>
      <c r="B88" s="179">
        <v>84</v>
      </c>
      <c r="C88" s="198" t="s">
        <v>258</v>
      </c>
      <c r="D88" s="206" t="s">
        <v>307</v>
      </c>
      <c r="E88" s="207" t="s">
        <v>308</v>
      </c>
      <c r="F88" s="201">
        <v>19</v>
      </c>
      <c r="G88" s="202" t="s">
        <v>309</v>
      </c>
      <c r="H88" s="199" t="s">
        <v>310</v>
      </c>
      <c r="I88" s="195"/>
    </row>
    <row r="89" ht="24" spans="1:9">
      <c r="A89" s="132"/>
      <c r="B89" s="179">
        <v>85</v>
      </c>
      <c r="C89" s="198" t="s">
        <v>258</v>
      </c>
      <c r="D89" s="208" t="s">
        <v>311</v>
      </c>
      <c r="E89" s="204" t="s">
        <v>312</v>
      </c>
      <c r="F89" s="201">
        <v>19</v>
      </c>
      <c r="G89" s="209" t="s">
        <v>313</v>
      </c>
      <c r="H89" s="199" t="s">
        <v>314</v>
      </c>
      <c r="I89" s="195"/>
    </row>
    <row r="90" ht="24" spans="1:9">
      <c r="A90" s="132"/>
      <c r="B90" s="179">
        <v>86</v>
      </c>
      <c r="C90" s="198" t="s">
        <v>258</v>
      </c>
      <c r="D90" s="208" t="s">
        <v>315</v>
      </c>
      <c r="E90" s="204" t="s">
        <v>316</v>
      </c>
      <c r="F90" s="201">
        <v>19</v>
      </c>
      <c r="G90" s="202" t="s">
        <v>317</v>
      </c>
      <c r="H90" s="199" t="s">
        <v>318</v>
      </c>
      <c r="I90" s="195"/>
    </row>
    <row r="91" ht="24" spans="1:9">
      <c r="A91" s="132"/>
      <c r="B91" s="179">
        <v>87</v>
      </c>
      <c r="C91" s="198" t="s">
        <v>258</v>
      </c>
      <c r="D91" s="208" t="s">
        <v>319</v>
      </c>
      <c r="E91" s="204" t="s">
        <v>320</v>
      </c>
      <c r="F91" s="201">
        <v>19</v>
      </c>
      <c r="G91" s="209" t="s">
        <v>321</v>
      </c>
      <c r="H91" s="199" t="s">
        <v>322</v>
      </c>
      <c r="I91" s="195"/>
    </row>
    <row r="92" ht="24" spans="1:9">
      <c r="A92" s="132"/>
      <c r="B92" s="179">
        <v>88</v>
      </c>
      <c r="C92" s="198" t="s">
        <v>258</v>
      </c>
      <c r="D92" s="208" t="s">
        <v>323</v>
      </c>
      <c r="E92" s="204" t="s">
        <v>324</v>
      </c>
      <c r="F92" s="201">
        <v>19</v>
      </c>
      <c r="G92" s="209" t="s">
        <v>325</v>
      </c>
      <c r="H92" s="199" t="s">
        <v>326</v>
      </c>
      <c r="I92" s="195"/>
    </row>
    <row r="93" ht="24" spans="1:9">
      <c r="A93" s="132"/>
      <c r="B93" s="179">
        <v>89</v>
      </c>
      <c r="C93" s="198" t="s">
        <v>258</v>
      </c>
      <c r="D93" s="208" t="s">
        <v>327</v>
      </c>
      <c r="E93" s="204" t="s">
        <v>328</v>
      </c>
      <c r="F93" s="201">
        <v>19</v>
      </c>
      <c r="G93" s="209" t="s">
        <v>329</v>
      </c>
      <c r="H93" s="199" t="s">
        <v>330</v>
      </c>
      <c r="I93" s="195"/>
    </row>
    <row r="94" ht="24" spans="1:9">
      <c r="A94" s="132"/>
      <c r="B94" s="179">
        <v>90</v>
      </c>
      <c r="C94" s="198" t="s">
        <v>258</v>
      </c>
      <c r="D94" s="208" t="s">
        <v>331</v>
      </c>
      <c r="E94" s="204" t="s">
        <v>332</v>
      </c>
      <c r="F94" s="201">
        <v>19</v>
      </c>
      <c r="G94" s="209" t="s">
        <v>329</v>
      </c>
      <c r="H94" s="199" t="s">
        <v>330</v>
      </c>
      <c r="I94" s="195"/>
    </row>
    <row r="95" ht="24" spans="1:9">
      <c r="A95" s="132"/>
      <c r="B95" s="179">
        <v>91</v>
      </c>
      <c r="C95" s="198" t="s">
        <v>258</v>
      </c>
      <c r="D95" s="208" t="s">
        <v>333</v>
      </c>
      <c r="E95" s="204" t="s">
        <v>334</v>
      </c>
      <c r="F95" s="201">
        <v>19</v>
      </c>
      <c r="G95" s="209" t="s">
        <v>335</v>
      </c>
      <c r="H95" s="199" t="s">
        <v>336</v>
      </c>
      <c r="I95" s="195"/>
    </row>
    <row r="96" ht="24" spans="1:9">
      <c r="A96" s="132"/>
      <c r="B96" s="179">
        <v>92</v>
      </c>
      <c r="C96" s="198" t="s">
        <v>258</v>
      </c>
      <c r="D96" s="208" t="s">
        <v>337</v>
      </c>
      <c r="E96" s="204" t="s">
        <v>338</v>
      </c>
      <c r="F96" s="201">
        <v>19</v>
      </c>
      <c r="G96" s="209" t="s">
        <v>339</v>
      </c>
      <c r="H96" s="199" t="s">
        <v>340</v>
      </c>
      <c r="I96" s="195"/>
    </row>
    <row r="97" s="88" customFormat="1" ht="24" spans="1:10">
      <c r="A97" s="132"/>
      <c r="B97" s="189">
        <v>93</v>
      </c>
      <c r="C97" s="210" t="s">
        <v>258</v>
      </c>
      <c r="D97" s="211" t="s">
        <v>341</v>
      </c>
      <c r="E97" s="212" t="s">
        <v>342</v>
      </c>
      <c r="F97" s="213">
        <v>19</v>
      </c>
      <c r="G97" s="214" t="s">
        <v>343</v>
      </c>
      <c r="H97" s="215" t="s">
        <v>344</v>
      </c>
      <c r="I97" s="196" t="s">
        <v>155</v>
      </c>
      <c r="J97" s="1"/>
    </row>
    <row r="98" ht="24" spans="1:9">
      <c r="A98" s="132"/>
      <c r="B98" s="179">
        <v>94</v>
      </c>
      <c r="C98" s="198" t="s">
        <v>258</v>
      </c>
      <c r="D98" s="208" t="s">
        <v>345</v>
      </c>
      <c r="E98" s="204" t="s">
        <v>346</v>
      </c>
      <c r="F98" s="201">
        <v>19</v>
      </c>
      <c r="G98" s="209" t="s">
        <v>347</v>
      </c>
      <c r="H98" s="199" t="s">
        <v>348</v>
      </c>
      <c r="I98" s="195"/>
    </row>
    <row r="99" ht="24" spans="1:9">
      <c r="A99" s="132"/>
      <c r="B99" s="179">
        <v>95</v>
      </c>
      <c r="C99" s="198" t="s">
        <v>258</v>
      </c>
      <c r="D99" s="208" t="s">
        <v>349</v>
      </c>
      <c r="E99" s="204" t="s">
        <v>350</v>
      </c>
      <c r="F99" s="201">
        <v>19</v>
      </c>
      <c r="G99" s="209" t="s">
        <v>351</v>
      </c>
      <c r="H99" s="199" t="s">
        <v>352</v>
      </c>
      <c r="I99" s="195"/>
    </row>
    <row r="100" ht="24" spans="1:9">
      <c r="A100" s="132"/>
      <c r="B100" s="179">
        <v>96</v>
      </c>
      <c r="C100" s="198" t="s">
        <v>258</v>
      </c>
      <c r="D100" s="208" t="s">
        <v>353</v>
      </c>
      <c r="E100" s="204" t="s">
        <v>354</v>
      </c>
      <c r="F100" s="201">
        <v>19</v>
      </c>
      <c r="G100" s="209" t="s">
        <v>351</v>
      </c>
      <c r="H100" s="199" t="s">
        <v>352</v>
      </c>
      <c r="I100" s="195"/>
    </row>
    <row r="101" ht="24" spans="1:9">
      <c r="A101" s="132"/>
      <c r="B101" s="179">
        <v>97</v>
      </c>
      <c r="C101" s="198" t="s">
        <v>258</v>
      </c>
      <c r="D101" s="208" t="s">
        <v>355</v>
      </c>
      <c r="E101" s="204" t="s">
        <v>356</v>
      </c>
      <c r="F101" s="201">
        <v>19</v>
      </c>
      <c r="G101" s="209" t="s">
        <v>357</v>
      </c>
      <c r="H101" s="199" t="s">
        <v>358</v>
      </c>
      <c r="I101" s="195"/>
    </row>
    <row r="102" ht="24" spans="1:9">
      <c r="A102" s="132"/>
      <c r="B102" s="179">
        <v>98</v>
      </c>
      <c r="C102" s="198" t="s">
        <v>258</v>
      </c>
      <c r="D102" s="208" t="s">
        <v>359</v>
      </c>
      <c r="E102" s="204" t="s">
        <v>360</v>
      </c>
      <c r="F102" s="201">
        <v>19</v>
      </c>
      <c r="G102" s="202" t="s">
        <v>361</v>
      </c>
      <c r="H102" s="199" t="s">
        <v>362</v>
      </c>
      <c r="I102" s="195"/>
    </row>
    <row r="103" ht="24" spans="1:9">
      <c r="A103" s="132"/>
      <c r="B103" s="179">
        <v>99</v>
      </c>
      <c r="C103" s="198" t="s">
        <v>258</v>
      </c>
      <c r="D103" s="208" t="s">
        <v>363</v>
      </c>
      <c r="E103" s="204" t="s">
        <v>364</v>
      </c>
      <c r="F103" s="201">
        <v>19</v>
      </c>
      <c r="G103" s="202" t="s">
        <v>365</v>
      </c>
      <c r="H103" s="199" t="s">
        <v>366</v>
      </c>
      <c r="I103" s="195"/>
    </row>
    <row r="104" ht="24" spans="1:9">
      <c r="A104" s="132"/>
      <c r="B104" s="179">
        <v>100</v>
      </c>
      <c r="C104" s="198" t="s">
        <v>258</v>
      </c>
      <c r="D104" s="208" t="s">
        <v>367</v>
      </c>
      <c r="E104" s="204" t="s">
        <v>368</v>
      </c>
      <c r="F104" s="201">
        <v>19</v>
      </c>
      <c r="G104" s="202" t="s">
        <v>369</v>
      </c>
      <c r="H104" s="199" t="s">
        <v>370</v>
      </c>
      <c r="I104" s="195"/>
    </row>
    <row r="105" ht="24" spans="1:9">
      <c r="A105" s="132"/>
      <c r="B105" s="179">
        <v>101</v>
      </c>
      <c r="C105" s="198" t="s">
        <v>258</v>
      </c>
      <c r="D105" s="208" t="s">
        <v>371</v>
      </c>
      <c r="E105" s="204" t="s">
        <v>372</v>
      </c>
      <c r="F105" s="201">
        <v>19</v>
      </c>
      <c r="G105" s="202" t="s">
        <v>373</v>
      </c>
      <c r="H105" s="199" t="s">
        <v>374</v>
      </c>
      <c r="I105" s="195"/>
    </row>
    <row r="106" ht="24" spans="1:9">
      <c r="A106" s="132"/>
      <c r="B106" s="179">
        <v>102</v>
      </c>
      <c r="C106" s="198" t="s">
        <v>258</v>
      </c>
      <c r="D106" s="208" t="s">
        <v>375</v>
      </c>
      <c r="E106" s="204" t="s">
        <v>376</v>
      </c>
      <c r="F106" s="201">
        <v>19</v>
      </c>
      <c r="G106" s="202" t="s">
        <v>377</v>
      </c>
      <c r="H106" s="199" t="s">
        <v>378</v>
      </c>
      <c r="I106" s="195"/>
    </row>
    <row r="107" ht="24" spans="1:9">
      <c r="A107" s="132"/>
      <c r="B107" s="179">
        <v>103</v>
      </c>
      <c r="C107" s="198" t="s">
        <v>258</v>
      </c>
      <c r="D107" s="208" t="s">
        <v>379</v>
      </c>
      <c r="E107" s="200" t="s">
        <v>380</v>
      </c>
      <c r="F107" s="201">
        <v>19</v>
      </c>
      <c r="G107" s="202" t="s">
        <v>343</v>
      </c>
      <c r="H107" s="199" t="s">
        <v>381</v>
      </c>
      <c r="I107" s="195"/>
    </row>
    <row r="108" ht="24" spans="1:9">
      <c r="A108" s="132"/>
      <c r="B108" s="179">
        <v>104</v>
      </c>
      <c r="C108" s="198" t="s">
        <v>258</v>
      </c>
      <c r="D108" s="208" t="s">
        <v>382</v>
      </c>
      <c r="E108" s="204" t="s">
        <v>383</v>
      </c>
      <c r="F108" s="201">
        <v>19</v>
      </c>
      <c r="G108" s="202" t="s">
        <v>384</v>
      </c>
      <c r="H108" s="199" t="s">
        <v>385</v>
      </c>
      <c r="I108" s="195"/>
    </row>
    <row r="109" ht="24" spans="1:9">
      <c r="A109" s="132"/>
      <c r="B109" s="179">
        <v>105</v>
      </c>
      <c r="C109" s="198" t="s">
        <v>258</v>
      </c>
      <c r="D109" s="205" t="s">
        <v>386</v>
      </c>
      <c r="E109" s="204" t="s">
        <v>387</v>
      </c>
      <c r="F109" s="201">
        <v>19</v>
      </c>
      <c r="G109" s="202" t="s">
        <v>388</v>
      </c>
      <c r="H109" s="199" t="s">
        <v>389</v>
      </c>
      <c r="I109" s="195"/>
    </row>
    <row r="110" ht="24" spans="1:9">
      <c r="A110" s="132"/>
      <c r="B110" s="179">
        <v>106</v>
      </c>
      <c r="C110" s="198" t="s">
        <v>258</v>
      </c>
      <c r="D110" s="208" t="s">
        <v>390</v>
      </c>
      <c r="E110" s="200" t="s">
        <v>391</v>
      </c>
      <c r="F110" s="201">
        <v>19</v>
      </c>
      <c r="G110" s="202" t="s">
        <v>392</v>
      </c>
      <c r="H110" s="199" t="s">
        <v>393</v>
      </c>
      <c r="I110" s="195"/>
    </row>
    <row r="111" ht="24" spans="1:9">
      <c r="A111" s="132"/>
      <c r="B111" s="179">
        <v>107</v>
      </c>
      <c r="C111" s="198" t="s">
        <v>258</v>
      </c>
      <c r="D111" s="208" t="s">
        <v>394</v>
      </c>
      <c r="E111" s="200" t="s">
        <v>395</v>
      </c>
      <c r="F111" s="201">
        <v>19</v>
      </c>
      <c r="G111" s="202" t="s">
        <v>396</v>
      </c>
      <c r="H111" s="199" t="s">
        <v>397</v>
      </c>
      <c r="I111" s="195"/>
    </row>
    <row r="112" ht="24" spans="1:9">
      <c r="A112" s="132"/>
      <c r="B112" s="179">
        <v>108</v>
      </c>
      <c r="C112" s="198" t="s">
        <v>258</v>
      </c>
      <c r="D112" s="208" t="s">
        <v>398</v>
      </c>
      <c r="E112" s="200" t="s">
        <v>399</v>
      </c>
      <c r="F112" s="201">
        <v>19</v>
      </c>
      <c r="G112" s="202" t="s">
        <v>400</v>
      </c>
      <c r="H112" s="199" t="s">
        <v>401</v>
      </c>
      <c r="I112" s="195"/>
    </row>
    <row r="113" ht="24" spans="1:9">
      <c r="A113" s="132"/>
      <c r="B113" s="179">
        <v>109</v>
      </c>
      <c r="C113" s="198" t="s">
        <v>258</v>
      </c>
      <c r="D113" s="208" t="s">
        <v>402</v>
      </c>
      <c r="E113" s="200" t="s">
        <v>403</v>
      </c>
      <c r="F113" s="201">
        <v>19</v>
      </c>
      <c r="G113" s="202" t="s">
        <v>404</v>
      </c>
      <c r="H113" s="199" t="s">
        <v>405</v>
      </c>
      <c r="I113" s="195"/>
    </row>
    <row r="114" ht="24" spans="1:9">
      <c r="A114" s="132"/>
      <c r="B114" s="179">
        <v>110</v>
      </c>
      <c r="C114" s="198" t="s">
        <v>258</v>
      </c>
      <c r="D114" s="208" t="s">
        <v>406</v>
      </c>
      <c r="E114" s="204" t="s">
        <v>407</v>
      </c>
      <c r="F114" s="216">
        <v>19</v>
      </c>
      <c r="G114" s="209" t="s">
        <v>408</v>
      </c>
      <c r="H114" s="199" t="s">
        <v>282</v>
      </c>
      <c r="I114" s="195"/>
    </row>
    <row r="115" ht="24" spans="1:9">
      <c r="A115" s="132"/>
      <c r="B115" s="179">
        <v>111</v>
      </c>
      <c r="C115" s="198" t="s">
        <v>258</v>
      </c>
      <c r="D115" s="208" t="s">
        <v>409</v>
      </c>
      <c r="E115" s="204" t="s">
        <v>410</v>
      </c>
      <c r="F115" s="216">
        <v>19</v>
      </c>
      <c r="G115" s="209" t="s">
        <v>411</v>
      </c>
      <c r="H115" s="199" t="s">
        <v>412</v>
      </c>
      <c r="I115" s="195"/>
    </row>
    <row r="116" ht="24" spans="1:9">
      <c r="A116" s="132"/>
      <c r="B116" s="179">
        <v>112</v>
      </c>
      <c r="C116" s="198" t="s">
        <v>258</v>
      </c>
      <c r="D116" s="208" t="s">
        <v>413</v>
      </c>
      <c r="E116" s="204" t="s">
        <v>414</v>
      </c>
      <c r="F116" s="216">
        <v>19</v>
      </c>
      <c r="G116" s="202" t="s">
        <v>415</v>
      </c>
      <c r="H116" s="199" t="s">
        <v>416</v>
      </c>
      <c r="I116" s="195"/>
    </row>
    <row r="117" ht="24" spans="1:9">
      <c r="A117" s="132"/>
      <c r="B117" s="179">
        <v>113</v>
      </c>
      <c r="C117" s="198" t="s">
        <v>258</v>
      </c>
      <c r="D117" s="217" t="s">
        <v>417</v>
      </c>
      <c r="E117" s="204" t="s">
        <v>418</v>
      </c>
      <c r="F117" s="216">
        <v>19</v>
      </c>
      <c r="G117" s="202" t="s">
        <v>419</v>
      </c>
      <c r="H117" s="199" t="s">
        <v>420</v>
      </c>
      <c r="I117" s="195"/>
    </row>
    <row r="118" ht="24" spans="1:9">
      <c r="A118" s="132"/>
      <c r="B118" s="179">
        <v>114</v>
      </c>
      <c r="C118" s="198" t="s">
        <v>258</v>
      </c>
      <c r="D118" s="217" t="s">
        <v>421</v>
      </c>
      <c r="E118" s="204" t="s">
        <v>422</v>
      </c>
      <c r="F118" s="216">
        <v>19</v>
      </c>
      <c r="G118" s="209" t="s">
        <v>357</v>
      </c>
      <c r="H118" s="199" t="s">
        <v>358</v>
      </c>
      <c r="I118" s="195"/>
    </row>
    <row r="119" ht="24" spans="1:9">
      <c r="A119" s="132"/>
      <c r="B119" s="179">
        <v>115</v>
      </c>
      <c r="C119" s="198" t="s">
        <v>258</v>
      </c>
      <c r="D119" s="203" t="s">
        <v>423</v>
      </c>
      <c r="E119" s="204" t="s">
        <v>424</v>
      </c>
      <c r="F119" s="216">
        <v>24</v>
      </c>
      <c r="G119" s="202" t="s">
        <v>425</v>
      </c>
      <c r="H119" s="199" t="s">
        <v>366</v>
      </c>
      <c r="I119" s="195"/>
    </row>
    <row r="120" ht="24" spans="1:9">
      <c r="A120" s="132" t="s">
        <v>426</v>
      </c>
      <c r="B120" s="180">
        <v>1</v>
      </c>
      <c r="C120" s="180" t="s">
        <v>13</v>
      </c>
      <c r="D120" s="218" t="s">
        <v>427</v>
      </c>
      <c r="E120" s="219" t="s">
        <v>428</v>
      </c>
      <c r="F120" s="184">
        <v>9</v>
      </c>
      <c r="G120" s="220" t="s">
        <v>429</v>
      </c>
      <c r="H120" s="182" t="s">
        <v>430</v>
      </c>
      <c r="I120" s="222"/>
    </row>
    <row r="121" ht="24" spans="1:9">
      <c r="A121" s="132"/>
      <c r="B121" s="180">
        <v>2</v>
      </c>
      <c r="C121" s="180" t="s">
        <v>13</v>
      </c>
      <c r="D121" s="220" t="s">
        <v>431</v>
      </c>
      <c r="E121" s="219" t="s">
        <v>432</v>
      </c>
      <c r="F121" s="218">
        <v>7</v>
      </c>
      <c r="G121" s="220" t="s">
        <v>433</v>
      </c>
      <c r="H121" s="182" t="s">
        <v>434</v>
      </c>
      <c r="I121" s="222"/>
    </row>
    <row r="122" ht="24" spans="1:9">
      <c r="A122" s="132"/>
      <c r="B122" s="180">
        <v>3</v>
      </c>
      <c r="C122" s="180" t="s">
        <v>13</v>
      </c>
      <c r="D122" s="218" t="s">
        <v>435</v>
      </c>
      <c r="E122" s="219" t="s">
        <v>436</v>
      </c>
      <c r="F122" s="218">
        <v>9</v>
      </c>
      <c r="G122" s="220" t="s">
        <v>437</v>
      </c>
      <c r="H122" s="183" t="s">
        <v>438</v>
      </c>
      <c r="I122" s="222"/>
    </row>
    <row r="123" ht="24" spans="1:9">
      <c r="A123" s="132"/>
      <c r="B123" s="180">
        <v>4</v>
      </c>
      <c r="C123" s="180" t="s">
        <v>13</v>
      </c>
      <c r="D123" s="218" t="s">
        <v>439</v>
      </c>
      <c r="E123" s="219" t="s">
        <v>440</v>
      </c>
      <c r="F123" s="184">
        <v>7</v>
      </c>
      <c r="G123" s="220" t="s">
        <v>437</v>
      </c>
      <c r="H123" s="183" t="s">
        <v>438</v>
      </c>
      <c r="I123" s="222"/>
    </row>
    <row r="124" ht="24" spans="1:9">
      <c r="A124" s="132"/>
      <c r="B124" s="180">
        <v>5</v>
      </c>
      <c r="C124" s="180" t="s">
        <v>13</v>
      </c>
      <c r="D124" s="218" t="s">
        <v>441</v>
      </c>
      <c r="E124" s="219" t="s">
        <v>442</v>
      </c>
      <c r="F124" s="184">
        <v>9</v>
      </c>
      <c r="G124" s="220" t="s">
        <v>122</v>
      </c>
      <c r="H124" s="182" t="s">
        <v>123</v>
      </c>
      <c r="I124" s="222"/>
    </row>
    <row r="125" ht="24" spans="1:9">
      <c r="A125" s="132"/>
      <c r="B125" s="180">
        <v>6</v>
      </c>
      <c r="C125" s="180" t="s">
        <v>13</v>
      </c>
      <c r="D125" s="220" t="s">
        <v>443</v>
      </c>
      <c r="E125" s="219" t="s">
        <v>444</v>
      </c>
      <c r="F125" s="218">
        <v>9</v>
      </c>
      <c r="G125" s="220" t="s">
        <v>36</v>
      </c>
      <c r="H125" s="182" t="s">
        <v>445</v>
      </c>
      <c r="I125" s="222"/>
    </row>
    <row r="126" ht="24" spans="1:9">
      <c r="A126" s="132"/>
      <c r="B126" s="180">
        <v>7</v>
      </c>
      <c r="C126" s="180" t="s">
        <v>13</v>
      </c>
      <c r="D126" s="220" t="s">
        <v>446</v>
      </c>
      <c r="E126" s="219" t="s">
        <v>447</v>
      </c>
      <c r="F126" s="218">
        <v>9</v>
      </c>
      <c r="G126" s="220" t="s">
        <v>448</v>
      </c>
      <c r="H126" s="183" t="s">
        <v>449</v>
      </c>
      <c r="I126" s="222"/>
    </row>
    <row r="127" ht="24" spans="1:9">
      <c r="A127" s="132"/>
      <c r="B127" s="180">
        <v>8</v>
      </c>
      <c r="C127" s="180" t="s">
        <v>13</v>
      </c>
      <c r="D127" s="218" t="s">
        <v>450</v>
      </c>
      <c r="E127" s="221" t="s">
        <v>451</v>
      </c>
      <c r="F127" s="184">
        <v>7</v>
      </c>
      <c r="G127" s="220" t="s">
        <v>452</v>
      </c>
      <c r="H127" s="198" t="s">
        <v>453</v>
      </c>
      <c r="I127" s="222"/>
    </row>
    <row r="128" ht="24" spans="1:9">
      <c r="A128" s="132"/>
      <c r="B128" s="180">
        <v>9</v>
      </c>
      <c r="C128" s="180" t="s">
        <v>13</v>
      </c>
      <c r="D128" s="218" t="s">
        <v>454</v>
      </c>
      <c r="E128" s="219" t="s">
        <v>455</v>
      </c>
      <c r="F128" s="218">
        <v>9</v>
      </c>
      <c r="G128" s="220" t="s">
        <v>456</v>
      </c>
      <c r="H128" s="198" t="s">
        <v>457</v>
      </c>
      <c r="I128" s="222"/>
    </row>
    <row r="129" ht="24" spans="1:9">
      <c r="A129" s="132"/>
      <c r="B129" s="180">
        <v>10</v>
      </c>
      <c r="C129" s="180" t="s">
        <v>13</v>
      </c>
      <c r="D129" s="218" t="s">
        <v>458</v>
      </c>
      <c r="E129" s="219" t="s">
        <v>459</v>
      </c>
      <c r="F129" s="218">
        <v>9</v>
      </c>
      <c r="G129" s="182" t="s">
        <v>460</v>
      </c>
      <c r="H129" s="198" t="s">
        <v>461</v>
      </c>
      <c r="I129" s="222"/>
    </row>
    <row r="130" ht="24" spans="1:9">
      <c r="A130" s="132"/>
      <c r="B130" s="180">
        <v>11</v>
      </c>
      <c r="C130" s="180" t="s">
        <v>13</v>
      </c>
      <c r="D130" s="218" t="s">
        <v>462</v>
      </c>
      <c r="E130" s="219" t="s">
        <v>463</v>
      </c>
      <c r="F130" s="184">
        <v>9</v>
      </c>
      <c r="G130" s="220" t="s">
        <v>464</v>
      </c>
      <c r="H130" s="198" t="s">
        <v>465</v>
      </c>
      <c r="I130" s="222"/>
    </row>
    <row r="131" ht="24" spans="1:9">
      <c r="A131" s="132"/>
      <c r="B131" s="180">
        <v>12</v>
      </c>
      <c r="C131" s="180" t="s">
        <v>13</v>
      </c>
      <c r="D131" s="218" t="s">
        <v>466</v>
      </c>
      <c r="E131" s="219" t="s">
        <v>467</v>
      </c>
      <c r="F131" s="184">
        <v>9</v>
      </c>
      <c r="G131" s="220" t="s">
        <v>468</v>
      </c>
      <c r="H131" s="198" t="s">
        <v>469</v>
      </c>
      <c r="I131" s="222"/>
    </row>
    <row r="132" ht="24" spans="1:9">
      <c r="A132" s="132"/>
      <c r="B132" s="180">
        <v>13</v>
      </c>
      <c r="C132" s="180" t="s">
        <v>13</v>
      </c>
      <c r="D132" s="218" t="s">
        <v>470</v>
      </c>
      <c r="E132" s="219" t="s">
        <v>471</v>
      </c>
      <c r="F132" s="184">
        <v>9</v>
      </c>
      <c r="G132" s="220" t="s">
        <v>472</v>
      </c>
      <c r="H132" s="198" t="s">
        <v>473</v>
      </c>
      <c r="I132" s="222"/>
    </row>
    <row r="133" ht="24" spans="1:9">
      <c r="A133" s="132"/>
      <c r="B133" s="180">
        <v>14</v>
      </c>
      <c r="C133" s="180" t="s">
        <v>13</v>
      </c>
      <c r="D133" s="218" t="s">
        <v>474</v>
      </c>
      <c r="E133" s="219" t="s">
        <v>475</v>
      </c>
      <c r="F133" s="218">
        <v>9</v>
      </c>
      <c r="G133" s="220" t="s">
        <v>476</v>
      </c>
      <c r="H133" s="183" t="s">
        <v>477</v>
      </c>
      <c r="I133" s="222"/>
    </row>
    <row r="134" ht="24" spans="1:9">
      <c r="A134" s="132"/>
      <c r="B134" s="180">
        <v>15</v>
      </c>
      <c r="C134" s="180" t="s">
        <v>13</v>
      </c>
      <c r="D134" s="218" t="s">
        <v>478</v>
      </c>
      <c r="E134" s="219" t="s">
        <v>479</v>
      </c>
      <c r="F134" s="218">
        <v>9</v>
      </c>
      <c r="G134" s="220" t="s">
        <v>480</v>
      </c>
      <c r="H134" s="182" t="s">
        <v>481</v>
      </c>
      <c r="I134" s="222"/>
    </row>
    <row r="135" ht="24" spans="1:9">
      <c r="A135" s="132"/>
      <c r="B135" s="180">
        <v>16</v>
      </c>
      <c r="C135" s="180" t="s">
        <v>13</v>
      </c>
      <c r="D135" s="218" t="s">
        <v>482</v>
      </c>
      <c r="E135" s="219" t="s">
        <v>483</v>
      </c>
      <c r="F135" s="218">
        <v>9</v>
      </c>
      <c r="G135" s="220" t="s">
        <v>468</v>
      </c>
      <c r="H135" s="198" t="s">
        <v>469</v>
      </c>
      <c r="I135" s="222"/>
    </row>
    <row r="136" ht="24" spans="1:9">
      <c r="A136" s="132"/>
      <c r="B136" s="180">
        <v>17</v>
      </c>
      <c r="C136" s="180" t="s">
        <v>13</v>
      </c>
      <c r="D136" s="218" t="s">
        <v>484</v>
      </c>
      <c r="E136" s="219" t="s">
        <v>485</v>
      </c>
      <c r="F136" s="218">
        <v>9</v>
      </c>
      <c r="G136" s="220" t="s">
        <v>486</v>
      </c>
      <c r="H136" s="182" t="s">
        <v>487</v>
      </c>
      <c r="I136" s="222"/>
    </row>
    <row r="137" ht="24" spans="1:9">
      <c r="A137" s="132"/>
      <c r="B137" s="180">
        <v>18</v>
      </c>
      <c r="C137" s="180" t="s">
        <v>13</v>
      </c>
      <c r="D137" s="218" t="s">
        <v>488</v>
      </c>
      <c r="E137" s="219" t="s">
        <v>489</v>
      </c>
      <c r="F137" s="218">
        <v>7</v>
      </c>
      <c r="G137" s="220" t="s">
        <v>490</v>
      </c>
      <c r="H137" s="182" t="s">
        <v>491</v>
      </c>
      <c r="I137" s="222"/>
    </row>
    <row r="138" ht="24" spans="1:9">
      <c r="A138" s="132"/>
      <c r="B138" s="180">
        <v>19</v>
      </c>
      <c r="C138" s="180" t="s">
        <v>13</v>
      </c>
      <c r="D138" s="218" t="s">
        <v>492</v>
      </c>
      <c r="E138" s="219" t="s">
        <v>493</v>
      </c>
      <c r="F138" s="218">
        <v>9</v>
      </c>
      <c r="G138" s="220" t="s">
        <v>490</v>
      </c>
      <c r="H138" s="182" t="s">
        <v>491</v>
      </c>
      <c r="I138" s="222"/>
    </row>
    <row r="139" ht="24" spans="1:9">
      <c r="A139" s="132"/>
      <c r="B139" s="180">
        <v>20</v>
      </c>
      <c r="C139" s="180" t="s">
        <v>13</v>
      </c>
      <c r="D139" s="218" t="s">
        <v>494</v>
      </c>
      <c r="E139" s="219" t="s">
        <v>495</v>
      </c>
      <c r="F139" s="218">
        <v>9</v>
      </c>
      <c r="G139" s="220" t="s">
        <v>496</v>
      </c>
      <c r="H139" s="182" t="s">
        <v>497</v>
      </c>
      <c r="I139" s="222"/>
    </row>
    <row r="140" ht="24" spans="1:9">
      <c r="A140" s="132"/>
      <c r="B140" s="180">
        <v>21</v>
      </c>
      <c r="C140" s="180" t="s">
        <v>13</v>
      </c>
      <c r="D140" s="218" t="s">
        <v>498</v>
      </c>
      <c r="E140" s="219" t="s">
        <v>499</v>
      </c>
      <c r="F140" s="218">
        <v>7</v>
      </c>
      <c r="G140" s="220" t="s">
        <v>500</v>
      </c>
      <c r="H140" s="182" t="s">
        <v>501</v>
      </c>
      <c r="I140" s="222"/>
    </row>
    <row r="141" ht="24" spans="1:9">
      <c r="A141" s="132"/>
      <c r="B141" s="180">
        <v>22</v>
      </c>
      <c r="C141" s="180" t="s">
        <v>13</v>
      </c>
      <c r="D141" s="218" t="s">
        <v>502</v>
      </c>
      <c r="E141" s="219" t="s">
        <v>503</v>
      </c>
      <c r="F141" s="218">
        <v>9</v>
      </c>
      <c r="G141" s="220" t="s">
        <v>504</v>
      </c>
      <c r="H141" s="182" t="s">
        <v>505</v>
      </c>
      <c r="I141" s="222"/>
    </row>
    <row r="142" ht="24" spans="1:9">
      <c r="A142" s="132"/>
      <c r="B142" s="180">
        <v>23</v>
      </c>
      <c r="C142" s="180" t="s">
        <v>13</v>
      </c>
      <c r="D142" s="218" t="s">
        <v>506</v>
      </c>
      <c r="E142" s="219" t="s">
        <v>507</v>
      </c>
      <c r="F142" s="218">
        <v>9</v>
      </c>
      <c r="G142" s="220" t="s">
        <v>508</v>
      </c>
      <c r="H142" s="182" t="s">
        <v>509</v>
      </c>
      <c r="I142" s="222"/>
    </row>
    <row r="143" ht="24" spans="1:9">
      <c r="A143" s="132"/>
      <c r="B143" s="180">
        <v>24</v>
      </c>
      <c r="C143" s="180" t="s">
        <v>13</v>
      </c>
      <c r="D143" s="218" t="s">
        <v>510</v>
      </c>
      <c r="E143" s="219" t="s">
        <v>511</v>
      </c>
      <c r="F143" s="218">
        <v>9</v>
      </c>
      <c r="G143" s="220" t="s">
        <v>508</v>
      </c>
      <c r="H143" s="182" t="s">
        <v>509</v>
      </c>
      <c r="I143" s="222"/>
    </row>
    <row r="144" ht="24" spans="1:9">
      <c r="A144" s="132"/>
      <c r="B144" s="180">
        <v>25</v>
      </c>
      <c r="C144" s="180" t="s">
        <v>13</v>
      </c>
      <c r="D144" s="218" t="s">
        <v>512</v>
      </c>
      <c r="E144" s="219" t="s">
        <v>513</v>
      </c>
      <c r="F144" s="218">
        <v>7</v>
      </c>
      <c r="G144" s="220" t="s">
        <v>60</v>
      </c>
      <c r="H144" s="182" t="s">
        <v>61</v>
      </c>
      <c r="I144" s="222"/>
    </row>
    <row r="145" ht="24" spans="1:9">
      <c r="A145" s="132"/>
      <c r="B145" s="180">
        <v>26</v>
      </c>
      <c r="C145" s="180" t="s">
        <v>13</v>
      </c>
      <c r="D145" s="218" t="s">
        <v>514</v>
      </c>
      <c r="E145" s="219" t="s">
        <v>515</v>
      </c>
      <c r="F145" s="218">
        <v>9</v>
      </c>
      <c r="G145" s="220" t="s">
        <v>516</v>
      </c>
      <c r="H145" s="182" t="s">
        <v>517</v>
      </c>
      <c r="I145" s="222"/>
    </row>
    <row r="146" ht="24" spans="1:9">
      <c r="A146" s="132"/>
      <c r="B146" s="180">
        <v>27</v>
      </c>
      <c r="C146" s="180" t="s">
        <v>13</v>
      </c>
      <c r="D146" s="218" t="s">
        <v>518</v>
      </c>
      <c r="E146" s="219" t="s">
        <v>519</v>
      </c>
      <c r="F146" s="218">
        <v>9</v>
      </c>
      <c r="G146" s="220" t="s">
        <v>520</v>
      </c>
      <c r="H146" s="182" t="s">
        <v>521</v>
      </c>
      <c r="I146" s="222"/>
    </row>
    <row r="147" ht="24" spans="1:9">
      <c r="A147" s="132"/>
      <c r="B147" s="180">
        <v>28</v>
      </c>
      <c r="C147" s="180" t="s">
        <v>13</v>
      </c>
      <c r="D147" s="218" t="s">
        <v>522</v>
      </c>
      <c r="E147" s="219" t="s">
        <v>523</v>
      </c>
      <c r="F147" s="218">
        <v>9</v>
      </c>
      <c r="G147" s="220" t="s">
        <v>524</v>
      </c>
      <c r="H147" s="182" t="s">
        <v>525</v>
      </c>
      <c r="I147" s="222"/>
    </row>
    <row r="148" ht="24" spans="1:9">
      <c r="A148" s="132"/>
      <c r="B148" s="180">
        <v>29</v>
      </c>
      <c r="C148" s="180" t="s">
        <v>13</v>
      </c>
      <c r="D148" s="218" t="s">
        <v>526</v>
      </c>
      <c r="E148" s="219" t="s">
        <v>527</v>
      </c>
      <c r="F148" s="218">
        <v>8</v>
      </c>
      <c r="G148" s="220" t="s">
        <v>528</v>
      </c>
      <c r="H148" s="183" t="s">
        <v>529</v>
      </c>
      <c r="I148" s="222"/>
    </row>
    <row r="149" ht="24" spans="1:9">
      <c r="A149" s="132"/>
      <c r="B149" s="180">
        <v>30</v>
      </c>
      <c r="C149" s="180" t="s">
        <v>13</v>
      </c>
      <c r="D149" s="218" t="s">
        <v>530</v>
      </c>
      <c r="E149" s="219" t="s">
        <v>531</v>
      </c>
      <c r="F149" s="218">
        <v>8</v>
      </c>
      <c r="G149" s="220" t="s">
        <v>528</v>
      </c>
      <c r="H149" s="183" t="s">
        <v>529</v>
      </c>
      <c r="I149" s="222"/>
    </row>
    <row r="150" ht="24" spans="1:9">
      <c r="A150" s="132"/>
      <c r="B150" s="180">
        <v>31</v>
      </c>
      <c r="C150" s="180" t="s">
        <v>13</v>
      </c>
      <c r="D150" s="218" t="s">
        <v>532</v>
      </c>
      <c r="E150" s="219" t="s">
        <v>533</v>
      </c>
      <c r="F150" s="218">
        <v>8</v>
      </c>
      <c r="G150" s="220" t="s">
        <v>528</v>
      </c>
      <c r="H150" s="183" t="s">
        <v>529</v>
      </c>
      <c r="I150" s="222"/>
    </row>
    <row r="151" ht="24" spans="1:9">
      <c r="A151" s="132"/>
      <c r="B151" s="180">
        <v>32</v>
      </c>
      <c r="C151" s="180" t="s">
        <v>13</v>
      </c>
      <c r="D151" s="218" t="s">
        <v>534</v>
      </c>
      <c r="E151" s="219" t="s">
        <v>535</v>
      </c>
      <c r="F151" s="218">
        <v>9</v>
      </c>
      <c r="G151" s="220" t="s">
        <v>536</v>
      </c>
      <c r="H151" s="183" t="s">
        <v>537</v>
      </c>
      <c r="I151" s="222"/>
    </row>
    <row r="152" ht="24" spans="1:9">
      <c r="A152" s="132"/>
      <c r="B152" s="180">
        <v>33</v>
      </c>
      <c r="C152" s="180" t="s">
        <v>13</v>
      </c>
      <c r="D152" s="218" t="s">
        <v>538</v>
      </c>
      <c r="E152" s="219" t="s">
        <v>539</v>
      </c>
      <c r="F152" s="218">
        <v>7</v>
      </c>
      <c r="G152" s="220" t="s">
        <v>540</v>
      </c>
      <c r="H152" s="183" t="s">
        <v>541</v>
      </c>
      <c r="I152" s="222"/>
    </row>
    <row r="153" ht="24" spans="1:9">
      <c r="A153" s="132"/>
      <c r="B153" s="180">
        <v>34</v>
      </c>
      <c r="C153" s="180" t="s">
        <v>13</v>
      </c>
      <c r="D153" s="218" t="s">
        <v>542</v>
      </c>
      <c r="E153" s="219" t="s">
        <v>543</v>
      </c>
      <c r="F153" s="218">
        <v>9</v>
      </c>
      <c r="G153" s="220" t="s">
        <v>544</v>
      </c>
      <c r="H153" s="183" t="s">
        <v>545</v>
      </c>
      <c r="I153" s="222"/>
    </row>
    <row r="154" ht="24" spans="1:9">
      <c r="A154" s="132"/>
      <c r="B154" s="180">
        <v>35</v>
      </c>
      <c r="C154" s="180" t="s">
        <v>13</v>
      </c>
      <c r="D154" s="218" t="s">
        <v>546</v>
      </c>
      <c r="E154" s="219" t="s">
        <v>547</v>
      </c>
      <c r="F154" s="218">
        <v>9</v>
      </c>
      <c r="G154" s="220" t="s">
        <v>548</v>
      </c>
      <c r="H154" s="183" t="s">
        <v>549</v>
      </c>
      <c r="I154" s="222"/>
    </row>
    <row r="155" ht="24" spans="1:9">
      <c r="A155" s="132"/>
      <c r="B155" s="180">
        <v>36</v>
      </c>
      <c r="C155" s="180" t="s">
        <v>13</v>
      </c>
      <c r="D155" s="218" t="s">
        <v>550</v>
      </c>
      <c r="E155" s="219" t="s">
        <v>551</v>
      </c>
      <c r="F155" s="218">
        <v>7</v>
      </c>
      <c r="G155" s="220" t="s">
        <v>552</v>
      </c>
      <c r="H155" s="183" t="s">
        <v>553</v>
      </c>
      <c r="I155" s="222"/>
    </row>
    <row r="156" ht="24" spans="1:9">
      <c r="A156" s="132"/>
      <c r="B156" s="180">
        <v>37</v>
      </c>
      <c r="C156" s="180" t="s">
        <v>13</v>
      </c>
      <c r="D156" s="218" t="s">
        <v>554</v>
      </c>
      <c r="E156" s="219" t="s">
        <v>555</v>
      </c>
      <c r="F156" s="218">
        <v>9</v>
      </c>
      <c r="G156" s="220" t="s">
        <v>437</v>
      </c>
      <c r="H156" s="183" t="s">
        <v>438</v>
      </c>
      <c r="I156" s="222"/>
    </row>
    <row r="157" ht="24" spans="1:9">
      <c r="A157" s="132"/>
      <c r="B157" s="180">
        <v>38</v>
      </c>
      <c r="C157" s="180" t="s">
        <v>13</v>
      </c>
      <c r="D157" s="218" t="s">
        <v>556</v>
      </c>
      <c r="E157" s="219" t="s">
        <v>557</v>
      </c>
      <c r="F157" s="218">
        <v>9</v>
      </c>
      <c r="G157" s="220" t="s">
        <v>558</v>
      </c>
      <c r="H157" s="183" t="s">
        <v>559</v>
      </c>
      <c r="I157" s="222"/>
    </row>
    <row r="158" ht="24" spans="1:9">
      <c r="A158" s="132"/>
      <c r="B158" s="180">
        <v>39</v>
      </c>
      <c r="C158" s="180" t="s">
        <v>13</v>
      </c>
      <c r="D158" s="218" t="s">
        <v>560</v>
      </c>
      <c r="E158" s="219" t="s">
        <v>561</v>
      </c>
      <c r="F158" s="218">
        <v>9</v>
      </c>
      <c r="G158" s="220" t="s">
        <v>562</v>
      </c>
      <c r="H158" s="183" t="s">
        <v>563</v>
      </c>
      <c r="I158" s="222"/>
    </row>
    <row r="159" ht="24" spans="1:9">
      <c r="A159" s="132"/>
      <c r="B159" s="180">
        <v>40</v>
      </c>
      <c r="C159" s="180" t="s">
        <v>13</v>
      </c>
      <c r="D159" s="218" t="s">
        <v>564</v>
      </c>
      <c r="E159" s="219" t="s">
        <v>565</v>
      </c>
      <c r="F159" s="218">
        <v>9</v>
      </c>
      <c r="G159" s="220" t="s">
        <v>566</v>
      </c>
      <c r="H159" s="183" t="s">
        <v>567</v>
      </c>
      <c r="I159" s="222"/>
    </row>
    <row r="160" ht="24" spans="1:9">
      <c r="A160" s="132"/>
      <c r="B160" s="180">
        <v>41</v>
      </c>
      <c r="C160" s="180" t="s">
        <v>13</v>
      </c>
      <c r="D160" s="218" t="s">
        <v>568</v>
      </c>
      <c r="E160" s="219" t="s">
        <v>569</v>
      </c>
      <c r="F160" s="218">
        <v>9</v>
      </c>
      <c r="G160" s="220" t="s">
        <v>570</v>
      </c>
      <c r="H160" s="183" t="s">
        <v>571</v>
      </c>
      <c r="I160" s="222"/>
    </row>
    <row r="161" ht="24" spans="1:9">
      <c r="A161" s="132"/>
      <c r="B161" s="180">
        <v>42</v>
      </c>
      <c r="C161" s="180" t="s">
        <v>13</v>
      </c>
      <c r="D161" s="218" t="s">
        <v>572</v>
      </c>
      <c r="E161" s="219" t="s">
        <v>573</v>
      </c>
      <c r="F161" s="218">
        <v>7</v>
      </c>
      <c r="G161" s="220" t="s">
        <v>574</v>
      </c>
      <c r="H161" s="182" t="s">
        <v>575</v>
      </c>
      <c r="I161" s="222"/>
    </row>
    <row r="162" ht="24" spans="1:9">
      <c r="A162" s="132"/>
      <c r="B162" s="180">
        <v>43</v>
      </c>
      <c r="C162" s="180" t="s">
        <v>13</v>
      </c>
      <c r="D162" s="218" t="s">
        <v>576</v>
      </c>
      <c r="E162" s="219" t="s">
        <v>577</v>
      </c>
      <c r="F162" s="218">
        <v>9</v>
      </c>
      <c r="G162" s="220" t="s">
        <v>558</v>
      </c>
      <c r="H162" s="183" t="s">
        <v>559</v>
      </c>
      <c r="I162" s="222"/>
    </row>
    <row r="163" ht="24" spans="1:9">
      <c r="A163" s="132"/>
      <c r="B163" s="180">
        <v>44</v>
      </c>
      <c r="C163" s="180" t="s">
        <v>13</v>
      </c>
      <c r="D163" s="218" t="s">
        <v>578</v>
      </c>
      <c r="E163" s="219" t="s">
        <v>579</v>
      </c>
      <c r="F163" s="218">
        <v>7</v>
      </c>
      <c r="G163" s="220" t="s">
        <v>580</v>
      </c>
      <c r="H163" s="183" t="s">
        <v>581</v>
      </c>
      <c r="I163" s="222"/>
    </row>
    <row r="164" ht="24" spans="1:9">
      <c r="A164" s="132"/>
      <c r="B164" s="180">
        <v>45</v>
      </c>
      <c r="C164" s="180" t="s">
        <v>13</v>
      </c>
      <c r="D164" s="220" t="s">
        <v>582</v>
      </c>
      <c r="E164" s="219" t="s">
        <v>583</v>
      </c>
      <c r="F164" s="218">
        <v>7</v>
      </c>
      <c r="G164" s="220" t="s">
        <v>584</v>
      </c>
      <c r="H164" s="183" t="s">
        <v>585</v>
      </c>
      <c r="I164" s="222"/>
    </row>
    <row r="165" ht="24" spans="1:9">
      <c r="A165" s="132"/>
      <c r="B165" s="180">
        <v>46</v>
      </c>
      <c r="C165" s="180" t="s">
        <v>13</v>
      </c>
      <c r="D165" s="220" t="s">
        <v>586</v>
      </c>
      <c r="E165" s="219" t="s">
        <v>587</v>
      </c>
      <c r="F165" s="218">
        <v>7</v>
      </c>
      <c r="G165" s="220" t="s">
        <v>588</v>
      </c>
      <c r="H165" s="183" t="s">
        <v>589</v>
      </c>
      <c r="I165" s="222"/>
    </row>
    <row r="166" ht="24" spans="1:9">
      <c r="A166" s="132"/>
      <c r="B166" s="180">
        <v>47</v>
      </c>
      <c r="C166" s="180" t="s">
        <v>13</v>
      </c>
      <c r="D166" s="220" t="s">
        <v>590</v>
      </c>
      <c r="E166" s="219" t="s">
        <v>591</v>
      </c>
      <c r="F166" s="218">
        <v>9</v>
      </c>
      <c r="G166" s="220" t="s">
        <v>592</v>
      </c>
      <c r="H166" s="182" t="s">
        <v>593</v>
      </c>
      <c r="I166" s="222"/>
    </row>
    <row r="167" s="88" customFormat="1" ht="24" spans="1:10">
      <c r="A167" s="132"/>
      <c r="B167" s="180">
        <v>48</v>
      </c>
      <c r="C167" s="180" t="s">
        <v>13</v>
      </c>
      <c r="D167" s="218" t="s">
        <v>594</v>
      </c>
      <c r="E167" s="219" t="s">
        <v>595</v>
      </c>
      <c r="F167" s="218">
        <v>9</v>
      </c>
      <c r="G167" s="220" t="s">
        <v>596</v>
      </c>
      <c r="H167" s="198" t="s">
        <v>597</v>
      </c>
      <c r="I167" s="222"/>
      <c r="J167" s="1"/>
    </row>
    <row r="168" ht="24" spans="1:9">
      <c r="A168" s="132"/>
      <c r="B168" s="180">
        <v>49</v>
      </c>
      <c r="C168" s="180" t="s">
        <v>13</v>
      </c>
      <c r="D168" s="220" t="s">
        <v>598</v>
      </c>
      <c r="E168" s="219" t="s">
        <v>599</v>
      </c>
      <c r="F168" s="218">
        <v>9</v>
      </c>
      <c r="G168" s="220" t="s">
        <v>600</v>
      </c>
      <c r="H168" s="182" t="s">
        <v>601</v>
      </c>
      <c r="I168" s="222"/>
    </row>
    <row r="169" ht="24" spans="1:9">
      <c r="A169" s="132"/>
      <c r="B169" s="180">
        <v>50</v>
      </c>
      <c r="C169" s="180" t="s">
        <v>13</v>
      </c>
      <c r="D169" s="220" t="s">
        <v>602</v>
      </c>
      <c r="E169" s="219" t="s">
        <v>603</v>
      </c>
      <c r="F169" s="218">
        <v>9</v>
      </c>
      <c r="G169" s="220" t="s">
        <v>604</v>
      </c>
      <c r="H169" s="182" t="s">
        <v>605</v>
      </c>
      <c r="I169" s="222"/>
    </row>
    <row r="170" ht="24" spans="1:9">
      <c r="A170" s="132"/>
      <c r="B170" s="190">
        <v>51</v>
      </c>
      <c r="C170" s="190" t="s">
        <v>13</v>
      </c>
      <c r="D170" s="223" t="s">
        <v>606</v>
      </c>
      <c r="E170" s="224" t="s">
        <v>607</v>
      </c>
      <c r="F170" s="223">
        <v>7</v>
      </c>
      <c r="G170" s="225" t="s">
        <v>608</v>
      </c>
      <c r="H170" s="226" t="s">
        <v>609</v>
      </c>
      <c r="I170" s="227" t="s">
        <v>610</v>
      </c>
    </row>
    <row r="171" ht="24" spans="1:9">
      <c r="A171" s="132"/>
      <c r="B171" s="180">
        <v>52</v>
      </c>
      <c r="C171" s="180" t="s">
        <v>13</v>
      </c>
      <c r="D171" s="220" t="s">
        <v>611</v>
      </c>
      <c r="E171" s="219" t="s">
        <v>612</v>
      </c>
      <c r="F171" s="218">
        <v>9</v>
      </c>
      <c r="G171" s="220" t="s">
        <v>217</v>
      </c>
      <c r="H171" s="182" t="s">
        <v>613</v>
      </c>
      <c r="I171" s="222"/>
    </row>
    <row r="172" ht="24" spans="1:9">
      <c r="A172" s="132"/>
      <c r="B172" s="180">
        <v>53</v>
      </c>
      <c r="C172" s="180" t="s">
        <v>13</v>
      </c>
      <c r="D172" s="220" t="s">
        <v>614</v>
      </c>
      <c r="E172" s="219" t="s">
        <v>615</v>
      </c>
      <c r="F172" s="218">
        <v>9</v>
      </c>
      <c r="G172" s="220" t="s">
        <v>616</v>
      </c>
      <c r="H172" s="182" t="s">
        <v>617</v>
      </c>
      <c r="I172" s="222"/>
    </row>
    <row r="173" ht="24" spans="1:9">
      <c r="A173" s="132"/>
      <c r="B173" s="180">
        <v>54</v>
      </c>
      <c r="C173" s="180" t="s">
        <v>13</v>
      </c>
      <c r="D173" s="219" t="s">
        <v>618</v>
      </c>
      <c r="E173" s="219" t="s">
        <v>513</v>
      </c>
      <c r="F173" s="218">
        <v>8</v>
      </c>
      <c r="G173" s="220" t="s">
        <v>619</v>
      </c>
      <c r="H173" s="183" t="s">
        <v>620</v>
      </c>
      <c r="I173" s="222"/>
    </row>
    <row r="174" ht="24" spans="1:9">
      <c r="A174" s="132"/>
      <c r="B174" s="180">
        <v>55</v>
      </c>
      <c r="C174" s="180" t="s">
        <v>13</v>
      </c>
      <c r="D174" s="220" t="s">
        <v>621</v>
      </c>
      <c r="E174" s="219" t="s">
        <v>622</v>
      </c>
      <c r="F174" s="218">
        <v>9</v>
      </c>
      <c r="G174" s="220" t="s">
        <v>437</v>
      </c>
      <c r="H174" s="183" t="s">
        <v>438</v>
      </c>
      <c r="I174" s="222"/>
    </row>
    <row r="175" ht="24" spans="1:9">
      <c r="A175" s="132"/>
      <c r="B175" s="180">
        <v>56</v>
      </c>
      <c r="C175" s="180" t="s">
        <v>13</v>
      </c>
      <c r="D175" s="220" t="s">
        <v>623</v>
      </c>
      <c r="E175" s="219" t="s">
        <v>624</v>
      </c>
      <c r="F175" s="218">
        <v>9</v>
      </c>
      <c r="G175" s="220" t="s">
        <v>625</v>
      </c>
      <c r="H175" s="183" t="s">
        <v>438</v>
      </c>
      <c r="I175" s="222"/>
    </row>
    <row r="176" ht="24" spans="1:9">
      <c r="A176" s="132"/>
      <c r="B176" s="180">
        <v>57</v>
      </c>
      <c r="C176" s="180" t="s">
        <v>13</v>
      </c>
      <c r="D176" s="220" t="s">
        <v>626</v>
      </c>
      <c r="E176" s="219" t="s">
        <v>627</v>
      </c>
      <c r="F176" s="218">
        <v>9</v>
      </c>
      <c r="G176" s="220" t="s">
        <v>437</v>
      </c>
      <c r="H176" s="183" t="s">
        <v>438</v>
      </c>
      <c r="I176" s="222"/>
    </row>
    <row r="177" ht="24" spans="1:9">
      <c r="A177" s="132"/>
      <c r="B177" s="180">
        <v>58</v>
      </c>
      <c r="C177" s="180" t="s">
        <v>13</v>
      </c>
      <c r="D177" s="220" t="s">
        <v>628</v>
      </c>
      <c r="E177" s="219" t="s">
        <v>629</v>
      </c>
      <c r="F177" s="218">
        <v>9</v>
      </c>
      <c r="G177" s="220" t="s">
        <v>437</v>
      </c>
      <c r="H177" s="183" t="s">
        <v>438</v>
      </c>
      <c r="I177" s="222"/>
    </row>
    <row r="178" ht="24" spans="1:9">
      <c r="A178" s="132"/>
      <c r="B178" s="180">
        <v>59</v>
      </c>
      <c r="C178" s="180" t="s">
        <v>13</v>
      </c>
      <c r="D178" s="220" t="s">
        <v>630</v>
      </c>
      <c r="E178" s="219" t="s">
        <v>631</v>
      </c>
      <c r="F178" s="218">
        <v>9</v>
      </c>
      <c r="G178" s="220" t="s">
        <v>437</v>
      </c>
      <c r="H178" s="183" t="s">
        <v>438</v>
      </c>
      <c r="I178" s="222"/>
    </row>
    <row r="179" ht="24" spans="1:9">
      <c r="A179" s="132"/>
      <c r="B179" s="180">
        <v>60</v>
      </c>
      <c r="C179" s="180" t="s">
        <v>13</v>
      </c>
      <c r="D179" s="220" t="s">
        <v>632</v>
      </c>
      <c r="E179" s="219" t="s">
        <v>633</v>
      </c>
      <c r="F179" s="218">
        <v>9</v>
      </c>
      <c r="G179" s="220" t="s">
        <v>437</v>
      </c>
      <c r="H179" s="183" t="s">
        <v>438</v>
      </c>
      <c r="I179" s="222"/>
    </row>
    <row r="180" ht="24" spans="1:9">
      <c r="A180" s="132"/>
      <c r="B180" s="180">
        <v>61</v>
      </c>
      <c r="C180" s="180" t="s">
        <v>13</v>
      </c>
      <c r="D180" s="220" t="s">
        <v>634</v>
      </c>
      <c r="E180" s="219" t="s">
        <v>635</v>
      </c>
      <c r="F180" s="218">
        <v>9</v>
      </c>
      <c r="G180" s="220" t="s">
        <v>625</v>
      </c>
      <c r="H180" s="183" t="s">
        <v>438</v>
      </c>
      <c r="I180" s="222"/>
    </row>
    <row r="181" ht="24" spans="1:9">
      <c r="A181" s="132"/>
      <c r="B181" s="180">
        <v>62</v>
      </c>
      <c r="C181" s="180" t="s">
        <v>13</v>
      </c>
      <c r="D181" s="220" t="s">
        <v>636</v>
      </c>
      <c r="E181" s="219" t="s">
        <v>637</v>
      </c>
      <c r="F181" s="218">
        <v>7</v>
      </c>
      <c r="G181" s="220" t="s">
        <v>625</v>
      </c>
      <c r="H181" s="183" t="s">
        <v>438</v>
      </c>
      <c r="I181" s="195"/>
    </row>
    <row r="182" ht="24" spans="1:9">
      <c r="A182" s="132"/>
      <c r="B182" s="180">
        <v>63</v>
      </c>
      <c r="C182" s="180" t="s">
        <v>13</v>
      </c>
      <c r="D182" s="220" t="s">
        <v>638</v>
      </c>
      <c r="E182" s="219" t="s">
        <v>639</v>
      </c>
      <c r="F182" s="218">
        <v>7</v>
      </c>
      <c r="G182" s="220" t="s">
        <v>437</v>
      </c>
      <c r="H182" s="183" t="s">
        <v>438</v>
      </c>
      <c r="I182" s="195"/>
    </row>
    <row r="183" ht="24" spans="1:9">
      <c r="A183" s="132"/>
      <c r="B183" s="180">
        <v>64</v>
      </c>
      <c r="C183" s="180" t="s">
        <v>13</v>
      </c>
      <c r="D183" s="220" t="s">
        <v>640</v>
      </c>
      <c r="E183" s="219" t="s">
        <v>641</v>
      </c>
      <c r="F183" s="218">
        <v>9</v>
      </c>
      <c r="G183" s="220" t="s">
        <v>437</v>
      </c>
      <c r="H183" s="183" t="s">
        <v>438</v>
      </c>
      <c r="I183" s="195"/>
    </row>
    <row r="184" ht="24" spans="1:9">
      <c r="A184" s="132"/>
      <c r="B184" s="180">
        <v>65</v>
      </c>
      <c r="C184" s="180" t="s">
        <v>13</v>
      </c>
      <c r="D184" s="220" t="s">
        <v>642</v>
      </c>
      <c r="E184" s="219" t="s">
        <v>643</v>
      </c>
      <c r="F184" s="218">
        <v>7</v>
      </c>
      <c r="G184" s="220" t="s">
        <v>619</v>
      </c>
      <c r="H184" s="183" t="s">
        <v>620</v>
      </c>
      <c r="I184" s="195"/>
    </row>
    <row r="185" ht="24" spans="1:9">
      <c r="A185" s="132"/>
      <c r="B185" s="180">
        <v>66</v>
      </c>
      <c r="C185" s="180" t="s">
        <v>13</v>
      </c>
      <c r="D185" s="220" t="s">
        <v>644</v>
      </c>
      <c r="E185" s="219" t="s">
        <v>645</v>
      </c>
      <c r="F185" s="218">
        <v>7</v>
      </c>
      <c r="G185" s="220" t="s">
        <v>437</v>
      </c>
      <c r="H185" s="183" t="s">
        <v>438</v>
      </c>
      <c r="I185" s="195"/>
    </row>
    <row r="186" ht="24" spans="1:9">
      <c r="A186" s="132"/>
      <c r="B186" s="180">
        <v>67</v>
      </c>
      <c r="C186" s="180" t="s">
        <v>13</v>
      </c>
      <c r="D186" s="220" t="s">
        <v>646</v>
      </c>
      <c r="E186" s="219" t="s">
        <v>647</v>
      </c>
      <c r="F186" s="218">
        <v>9</v>
      </c>
      <c r="G186" s="220" t="s">
        <v>648</v>
      </c>
      <c r="H186" s="182" t="s">
        <v>126</v>
      </c>
      <c r="I186" s="195"/>
    </row>
    <row r="187" ht="24" spans="1:9">
      <c r="A187" s="132"/>
      <c r="B187" s="180">
        <v>68</v>
      </c>
      <c r="C187" s="180" t="s">
        <v>13</v>
      </c>
      <c r="D187" s="220" t="s">
        <v>649</v>
      </c>
      <c r="E187" s="219" t="s">
        <v>650</v>
      </c>
      <c r="F187" s="218">
        <v>7</v>
      </c>
      <c r="G187" s="220" t="s">
        <v>625</v>
      </c>
      <c r="H187" s="183" t="s">
        <v>438</v>
      </c>
      <c r="I187" s="195"/>
    </row>
    <row r="188" ht="24" spans="1:9">
      <c r="A188" s="132"/>
      <c r="B188" s="180">
        <v>69</v>
      </c>
      <c r="C188" s="180" t="s">
        <v>13</v>
      </c>
      <c r="D188" s="220" t="s">
        <v>651</v>
      </c>
      <c r="E188" s="219" t="s">
        <v>652</v>
      </c>
      <c r="F188" s="218">
        <v>9</v>
      </c>
      <c r="G188" s="220" t="s">
        <v>625</v>
      </c>
      <c r="H188" s="183" t="s">
        <v>438</v>
      </c>
      <c r="I188" s="195"/>
    </row>
    <row r="189" ht="24" spans="1:9">
      <c r="A189" s="132"/>
      <c r="B189" s="180">
        <v>70</v>
      </c>
      <c r="C189" s="180" t="s">
        <v>13</v>
      </c>
      <c r="D189" s="220" t="s">
        <v>653</v>
      </c>
      <c r="E189" s="219" t="s">
        <v>654</v>
      </c>
      <c r="F189" s="218">
        <v>7</v>
      </c>
      <c r="G189" s="220" t="s">
        <v>625</v>
      </c>
      <c r="H189" s="183" t="s">
        <v>438</v>
      </c>
      <c r="I189" s="195"/>
    </row>
    <row r="190" ht="24" spans="1:9">
      <c r="A190" s="132"/>
      <c r="B190" s="180">
        <v>71</v>
      </c>
      <c r="C190" s="198" t="s">
        <v>258</v>
      </c>
      <c r="D190" s="181" t="s">
        <v>655</v>
      </c>
      <c r="E190" s="194" t="s">
        <v>656</v>
      </c>
      <c r="F190" s="217">
        <v>7</v>
      </c>
      <c r="G190" s="185" t="s">
        <v>657</v>
      </c>
      <c r="H190" s="185" t="s">
        <v>658</v>
      </c>
      <c r="I190" s="195"/>
    </row>
    <row r="191" ht="24" spans="1:9">
      <c r="A191" s="132"/>
      <c r="B191" s="180">
        <v>72</v>
      </c>
      <c r="C191" s="198" t="s">
        <v>258</v>
      </c>
      <c r="D191" s="181" t="s">
        <v>659</v>
      </c>
      <c r="E191" s="194" t="s">
        <v>660</v>
      </c>
      <c r="F191" s="217">
        <v>9</v>
      </c>
      <c r="G191" s="185" t="s">
        <v>657</v>
      </c>
      <c r="H191" s="185" t="s">
        <v>658</v>
      </c>
      <c r="I191" s="195"/>
    </row>
    <row r="192" ht="24" spans="1:9">
      <c r="A192" s="132"/>
      <c r="B192" s="180">
        <v>73</v>
      </c>
      <c r="C192" s="198" t="s">
        <v>258</v>
      </c>
      <c r="D192" s="181" t="s">
        <v>661</v>
      </c>
      <c r="E192" s="194" t="s">
        <v>662</v>
      </c>
      <c r="F192" s="217">
        <v>7</v>
      </c>
      <c r="G192" s="185" t="s">
        <v>657</v>
      </c>
      <c r="H192" s="185" t="s">
        <v>658</v>
      </c>
      <c r="I192" s="195"/>
    </row>
    <row r="193" ht="24" spans="1:9">
      <c r="A193" s="132"/>
      <c r="B193" s="180">
        <v>74</v>
      </c>
      <c r="C193" s="198" t="s">
        <v>258</v>
      </c>
      <c r="D193" s="181" t="s">
        <v>663</v>
      </c>
      <c r="E193" s="194" t="s">
        <v>664</v>
      </c>
      <c r="F193" s="217">
        <v>7</v>
      </c>
      <c r="G193" s="185" t="s">
        <v>657</v>
      </c>
      <c r="H193" s="185" t="s">
        <v>658</v>
      </c>
      <c r="I193" s="195"/>
    </row>
    <row r="194" ht="24" spans="1:9">
      <c r="A194" s="132"/>
      <c r="B194" s="180">
        <v>75</v>
      </c>
      <c r="C194" s="198" t="s">
        <v>258</v>
      </c>
      <c r="D194" s="181" t="s">
        <v>665</v>
      </c>
      <c r="E194" s="194" t="s">
        <v>666</v>
      </c>
      <c r="F194" s="217">
        <v>7</v>
      </c>
      <c r="G194" s="185" t="s">
        <v>657</v>
      </c>
      <c r="H194" s="185" t="s">
        <v>658</v>
      </c>
      <c r="I194" s="195"/>
    </row>
    <row r="195" ht="24" spans="1:9">
      <c r="A195" s="132"/>
      <c r="B195" s="180">
        <v>76</v>
      </c>
      <c r="C195" s="198" t="s">
        <v>258</v>
      </c>
      <c r="D195" s="181" t="s">
        <v>667</v>
      </c>
      <c r="E195" s="194" t="s">
        <v>668</v>
      </c>
      <c r="F195" s="217">
        <v>7</v>
      </c>
      <c r="G195" s="185" t="s">
        <v>657</v>
      </c>
      <c r="H195" s="185" t="s">
        <v>658</v>
      </c>
      <c r="I195" s="195"/>
    </row>
    <row r="196" ht="24" spans="1:9">
      <c r="A196" s="132"/>
      <c r="B196" s="180">
        <v>77</v>
      </c>
      <c r="C196" s="198" t="s">
        <v>258</v>
      </c>
      <c r="D196" s="181" t="s">
        <v>669</v>
      </c>
      <c r="E196" s="194" t="s">
        <v>670</v>
      </c>
      <c r="F196" s="217">
        <v>7</v>
      </c>
      <c r="G196" s="185" t="s">
        <v>657</v>
      </c>
      <c r="H196" s="185" t="s">
        <v>658</v>
      </c>
      <c r="I196" s="195"/>
    </row>
    <row r="197" ht="24" spans="1:9">
      <c r="A197" s="132"/>
      <c r="B197" s="180">
        <v>78</v>
      </c>
      <c r="C197" s="198" t="s">
        <v>258</v>
      </c>
      <c r="D197" s="181" t="s">
        <v>671</v>
      </c>
      <c r="E197" s="194" t="s">
        <v>672</v>
      </c>
      <c r="F197" s="217">
        <v>7</v>
      </c>
      <c r="G197" s="185" t="s">
        <v>657</v>
      </c>
      <c r="H197" s="185" t="s">
        <v>658</v>
      </c>
      <c r="I197" s="195"/>
    </row>
    <row r="198" ht="24" spans="1:9">
      <c r="A198" s="132"/>
      <c r="B198" s="180">
        <v>79</v>
      </c>
      <c r="C198" s="198" t="s">
        <v>258</v>
      </c>
      <c r="D198" s="181" t="s">
        <v>673</v>
      </c>
      <c r="E198" s="194" t="s">
        <v>674</v>
      </c>
      <c r="F198" s="217">
        <v>7</v>
      </c>
      <c r="G198" s="185" t="s">
        <v>657</v>
      </c>
      <c r="H198" s="185" t="s">
        <v>658</v>
      </c>
      <c r="I198" s="195"/>
    </row>
    <row r="199" ht="24" spans="1:9">
      <c r="A199" s="132"/>
      <c r="B199" s="180">
        <v>80</v>
      </c>
      <c r="C199" s="198" t="s">
        <v>258</v>
      </c>
      <c r="D199" s="181" t="s">
        <v>675</v>
      </c>
      <c r="E199" s="194" t="s">
        <v>676</v>
      </c>
      <c r="F199" s="217">
        <v>7</v>
      </c>
      <c r="G199" s="185" t="s">
        <v>657</v>
      </c>
      <c r="H199" s="185" t="s">
        <v>658</v>
      </c>
      <c r="I199" s="195"/>
    </row>
    <row r="200" ht="24" spans="1:9">
      <c r="A200" s="132"/>
      <c r="B200" s="180">
        <v>81</v>
      </c>
      <c r="C200" s="198" t="s">
        <v>258</v>
      </c>
      <c r="D200" s="181" t="s">
        <v>677</v>
      </c>
      <c r="E200" s="194" t="s">
        <v>678</v>
      </c>
      <c r="F200" s="217">
        <v>7</v>
      </c>
      <c r="G200" s="185" t="s">
        <v>657</v>
      </c>
      <c r="H200" s="185" t="s">
        <v>658</v>
      </c>
      <c r="I200" s="195"/>
    </row>
    <row r="201" ht="24" spans="1:9">
      <c r="A201" s="132"/>
      <c r="B201" s="180">
        <v>82</v>
      </c>
      <c r="C201" s="198" t="s">
        <v>258</v>
      </c>
      <c r="D201" s="181" t="s">
        <v>679</v>
      </c>
      <c r="E201" s="194" t="s">
        <v>680</v>
      </c>
      <c r="F201" s="217">
        <v>7</v>
      </c>
      <c r="G201" s="185" t="s">
        <v>657</v>
      </c>
      <c r="H201" s="185" t="s">
        <v>658</v>
      </c>
      <c r="I201" s="195"/>
    </row>
    <row r="202" ht="24" spans="1:9">
      <c r="A202" s="132"/>
      <c r="B202" s="180">
        <v>83</v>
      </c>
      <c r="C202" s="198" t="s">
        <v>258</v>
      </c>
      <c r="D202" s="181" t="s">
        <v>681</v>
      </c>
      <c r="E202" s="194" t="s">
        <v>682</v>
      </c>
      <c r="F202" s="217">
        <v>7</v>
      </c>
      <c r="G202" s="185" t="s">
        <v>657</v>
      </c>
      <c r="H202" s="185" t="s">
        <v>658</v>
      </c>
      <c r="I202" s="195"/>
    </row>
    <row r="203" spans="1:3">
      <c r="A203" s="2" t="s">
        <v>683</v>
      </c>
      <c r="C203" s="2"/>
    </row>
    <row r="205" s="171" customFormat="1" spans="1:12">
      <c r="A205" s="2"/>
      <c r="B205" s="1"/>
      <c r="C205" s="1"/>
      <c r="D205" s="1"/>
      <c r="E205" s="2"/>
      <c r="F205" s="2"/>
      <c r="G205" s="172"/>
      <c r="H205" s="130"/>
      <c r="I205" s="1"/>
      <c r="J205" s="1"/>
      <c r="K205" s="1"/>
      <c r="L205" s="1"/>
    </row>
    <row r="206" s="171" customFormat="1" spans="1:12">
      <c r="A206" s="2"/>
      <c r="B206" s="1"/>
      <c r="C206" s="1"/>
      <c r="D206" s="1"/>
      <c r="E206" s="2"/>
      <c r="F206" s="2"/>
      <c r="G206" s="172"/>
      <c r="H206" s="130"/>
      <c r="I206" s="1"/>
      <c r="J206" s="1"/>
      <c r="K206" s="1"/>
      <c r="L206" s="1"/>
    </row>
    <row r="207" s="171" customFormat="1" spans="1:12">
      <c r="A207" s="2"/>
      <c r="B207" s="1"/>
      <c r="C207" s="1"/>
      <c r="D207" s="1"/>
      <c r="E207" s="2"/>
      <c r="F207" s="2"/>
      <c r="G207" s="172"/>
      <c r="H207" s="130"/>
      <c r="I207" s="1"/>
      <c r="J207" s="1"/>
      <c r="K207" s="1"/>
      <c r="L207" s="1"/>
    </row>
  </sheetData>
  <mergeCells count="4">
    <mergeCell ref="A1:B1"/>
    <mergeCell ref="A2:H2"/>
    <mergeCell ref="A5:A119"/>
    <mergeCell ref="A120:A202"/>
  </mergeCells>
  <pageMargins left="0.472222222222222" right="0.354166666666667" top="0.432638888888889" bottom="0.354166666666667" header="0.432638888888889" footer="0.27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showGridLines="0" workbookViewId="0">
      <selection activeCell="D18" sqref="D18"/>
    </sheetView>
  </sheetViews>
  <sheetFormatPr defaultColWidth="9" defaultRowHeight="14.25"/>
  <cols>
    <col min="1" max="1" width="6.5" style="1" customWidth="1"/>
    <col min="2" max="2" width="29.25" style="2" customWidth="1"/>
    <col min="3" max="3" width="13.625" style="1" customWidth="1"/>
    <col min="4" max="4" width="16" style="1" customWidth="1"/>
    <col min="5" max="5" width="16.875" style="1" customWidth="1"/>
    <col min="6" max="7" width="9.625" style="1" customWidth="1"/>
    <col min="8" max="8" width="11.875" style="1" customWidth="1"/>
    <col min="9" max="9" width="11.625" style="1" customWidth="1"/>
    <col min="10" max="10" width="14.625" style="2" customWidth="1"/>
    <col min="11" max="11" width="11.125" style="2" customWidth="1"/>
    <col min="12" max="12" width="17" style="2" customWidth="1"/>
    <col min="13" max="13" width="16.75" style="2" customWidth="1"/>
    <col min="14" max="14" width="17.25" style="2" customWidth="1"/>
    <col min="15" max="16384" width="9" style="1"/>
  </cols>
  <sheetData>
    <row r="1" ht="21.95" customHeight="1" spans="1:2">
      <c r="A1" s="90" t="s">
        <v>684</v>
      </c>
      <c r="B1" s="163"/>
    </row>
    <row r="2" ht="48" customHeight="1" spans="1:9">
      <c r="A2" s="91" t="s">
        <v>685</v>
      </c>
      <c r="B2" s="91"/>
      <c r="C2" s="91"/>
      <c r="D2" s="91"/>
      <c r="E2" s="91"/>
      <c r="F2" s="91"/>
      <c r="G2" s="91"/>
      <c r="H2" s="91"/>
      <c r="I2" s="91"/>
    </row>
    <row r="3" ht="29.1" customHeight="1" spans="1:14">
      <c r="A3" s="164" t="s">
        <v>2</v>
      </c>
      <c r="B3" s="165"/>
      <c r="C3" s="165"/>
      <c r="D3" s="5"/>
      <c r="E3" s="5"/>
      <c r="F3" s="5"/>
      <c r="G3" s="127" t="s">
        <v>686</v>
      </c>
      <c r="H3" s="166"/>
      <c r="I3" s="170"/>
      <c r="J3" s="1"/>
      <c r="K3" s="1"/>
      <c r="L3" s="1"/>
      <c r="M3" s="1"/>
      <c r="N3" s="1"/>
    </row>
    <row r="4" ht="57" customHeight="1" spans="1:14">
      <c r="A4" s="131" t="s">
        <v>687</v>
      </c>
      <c r="B4" s="131" t="s">
        <v>688</v>
      </c>
      <c r="C4" s="131" t="s">
        <v>689</v>
      </c>
      <c r="D4" s="131" t="s">
        <v>690</v>
      </c>
      <c r="E4" s="131" t="s">
        <v>691</v>
      </c>
      <c r="F4" s="167" t="s">
        <v>692</v>
      </c>
      <c r="G4" s="106" t="s">
        <v>693</v>
      </c>
      <c r="H4" s="106" t="s">
        <v>694</v>
      </c>
      <c r="I4" s="15" t="s">
        <v>695</v>
      </c>
      <c r="J4" s="1"/>
      <c r="K4" s="1"/>
      <c r="L4" s="1"/>
      <c r="M4" s="1"/>
      <c r="N4" s="1"/>
    </row>
    <row r="5" ht="27" spans="1:14">
      <c r="A5" s="168">
        <v>1</v>
      </c>
      <c r="B5" s="99" t="s">
        <v>258</v>
      </c>
      <c r="C5" s="99" t="s">
        <v>696</v>
      </c>
      <c r="D5" s="99" t="s">
        <v>697</v>
      </c>
      <c r="E5" s="99" t="s">
        <v>698</v>
      </c>
      <c r="F5" s="98">
        <v>0</v>
      </c>
      <c r="G5" s="99" t="s">
        <v>699</v>
      </c>
      <c r="H5" s="99" t="s">
        <v>699</v>
      </c>
      <c r="I5" s="98"/>
      <c r="J5" s="1"/>
      <c r="K5" s="1"/>
      <c r="L5" s="1"/>
      <c r="M5" s="1"/>
      <c r="N5" s="1"/>
    </row>
    <row r="6" ht="27" spans="1:14">
      <c r="A6" s="168">
        <v>2</v>
      </c>
      <c r="B6" s="99" t="s">
        <v>258</v>
      </c>
      <c r="C6" s="99" t="s">
        <v>696</v>
      </c>
      <c r="D6" s="99" t="s">
        <v>697</v>
      </c>
      <c r="E6" s="99" t="s">
        <v>700</v>
      </c>
      <c r="F6" s="98">
        <v>0</v>
      </c>
      <c r="G6" s="99" t="s">
        <v>699</v>
      </c>
      <c r="H6" s="99" t="s">
        <v>699</v>
      </c>
      <c r="I6" s="98"/>
      <c r="J6" s="1"/>
      <c r="K6" s="1"/>
      <c r="L6" s="1"/>
      <c r="M6" s="1"/>
      <c r="N6" s="1"/>
    </row>
    <row r="7" ht="27" spans="1:14">
      <c r="A7" s="169">
        <v>3</v>
      </c>
      <c r="B7" s="99" t="s">
        <v>258</v>
      </c>
      <c r="C7" s="99" t="s">
        <v>696</v>
      </c>
      <c r="D7" s="99" t="s">
        <v>697</v>
      </c>
      <c r="E7" s="99" t="s">
        <v>701</v>
      </c>
      <c r="F7" s="98">
        <v>0</v>
      </c>
      <c r="G7" s="99" t="s">
        <v>699</v>
      </c>
      <c r="H7" s="99" t="s">
        <v>699</v>
      </c>
      <c r="I7" s="98"/>
      <c r="J7" s="1"/>
      <c r="K7" s="1"/>
      <c r="L7" s="1"/>
      <c r="M7" s="1"/>
      <c r="N7" s="1"/>
    </row>
    <row r="8" ht="27" spans="1:14">
      <c r="A8" s="168">
        <v>4</v>
      </c>
      <c r="B8" s="99" t="s">
        <v>258</v>
      </c>
      <c r="C8" s="99" t="s">
        <v>696</v>
      </c>
      <c r="D8" s="99" t="s">
        <v>697</v>
      </c>
      <c r="E8" s="99" t="s">
        <v>702</v>
      </c>
      <c r="F8" s="98">
        <v>0</v>
      </c>
      <c r="G8" s="99" t="s">
        <v>699</v>
      </c>
      <c r="H8" s="99" t="s">
        <v>699</v>
      </c>
      <c r="I8" s="98"/>
      <c r="J8" s="1"/>
      <c r="K8" s="1"/>
      <c r="L8" s="1"/>
      <c r="M8" s="1"/>
      <c r="N8" s="1"/>
    </row>
    <row r="9" ht="27" spans="1:14">
      <c r="A9" s="168">
        <v>5</v>
      </c>
      <c r="B9" s="99" t="s">
        <v>258</v>
      </c>
      <c r="C9" s="99" t="s">
        <v>696</v>
      </c>
      <c r="D9" s="99" t="s">
        <v>697</v>
      </c>
      <c r="E9" s="99" t="s">
        <v>703</v>
      </c>
      <c r="F9" s="98">
        <v>0</v>
      </c>
      <c r="G9" s="99" t="s">
        <v>699</v>
      </c>
      <c r="H9" s="99" t="s">
        <v>699</v>
      </c>
      <c r="I9" s="98"/>
      <c r="J9" s="1"/>
      <c r="K9" s="1"/>
      <c r="L9" s="1"/>
      <c r="M9" s="1"/>
      <c r="N9" s="1"/>
    </row>
    <row r="10" ht="27" spans="1:14">
      <c r="A10" s="168">
        <v>6</v>
      </c>
      <c r="B10" s="99" t="s">
        <v>258</v>
      </c>
      <c r="C10" s="99" t="s">
        <v>696</v>
      </c>
      <c r="D10" s="99" t="s">
        <v>704</v>
      </c>
      <c r="E10" s="99" t="s">
        <v>705</v>
      </c>
      <c r="F10" s="98">
        <v>0</v>
      </c>
      <c r="G10" s="99" t="s">
        <v>699</v>
      </c>
      <c r="H10" s="99" t="s">
        <v>699</v>
      </c>
      <c r="I10" s="98"/>
      <c r="J10" s="1"/>
      <c r="K10" s="1"/>
      <c r="L10" s="1"/>
      <c r="M10" s="1"/>
      <c r="N10" s="1"/>
    </row>
    <row r="11" ht="27" spans="1:14">
      <c r="A11" s="168">
        <v>7</v>
      </c>
      <c r="B11" s="99" t="s">
        <v>13</v>
      </c>
      <c r="C11" s="99" t="s">
        <v>696</v>
      </c>
      <c r="D11" s="118" t="s">
        <v>706</v>
      </c>
      <c r="E11" s="99" t="s">
        <v>707</v>
      </c>
      <c r="F11" s="98">
        <v>0</v>
      </c>
      <c r="G11" s="99" t="s">
        <v>699</v>
      </c>
      <c r="H11" s="99" t="s">
        <v>699</v>
      </c>
      <c r="I11" s="98"/>
      <c r="J11" s="1"/>
      <c r="K11" s="1"/>
      <c r="L11" s="1"/>
      <c r="M11" s="1"/>
      <c r="N11" s="1"/>
    </row>
    <row r="12" ht="27" spans="1:14">
      <c r="A12" s="168">
        <v>8</v>
      </c>
      <c r="B12" s="99" t="s">
        <v>13</v>
      </c>
      <c r="C12" s="99" t="s">
        <v>696</v>
      </c>
      <c r="D12" s="118" t="s">
        <v>706</v>
      </c>
      <c r="E12" s="99" t="s">
        <v>708</v>
      </c>
      <c r="F12" s="98">
        <v>0</v>
      </c>
      <c r="G12" s="99" t="s">
        <v>699</v>
      </c>
      <c r="H12" s="99" t="s">
        <v>699</v>
      </c>
      <c r="I12" s="98"/>
      <c r="J12" s="1"/>
      <c r="K12" s="1"/>
      <c r="L12" s="1"/>
      <c r="M12" s="1"/>
      <c r="N12" s="1"/>
    </row>
    <row r="13" ht="27" spans="1:14">
      <c r="A13" s="168">
        <v>9</v>
      </c>
      <c r="B13" s="99" t="s">
        <v>13</v>
      </c>
      <c r="C13" s="99" t="s">
        <v>696</v>
      </c>
      <c r="D13" s="118" t="s">
        <v>138</v>
      </c>
      <c r="E13" s="99" t="s">
        <v>709</v>
      </c>
      <c r="F13" s="98">
        <v>0</v>
      </c>
      <c r="G13" s="99" t="s">
        <v>699</v>
      </c>
      <c r="H13" s="99" t="s">
        <v>699</v>
      </c>
      <c r="I13" s="98"/>
      <c r="J13" s="1"/>
      <c r="K13" s="1"/>
      <c r="L13" s="1"/>
      <c r="M13" s="1"/>
      <c r="N13" s="1"/>
    </row>
    <row r="15" spans="2:2">
      <c r="B15" s="2" t="s">
        <v>710</v>
      </c>
    </row>
  </sheetData>
  <mergeCells count="3">
    <mergeCell ref="A1:B1"/>
    <mergeCell ref="A2:I2"/>
    <mergeCell ref="H3:I3"/>
  </mergeCells>
  <printOptions horizontalCentered="1"/>
  <pageMargins left="0.393055555555556" right="0.393055555555556" top="0.629861111111111" bottom="0.590277777777778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workbookViewId="0">
      <selection activeCell="B13" sqref="B13"/>
    </sheetView>
  </sheetViews>
  <sheetFormatPr defaultColWidth="9" defaultRowHeight="14.25" outlineLevelCol="7"/>
  <cols>
    <col min="1" max="1" width="5.625" style="146" customWidth="1"/>
    <col min="2" max="2" width="37.75" style="146" customWidth="1"/>
    <col min="3" max="3" width="11.625" style="130" customWidth="1"/>
    <col min="4" max="4" width="8.875" style="130" customWidth="1"/>
    <col min="5" max="5" width="10.5" style="130" customWidth="1"/>
    <col min="6" max="6" width="21.875" style="130" customWidth="1"/>
    <col min="7" max="7" width="22.375" style="130" customWidth="1"/>
    <col min="8" max="8" width="8.5" style="146" customWidth="1"/>
    <col min="9" max="16384" width="9" style="146"/>
  </cols>
  <sheetData>
    <row r="1" ht="21.75" customHeight="1" spans="1:2">
      <c r="A1" s="147" t="s">
        <v>711</v>
      </c>
      <c r="B1" s="147"/>
    </row>
    <row r="2" s="144" customFormat="1" ht="33" customHeight="1" spans="1:8">
      <c r="A2" s="148" t="s">
        <v>712</v>
      </c>
      <c r="B2" s="148"/>
      <c r="C2" s="148"/>
      <c r="D2" s="148"/>
      <c r="E2" s="148"/>
      <c r="F2" s="148"/>
      <c r="G2" s="148"/>
      <c r="H2" s="148"/>
    </row>
    <row r="3" s="145" customFormat="1" ht="27.95" customHeight="1" spans="1:8">
      <c r="A3" s="149" t="s">
        <v>713</v>
      </c>
      <c r="B3" s="149"/>
      <c r="C3" s="150"/>
      <c r="D3" s="150"/>
      <c r="E3" s="150"/>
      <c r="F3" s="151" t="s">
        <v>3</v>
      </c>
      <c r="G3" s="152"/>
      <c r="H3" s="152"/>
    </row>
    <row r="4" s="145" customFormat="1" ht="63" customHeight="1" spans="1:8">
      <c r="A4" s="153" t="s">
        <v>4</v>
      </c>
      <c r="B4" s="153" t="s">
        <v>5</v>
      </c>
      <c r="C4" s="153" t="s">
        <v>6</v>
      </c>
      <c r="D4" s="153" t="s">
        <v>714</v>
      </c>
      <c r="E4" s="153" t="s">
        <v>715</v>
      </c>
      <c r="F4" s="153" t="s">
        <v>9</v>
      </c>
      <c r="G4" s="153" t="s">
        <v>10</v>
      </c>
      <c r="H4" s="153" t="s">
        <v>11</v>
      </c>
    </row>
    <row r="5" ht="21.75" customHeight="1" spans="1:8">
      <c r="A5" s="99">
        <v>1</v>
      </c>
      <c r="B5" s="101" t="s">
        <v>716</v>
      </c>
      <c r="C5" s="154" t="s">
        <v>717</v>
      </c>
      <c r="D5" s="155">
        <v>50</v>
      </c>
      <c r="E5" s="101" t="s">
        <v>718</v>
      </c>
      <c r="F5" s="101" t="s">
        <v>719</v>
      </c>
      <c r="G5" s="156" t="s">
        <v>720</v>
      </c>
      <c r="H5" s="157"/>
    </row>
    <row r="6" ht="21.75" customHeight="1" spans="1:8">
      <c r="A6" s="99">
        <v>2</v>
      </c>
      <c r="B6" s="101" t="s">
        <v>716</v>
      </c>
      <c r="C6" s="154" t="s">
        <v>721</v>
      </c>
      <c r="D6" s="155">
        <v>50</v>
      </c>
      <c r="E6" s="101" t="s">
        <v>718</v>
      </c>
      <c r="F6" s="101" t="s">
        <v>719</v>
      </c>
      <c r="G6" s="158"/>
      <c r="H6" s="157"/>
    </row>
    <row r="7" ht="21.75" customHeight="1" spans="1:8">
      <c r="A7" s="99">
        <v>3</v>
      </c>
      <c r="B7" s="101" t="s">
        <v>716</v>
      </c>
      <c r="C7" s="154" t="s">
        <v>722</v>
      </c>
      <c r="D7" s="155">
        <v>50</v>
      </c>
      <c r="E7" s="101" t="s">
        <v>718</v>
      </c>
      <c r="F7" s="101" t="s">
        <v>719</v>
      </c>
      <c r="G7" s="158"/>
      <c r="H7" s="157"/>
    </row>
    <row r="8" ht="21.75" customHeight="1" spans="1:8">
      <c r="A8" s="99">
        <v>4</v>
      </c>
      <c r="B8" s="101" t="s">
        <v>716</v>
      </c>
      <c r="C8" s="154" t="s">
        <v>723</v>
      </c>
      <c r="D8" s="155">
        <v>50</v>
      </c>
      <c r="E8" s="101" t="s">
        <v>718</v>
      </c>
      <c r="F8" s="101" t="s">
        <v>719</v>
      </c>
      <c r="G8" s="158"/>
      <c r="H8" s="157"/>
    </row>
    <row r="9" ht="21.75" customHeight="1" spans="1:8">
      <c r="A9" s="99">
        <v>5</v>
      </c>
      <c r="B9" s="101" t="s">
        <v>716</v>
      </c>
      <c r="C9" s="154" t="s">
        <v>724</v>
      </c>
      <c r="D9" s="155">
        <v>50</v>
      </c>
      <c r="E9" s="101" t="s">
        <v>718</v>
      </c>
      <c r="F9" s="101" t="s">
        <v>719</v>
      </c>
      <c r="G9" s="158"/>
      <c r="H9" s="157"/>
    </row>
    <row r="10" ht="21.75" customHeight="1" spans="1:8">
      <c r="A10" s="99">
        <v>6</v>
      </c>
      <c r="B10" s="101" t="s">
        <v>716</v>
      </c>
      <c r="C10" s="154" t="s">
        <v>725</v>
      </c>
      <c r="D10" s="155">
        <v>50</v>
      </c>
      <c r="E10" s="101" t="s">
        <v>718</v>
      </c>
      <c r="F10" s="101" t="s">
        <v>719</v>
      </c>
      <c r="G10" s="158"/>
      <c r="H10" s="157"/>
    </row>
    <row r="11" ht="21.75" customHeight="1" spans="1:8">
      <c r="A11" s="99">
        <v>7</v>
      </c>
      <c r="B11" s="101" t="s">
        <v>716</v>
      </c>
      <c r="C11" s="154" t="s">
        <v>726</v>
      </c>
      <c r="D11" s="155">
        <v>50</v>
      </c>
      <c r="E11" s="101" t="s">
        <v>718</v>
      </c>
      <c r="F11" s="101" t="s">
        <v>719</v>
      </c>
      <c r="G11" s="158"/>
      <c r="H11" s="157"/>
    </row>
    <row r="12" ht="21.75" customHeight="1" spans="1:8">
      <c r="A12" s="99">
        <v>8</v>
      </c>
      <c r="B12" s="101" t="s">
        <v>716</v>
      </c>
      <c r="C12" s="154" t="s">
        <v>727</v>
      </c>
      <c r="D12" s="155">
        <v>50</v>
      </c>
      <c r="E12" s="101" t="s">
        <v>718</v>
      </c>
      <c r="F12" s="101" t="s">
        <v>719</v>
      </c>
      <c r="G12" s="158"/>
      <c r="H12" s="157"/>
    </row>
    <row r="13" ht="21.75" customHeight="1" spans="1:8">
      <c r="A13" s="99">
        <v>9</v>
      </c>
      <c r="B13" s="101" t="s">
        <v>716</v>
      </c>
      <c r="C13" s="154" t="s">
        <v>728</v>
      </c>
      <c r="D13" s="155">
        <v>50</v>
      </c>
      <c r="E13" s="101" t="s">
        <v>718</v>
      </c>
      <c r="F13" s="101" t="s">
        <v>719</v>
      </c>
      <c r="G13" s="158"/>
      <c r="H13" s="157"/>
    </row>
    <row r="14" ht="21.75" customHeight="1" spans="1:8">
      <c r="A14" s="99">
        <v>10</v>
      </c>
      <c r="B14" s="101" t="s">
        <v>716</v>
      </c>
      <c r="C14" s="154" t="s">
        <v>729</v>
      </c>
      <c r="D14" s="155">
        <v>50</v>
      </c>
      <c r="E14" s="101" t="s">
        <v>718</v>
      </c>
      <c r="F14" s="101" t="s">
        <v>719</v>
      </c>
      <c r="G14" s="158"/>
      <c r="H14" s="157"/>
    </row>
    <row r="15" ht="21.75" customHeight="1" spans="1:8">
      <c r="A15" s="99">
        <v>11</v>
      </c>
      <c r="B15" s="101" t="s">
        <v>716</v>
      </c>
      <c r="C15" s="154" t="s">
        <v>730</v>
      </c>
      <c r="D15" s="155">
        <v>50</v>
      </c>
      <c r="E15" s="101" t="s">
        <v>718</v>
      </c>
      <c r="F15" s="101" t="s">
        <v>719</v>
      </c>
      <c r="G15" s="158"/>
      <c r="H15" s="157"/>
    </row>
    <row r="16" ht="21.75" customHeight="1" spans="1:8">
      <c r="A16" s="99">
        <v>12</v>
      </c>
      <c r="B16" s="101" t="s">
        <v>716</v>
      </c>
      <c r="C16" s="154" t="s">
        <v>731</v>
      </c>
      <c r="D16" s="155">
        <v>50</v>
      </c>
      <c r="E16" s="101" t="s">
        <v>718</v>
      </c>
      <c r="F16" s="101" t="s">
        <v>719</v>
      </c>
      <c r="G16" s="158"/>
      <c r="H16" s="157"/>
    </row>
    <row r="17" ht="21.75" customHeight="1" spans="1:8">
      <c r="A17" s="99">
        <v>13</v>
      </c>
      <c r="B17" s="101" t="s">
        <v>716</v>
      </c>
      <c r="C17" s="154" t="s">
        <v>732</v>
      </c>
      <c r="D17" s="155">
        <v>50</v>
      </c>
      <c r="E17" s="101" t="s">
        <v>718</v>
      </c>
      <c r="F17" s="101" t="s">
        <v>719</v>
      </c>
      <c r="G17" s="158"/>
      <c r="H17" s="157"/>
    </row>
    <row r="18" ht="21.75" customHeight="1" spans="1:8">
      <c r="A18" s="99">
        <v>14</v>
      </c>
      <c r="B18" s="101" t="s">
        <v>716</v>
      </c>
      <c r="C18" s="154" t="s">
        <v>733</v>
      </c>
      <c r="D18" s="155">
        <v>50</v>
      </c>
      <c r="E18" s="101" t="s">
        <v>718</v>
      </c>
      <c r="F18" s="101" t="s">
        <v>719</v>
      </c>
      <c r="G18" s="158"/>
      <c r="H18" s="157"/>
    </row>
    <row r="19" ht="27" spans="1:8">
      <c r="A19" s="99">
        <v>15</v>
      </c>
      <c r="B19" s="101" t="s">
        <v>716</v>
      </c>
      <c r="C19" s="154" t="s">
        <v>734</v>
      </c>
      <c r="D19" s="155">
        <v>50</v>
      </c>
      <c r="E19" s="101" t="s">
        <v>718</v>
      </c>
      <c r="F19" s="101" t="s">
        <v>719</v>
      </c>
      <c r="G19" s="159"/>
      <c r="H19" s="157"/>
    </row>
    <row r="20" ht="18.75" customHeight="1" spans="1:8">
      <c r="A20" s="99">
        <v>16</v>
      </c>
      <c r="B20" s="160" t="s">
        <v>130</v>
      </c>
      <c r="C20" s="161" t="s">
        <v>735</v>
      </c>
      <c r="D20" s="162">
        <v>44</v>
      </c>
      <c r="E20" s="101" t="s">
        <v>736</v>
      </c>
      <c r="F20" s="101" t="s">
        <v>737</v>
      </c>
      <c r="G20" s="156" t="s">
        <v>738</v>
      </c>
      <c r="H20" s="157"/>
    </row>
    <row r="21" ht="23.25" customHeight="1" spans="1:8">
      <c r="A21" s="99">
        <v>17</v>
      </c>
      <c r="B21" s="160" t="s">
        <v>130</v>
      </c>
      <c r="C21" s="161" t="s">
        <v>739</v>
      </c>
      <c r="D21" s="162">
        <v>44</v>
      </c>
      <c r="E21" s="101" t="s">
        <v>736</v>
      </c>
      <c r="F21" s="101" t="s">
        <v>737</v>
      </c>
      <c r="G21" s="158"/>
      <c r="H21" s="157"/>
    </row>
    <row r="22" ht="27" spans="1:8">
      <c r="A22" s="99">
        <v>18</v>
      </c>
      <c r="B22" s="160" t="s">
        <v>130</v>
      </c>
      <c r="C22" s="161" t="s">
        <v>740</v>
      </c>
      <c r="D22" s="162">
        <v>44</v>
      </c>
      <c r="E22" s="101" t="s">
        <v>736</v>
      </c>
      <c r="F22" s="101" t="s">
        <v>737</v>
      </c>
      <c r="G22" s="158"/>
      <c r="H22" s="157"/>
    </row>
    <row r="23" ht="27" spans="1:8">
      <c r="A23" s="99">
        <v>19</v>
      </c>
      <c r="B23" s="160" t="s">
        <v>130</v>
      </c>
      <c r="C23" s="161" t="s">
        <v>741</v>
      </c>
      <c r="D23" s="162">
        <v>44</v>
      </c>
      <c r="E23" s="101" t="s">
        <v>736</v>
      </c>
      <c r="F23" s="101" t="s">
        <v>737</v>
      </c>
      <c r="G23" s="158"/>
      <c r="H23" s="157"/>
    </row>
    <row r="24" ht="27" spans="1:8">
      <c r="A24" s="99">
        <v>20</v>
      </c>
      <c r="B24" s="160" t="s">
        <v>130</v>
      </c>
      <c r="C24" s="161" t="s">
        <v>742</v>
      </c>
      <c r="D24" s="162">
        <v>44</v>
      </c>
      <c r="E24" s="101" t="s">
        <v>736</v>
      </c>
      <c r="F24" s="101" t="s">
        <v>737</v>
      </c>
      <c r="G24" s="158"/>
      <c r="H24" s="157"/>
    </row>
    <row r="25" ht="27" spans="1:8">
      <c r="A25" s="99">
        <v>21</v>
      </c>
      <c r="B25" s="160" t="s">
        <v>130</v>
      </c>
      <c r="C25" s="161" t="s">
        <v>743</v>
      </c>
      <c r="D25" s="162">
        <v>44</v>
      </c>
      <c r="E25" s="101" t="s">
        <v>736</v>
      </c>
      <c r="F25" s="101" t="s">
        <v>737</v>
      </c>
      <c r="G25" s="158"/>
      <c r="H25" s="157"/>
    </row>
    <row r="26" ht="27" spans="1:8">
      <c r="A26" s="99">
        <v>22</v>
      </c>
      <c r="B26" s="160" t="s">
        <v>130</v>
      </c>
      <c r="C26" s="161" t="s">
        <v>744</v>
      </c>
      <c r="D26" s="162">
        <v>44</v>
      </c>
      <c r="E26" s="101" t="s">
        <v>736</v>
      </c>
      <c r="F26" s="101" t="s">
        <v>737</v>
      </c>
      <c r="G26" s="158"/>
      <c r="H26" s="157"/>
    </row>
    <row r="27" ht="27" spans="1:8">
      <c r="A27" s="99">
        <v>23</v>
      </c>
      <c r="B27" s="160" t="s">
        <v>130</v>
      </c>
      <c r="C27" s="161" t="s">
        <v>745</v>
      </c>
      <c r="D27" s="162">
        <v>44</v>
      </c>
      <c r="E27" s="101" t="s">
        <v>736</v>
      </c>
      <c r="F27" s="101" t="s">
        <v>737</v>
      </c>
      <c r="G27" s="158"/>
      <c r="H27" s="157"/>
    </row>
    <row r="28" ht="27" spans="1:8">
      <c r="A28" s="99">
        <v>24</v>
      </c>
      <c r="B28" s="160" t="s">
        <v>130</v>
      </c>
      <c r="C28" s="161" t="s">
        <v>746</v>
      </c>
      <c r="D28" s="162">
        <v>44</v>
      </c>
      <c r="E28" s="101" t="s">
        <v>736</v>
      </c>
      <c r="F28" s="101" t="s">
        <v>737</v>
      </c>
      <c r="G28" s="158"/>
      <c r="H28" s="157"/>
    </row>
    <row r="29" ht="27" spans="1:8">
      <c r="A29" s="99">
        <v>25</v>
      </c>
      <c r="B29" s="160" t="s">
        <v>130</v>
      </c>
      <c r="C29" s="161" t="s">
        <v>747</v>
      </c>
      <c r="D29" s="162">
        <v>44</v>
      </c>
      <c r="E29" s="101" t="s">
        <v>736</v>
      </c>
      <c r="F29" s="101" t="s">
        <v>737</v>
      </c>
      <c r="G29" s="158"/>
      <c r="H29" s="157"/>
    </row>
    <row r="30" ht="27" spans="1:8">
      <c r="A30" s="99">
        <v>26</v>
      </c>
      <c r="B30" s="160" t="s">
        <v>130</v>
      </c>
      <c r="C30" s="161" t="s">
        <v>748</v>
      </c>
      <c r="D30" s="162">
        <v>44</v>
      </c>
      <c r="E30" s="101" t="s">
        <v>736</v>
      </c>
      <c r="F30" s="101" t="s">
        <v>737</v>
      </c>
      <c r="G30" s="158"/>
      <c r="H30" s="157"/>
    </row>
    <row r="31" ht="27" spans="1:8">
      <c r="A31" s="99">
        <v>27</v>
      </c>
      <c r="B31" s="160" t="s">
        <v>130</v>
      </c>
      <c r="C31" s="161" t="s">
        <v>749</v>
      </c>
      <c r="D31" s="162">
        <v>44</v>
      </c>
      <c r="E31" s="101" t="s">
        <v>736</v>
      </c>
      <c r="F31" s="101" t="s">
        <v>737</v>
      </c>
      <c r="G31" s="158"/>
      <c r="H31" s="157"/>
    </row>
    <row r="32" ht="27" spans="1:8">
      <c r="A32" s="99">
        <v>28</v>
      </c>
      <c r="B32" s="160" t="s">
        <v>130</v>
      </c>
      <c r="C32" s="161" t="s">
        <v>750</v>
      </c>
      <c r="D32" s="162">
        <v>44</v>
      </c>
      <c r="E32" s="101" t="s">
        <v>736</v>
      </c>
      <c r="F32" s="101" t="s">
        <v>737</v>
      </c>
      <c r="G32" s="158"/>
      <c r="H32" s="157"/>
    </row>
    <row r="33" ht="27" spans="1:8">
      <c r="A33" s="99">
        <v>29</v>
      </c>
      <c r="B33" s="160" t="s">
        <v>130</v>
      </c>
      <c r="C33" s="161" t="s">
        <v>751</v>
      </c>
      <c r="D33" s="162">
        <v>44</v>
      </c>
      <c r="E33" s="101" t="s">
        <v>736</v>
      </c>
      <c r="F33" s="101" t="s">
        <v>737</v>
      </c>
      <c r="G33" s="158"/>
      <c r="H33" s="157"/>
    </row>
    <row r="34" ht="27" spans="1:8">
      <c r="A34" s="99">
        <v>30</v>
      </c>
      <c r="B34" s="160" t="s">
        <v>130</v>
      </c>
      <c r="C34" s="161" t="s">
        <v>752</v>
      </c>
      <c r="D34" s="162">
        <v>44</v>
      </c>
      <c r="E34" s="101" t="s">
        <v>736</v>
      </c>
      <c r="F34" s="101" t="s">
        <v>737</v>
      </c>
      <c r="G34" s="158"/>
      <c r="H34" s="157"/>
    </row>
    <row r="35" ht="27" spans="1:8">
      <c r="A35" s="99">
        <v>31</v>
      </c>
      <c r="B35" s="160" t="s">
        <v>130</v>
      </c>
      <c r="C35" s="161" t="s">
        <v>753</v>
      </c>
      <c r="D35" s="162">
        <v>44</v>
      </c>
      <c r="E35" s="101" t="s">
        <v>736</v>
      </c>
      <c r="F35" s="101" t="s">
        <v>737</v>
      </c>
      <c r="G35" s="158"/>
      <c r="H35" s="157"/>
    </row>
    <row r="36" ht="27" spans="1:8">
      <c r="A36" s="99">
        <v>32</v>
      </c>
      <c r="B36" s="160" t="s">
        <v>130</v>
      </c>
      <c r="C36" s="161" t="s">
        <v>754</v>
      </c>
      <c r="D36" s="162">
        <v>44</v>
      </c>
      <c r="E36" s="101" t="s">
        <v>736</v>
      </c>
      <c r="F36" s="101" t="s">
        <v>737</v>
      </c>
      <c r="G36" s="158"/>
      <c r="H36" s="157"/>
    </row>
    <row r="37" ht="27" spans="1:8">
      <c r="A37" s="99">
        <v>33</v>
      </c>
      <c r="B37" s="160" t="s">
        <v>130</v>
      </c>
      <c r="C37" s="161" t="s">
        <v>755</v>
      </c>
      <c r="D37" s="162">
        <v>44</v>
      </c>
      <c r="E37" s="101" t="s">
        <v>736</v>
      </c>
      <c r="F37" s="101" t="s">
        <v>737</v>
      </c>
      <c r="G37" s="159"/>
      <c r="H37" s="157"/>
    </row>
  </sheetData>
  <mergeCells count="6">
    <mergeCell ref="A1:B1"/>
    <mergeCell ref="A2:H2"/>
    <mergeCell ref="A3:B3"/>
    <mergeCell ref="G3:H3"/>
    <mergeCell ref="G5:G19"/>
    <mergeCell ref="G20:G37"/>
  </mergeCells>
  <pageMargins left="0.511805555555556" right="0.156944444444444" top="0.472222222222222" bottom="0.432638888888889" header="0.393055555555556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50"/>
  <sheetViews>
    <sheetView showGridLines="0" workbookViewId="0">
      <selection activeCell="A27" sqref="A27:C27"/>
    </sheetView>
  </sheetViews>
  <sheetFormatPr defaultColWidth="9" defaultRowHeight="14.25"/>
  <cols>
    <col min="1" max="1" width="4.625" style="1" customWidth="1"/>
    <col min="2" max="2" width="8.625" style="1" customWidth="1"/>
    <col min="3" max="3" width="31" style="89" customWidth="1"/>
    <col min="4" max="4" width="8.375" style="1" customWidth="1"/>
    <col min="5" max="5" width="9.75" style="1" customWidth="1"/>
    <col min="6" max="6" width="8.25" style="1" customWidth="1"/>
    <col min="7" max="7" width="9.375" style="1" customWidth="1"/>
    <col min="8" max="8" width="7.25" style="1" customWidth="1"/>
    <col min="9" max="9" width="10" style="1" customWidth="1"/>
    <col min="10" max="11" width="7.875" style="1" customWidth="1"/>
    <col min="12" max="12" width="10.375" style="1" customWidth="1"/>
    <col min="13" max="13" width="8.75" style="1" customWidth="1"/>
    <col min="14" max="15" width="15.625" style="1" customWidth="1"/>
    <col min="16" max="16" width="10.25" style="1" customWidth="1"/>
    <col min="17" max="17" width="12.625" style="1" customWidth="1"/>
    <col min="18" max="19" width="10.25" style="1" customWidth="1"/>
    <col min="20" max="20" width="12.625" style="1" customWidth="1"/>
    <col min="21" max="21" width="13" style="1" customWidth="1"/>
    <col min="22" max="16384" width="9" style="1"/>
  </cols>
  <sheetData>
    <row r="1" ht="18.75" spans="1:2">
      <c r="A1" s="90" t="s">
        <v>756</v>
      </c>
      <c r="B1" s="90"/>
    </row>
    <row r="2" ht="27" spans="1:18">
      <c r="A2" s="91" t="s">
        <v>757</v>
      </c>
      <c r="B2" s="91"/>
      <c r="C2" s="92"/>
      <c r="D2" s="91"/>
      <c r="E2" s="91"/>
      <c r="F2" s="91"/>
      <c r="G2" s="91"/>
      <c r="H2" s="91"/>
      <c r="I2" s="91"/>
      <c r="J2" s="91"/>
      <c r="K2" s="91"/>
      <c r="L2" s="91"/>
      <c r="M2" s="91"/>
      <c r="N2" s="125"/>
      <c r="O2" s="125"/>
      <c r="P2" s="125"/>
      <c r="Q2" s="125"/>
      <c r="R2" s="125"/>
    </row>
    <row r="3" ht="15.75" spans="1:13">
      <c r="A3" s="20" t="s">
        <v>2</v>
      </c>
      <c r="B3" s="5"/>
      <c r="D3" s="5"/>
      <c r="E3" s="5"/>
      <c r="F3" s="5"/>
      <c r="G3" s="5"/>
      <c r="H3" s="34" t="s">
        <v>3</v>
      </c>
      <c r="I3" s="126"/>
      <c r="J3" s="127"/>
      <c r="K3" s="127"/>
      <c r="L3" s="127"/>
      <c r="M3" s="5"/>
    </row>
    <row r="4" s="2" customFormat="1" ht="69" customHeight="1" spans="1:13">
      <c r="A4" s="93" t="s">
        <v>4</v>
      </c>
      <c r="B4" s="94" t="s">
        <v>758</v>
      </c>
      <c r="C4" s="95" t="s">
        <v>5</v>
      </c>
      <c r="D4" s="96" t="s">
        <v>759</v>
      </c>
      <c r="E4" s="97" t="s">
        <v>760</v>
      </c>
      <c r="F4" s="96" t="s">
        <v>761</v>
      </c>
      <c r="G4" s="97" t="s">
        <v>762</v>
      </c>
      <c r="H4" s="97" t="s">
        <v>763</v>
      </c>
      <c r="I4" s="97" t="s">
        <v>764</v>
      </c>
      <c r="J4" s="94" t="s">
        <v>765</v>
      </c>
      <c r="K4" s="94" t="s">
        <v>766</v>
      </c>
      <c r="L4" s="97" t="s">
        <v>767</v>
      </c>
      <c r="M4" s="128" t="s">
        <v>768</v>
      </c>
    </row>
    <row r="5" s="2" customFormat="1" ht="15" spans="1:13">
      <c r="A5" s="98">
        <v>1</v>
      </c>
      <c r="B5" s="99" t="s">
        <v>769</v>
      </c>
      <c r="C5" s="100" t="s">
        <v>770</v>
      </c>
      <c r="D5" s="101">
        <v>51</v>
      </c>
      <c r="E5" s="101">
        <v>25500</v>
      </c>
      <c r="F5" s="101"/>
      <c r="G5" s="101"/>
      <c r="H5" s="101"/>
      <c r="I5" s="101"/>
      <c r="J5" s="101"/>
      <c r="K5" s="101"/>
      <c r="L5" s="101">
        <f t="shared" ref="L5:L9" si="0">E5+G5+I5+K5</f>
        <v>25500</v>
      </c>
      <c r="M5" s="129"/>
    </row>
    <row r="6" s="2" customFormat="1" ht="15" spans="1:14">
      <c r="A6" s="98">
        <v>2</v>
      </c>
      <c r="B6" s="99" t="s">
        <v>769</v>
      </c>
      <c r="C6" s="102" t="s">
        <v>771</v>
      </c>
      <c r="D6" s="101"/>
      <c r="E6" s="101"/>
      <c r="F6" s="101"/>
      <c r="G6" s="101"/>
      <c r="H6" s="101"/>
      <c r="I6" s="101"/>
      <c r="J6" s="101">
        <v>24</v>
      </c>
      <c r="K6" s="101">
        <v>4008</v>
      </c>
      <c r="L6" s="101">
        <f t="shared" si="0"/>
        <v>4008</v>
      </c>
      <c r="M6" s="129"/>
      <c r="N6" s="130"/>
    </row>
    <row r="7" s="2" customFormat="1" ht="15" spans="1:14">
      <c r="A7" s="98">
        <v>3</v>
      </c>
      <c r="B7" s="99" t="s">
        <v>769</v>
      </c>
      <c r="C7" s="102" t="s">
        <v>772</v>
      </c>
      <c r="D7" s="101"/>
      <c r="E7" s="101"/>
      <c r="F7" s="101"/>
      <c r="G7" s="101"/>
      <c r="H7" s="101">
        <v>8</v>
      </c>
      <c r="I7" s="101">
        <f>H7*333</f>
        <v>2664</v>
      </c>
      <c r="J7" s="101">
        <v>0</v>
      </c>
      <c r="K7" s="101">
        <v>0</v>
      </c>
      <c r="L7" s="101">
        <f t="shared" si="0"/>
        <v>2664</v>
      </c>
      <c r="M7" s="129"/>
      <c r="N7" s="1"/>
    </row>
    <row r="8" s="2" customFormat="1" ht="15.75" spans="1:13">
      <c r="A8" s="103" t="s">
        <v>773</v>
      </c>
      <c r="B8" s="104"/>
      <c r="C8" s="105"/>
      <c r="D8" s="106">
        <v>51</v>
      </c>
      <c r="E8" s="106">
        <v>25500</v>
      </c>
      <c r="F8" s="106">
        <v>0</v>
      </c>
      <c r="G8" s="106">
        <v>0</v>
      </c>
      <c r="H8" s="106">
        <v>8</v>
      </c>
      <c r="I8" s="106">
        <v>2664</v>
      </c>
      <c r="J8" s="106">
        <v>24</v>
      </c>
      <c r="K8" s="106">
        <v>4008</v>
      </c>
      <c r="L8" s="106">
        <f>SUM(L5:L7)</f>
        <v>32172</v>
      </c>
      <c r="M8" s="131"/>
    </row>
    <row r="9" s="87" customFormat="1" ht="27" spans="1:21">
      <c r="A9" s="98">
        <v>1</v>
      </c>
      <c r="B9" s="99" t="s">
        <v>774</v>
      </c>
      <c r="C9" s="100" t="s">
        <v>775</v>
      </c>
      <c r="D9" s="98"/>
      <c r="E9" s="98"/>
      <c r="F9" s="98"/>
      <c r="G9" s="98"/>
      <c r="H9" s="98">
        <v>3</v>
      </c>
      <c r="I9" s="98">
        <f>H9*333</f>
        <v>999</v>
      </c>
      <c r="J9" s="98"/>
      <c r="K9" s="98"/>
      <c r="L9" s="101">
        <f t="shared" si="0"/>
        <v>999</v>
      </c>
      <c r="M9" s="132"/>
      <c r="N9" s="1"/>
      <c r="O9" s="1"/>
      <c r="P9" s="1"/>
      <c r="Q9" s="1"/>
      <c r="R9" s="1"/>
      <c r="S9" s="1"/>
      <c r="T9" s="1"/>
      <c r="U9" s="1"/>
    </row>
    <row r="10" s="87" customFormat="1" ht="15.75" spans="1:21">
      <c r="A10" s="103" t="s">
        <v>776</v>
      </c>
      <c r="B10" s="104"/>
      <c r="C10" s="105"/>
      <c r="D10" s="106"/>
      <c r="E10" s="106"/>
      <c r="F10" s="106"/>
      <c r="G10" s="106"/>
      <c r="H10" s="106">
        <v>3</v>
      </c>
      <c r="I10" s="106">
        <v>999</v>
      </c>
      <c r="J10" s="106"/>
      <c r="K10" s="106"/>
      <c r="L10" s="106">
        <v>999</v>
      </c>
      <c r="M10" s="131"/>
      <c r="N10" s="1"/>
      <c r="O10" s="1"/>
      <c r="P10" s="1"/>
      <c r="Q10" s="1"/>
      <c r="R10" s="1"/>
      <c r="S10" s="1"/>
      <c r="T10" s="1"/>
      <c r="U10" s="1"/>
    </row>
    <row r="11" ht="27" spans="1:13">
      <c r="A11" s="98">
        <v>1</v>
      </c>
      <c r="B11" s="99" t="s">
        <v>777</v>
      </c>
      <c r="C11" s="100" t="s">
        <v>778</v>
      </c>
      <c r="D11" s="98">
        <v>10</v>
      </c>
      <c r="E11" s="98">
        <f>D11*500</f>
        <v>5000</v>
      </c>
      <c r="F11" s="98"/>
      <c r="G11" s="98"/>
      <c r="H11" s="98"/>
      <c r="I11" s="98"/>
      <c r="J11" s="98"/>
      <c r="K11" s="98"/>
      <c r="L11" s="101">
        <f>E11+G11+I11+K11</f>
        <v>5000</v>
      </c>
      <c r="M11" s="132"/>
    </row>
    <row r="12" ht="27" spans="1:13">
      <c r="A12" s="98">
        <v>2</v>
      </c>
      <c r="B12" s="99" t="s">
        <v>777</v>
      </c>
      <c r="C12" s="107" t="s">
        <v>775</v>
      </c>
      <c r="D12" s="98">
        <v>5</v>
      </c>
      <c r="E12" s="98">
        <v>2500</v>
      </c>
      <c r="F12" s="98"/>
      <c r="G12" s="98"/>
      <c r="H12" s="98"/>
      <c r="I12" s="98"/>
      <c r="J12" s="98"/>
      <c r="K12" s="98"/>
      <c r="L12" s="101">
        <f>E12+G12+I12+K12</f>
        <v>2500</v>
      </c>
      <c r="M12" s="132"/>
    </row>
    <row r="13" s="1" customFormat="1" ht="15" spans="1:13">
      <c r="A13" s="98">
        <v>3</v>
      </c>
      <c r="B13" s="99" t="s">
        <v>777</v>
      </c>
      <c r="C13" s="100" t="s">
        <v>779</v>
      </c>
      <c r="D13" s="98"/>
      <c r="E13" s="98"/>
      <c r="F13" s="98"/>
      <c r="G13" s="98"/>
      <c r="H13" s="98">
        <v>9</v>
      </c>
      <c r="I13" s="98">
        <f>H13*166.5</f>
        <v>1498.5</v>
      </c>
      <c r="J13" s="98"/>
      <c r="K13" s="98"/>
      <c r="L13" s="101">
        <f>E13+G13+I13+K13</f>
        <v>1498.5</v>
      </c>
      <c r="M13" s="133" t="s">
        <v>780</v>
      </c>
    </row>
    <row r="14" s="88" customFormat="1" spans="1:21">
      <c r="A14" s="103" t="s">
        <v>781</v>
      </c>
      <c r="B14" s="104"/>
      <c r="C14" s="105"/>
      <c r="D14" s="106">
        <f t="shared" ref="D14:L14" si="1">SUM(D11:D13)</f>
        <v>15</v>
      </c>
      <c r="E14" s="106">
        <f t="shared" si="1"/>
        <v>7500</v>
      </c>
      <c r="F14" s="106"/>
      <c r="G14" s="106"/>
      <c r="H14" s="106">
        <f t="shared" si="1"/>
        <v>9</v>
      </c>
      <c r="I14" s="106">
        <f t="shared" si="1"/>
        <v>1498.5</v>
      </c>
      <c r="J14" s="106">
        <f t="shared" si="1"/>
        <v>0</v>
      </c>
      <c r="K14" s="106">
        <f t="shared" si="1"/>
        <v>0</v>
      </c>
      <c r="L14" s="106">
        <f>L11+L12+L13</f>
        <v>8998.5</v>
      </c>
      <c r="M14" s="134"/>
      <c r="N14" s="1"/>
      <c r="O14" s="1"/>
      <c r="P14" s="1"/>
      <c r="Q14" s="1"/>
      <c r="R14" s="1"/>
      <c r="S14" s="1"/>
      <c r="T14" s="1"/>
      <c r="U14" s="1"/>
    </row>
    <row r="15" s="1" customFormat="1" ht="27" spans="1:13">
      <c r="A15" s="98">
        <v>1</v>
      </c>
      <c r="B15" s="99" t="s">
        <v>782</v>
      </c>
      <c r="C15" s="100" t="s">
        <v>783</v>
      </c>
      <c r="D15" s="98"/>
      <c r="E15" s="98"/>
      <c r="F15" s="98">
        <v>0</v>
      </c>
      <c r="G15" s="98">
        <v>0</v>
      </c>
      <c r="H15" s="98">
        <v>4</v>
      </c>
      <c r="I15" s="98">
        <f>H15*166.5</f>
        <v>666</v>
      </c>
      <c r="J15" s="98">
        <v>0</v>
      </c>
      <c r="K15" s="98">
        <v>0</v>
      </c>
      <c r="L15" s="101">
        <f t="shared" ref="L15:L21" si="2">E15+G15+I15+K15</f>
        <v>666</v>
      </c>
      <c r="M15" s="133" t="s">
        <v>780</v>
      </c>
    </row>
    <row r="16" s="88" customFormat="1" spans="1:21">
      <c r="A16" s="103" t="s">
        <v>784</v>
      </c>
      <c r="B16" s="104"/>
      <c r="C16" s="105"/>
      <c r="D16" s="106"/>
      <c r="E16" s="106"/>
      <c r="F16" s="106"/>
      <c r="G16" s="106"/>
      <c r="H16" s="106">
        <v>4</v>
      </c>
      <c r="I16" s="106">
        <f>I15</f>
        <v>666</v>
      </c>
      <c r="J16" s="106"/>
      <c r="K16" s="106"/>
      <c r="L16" s="106">
        <f>L15</f>
        <v>666</v>
      </c>
      <c r="M16" s="134"/>
      <c r="N16" s="1"/>
      <c r="O16" s="1"/>
      <c r="P16" s="1"/>
      <c r="Q16" s="1"/>
      <c r="R16" s="1"/>
      <c r="S16" s="1"/>
      <c r="T16" s="1"/>
      <c r="U16" s="1"/>
    </row>
    <row r="17" ht="27" spans="1:13">
      <c r="A17" s="108">
        <v>1</v>
      </c>
      <c r="B17" s="99" t="s">
        <v>785</v>
      </c>
      <c r="C17" s="109" t="s">
        <v>786</v>
      </c>
      <c r="D17" s="98">
        <v>19</v>
      </c>
      <c r="E17" s="98">
        <f>19*500</f>
        <v>9500</v>
      </c>
      <c r="F17" s="98"/>
      <c r="G17" s="98"/>
      <c r="H17" s="98"/>
      <c r="I17" s="98"/>
      <c r="J17" s="98"/>
      <c r="K17" s="98"/>
      <c r="L17" s="101">
        <f t="shared" si="2"/>
        <v>9500</v>
      </c>
      <c r="M17" s="128"/>
    </row>
    <row r="18" ht="15" spans="1:13">
      <c r="A18" s="98">
        <v>2</v>
      </c>
      <c r="B18" s="99" t="s">
        <v>785</v>
      </c>
      <c r="C18" s="100" t="s">
        <v>787</v>
      </c>
      <c r="D18" s="98">
        <v>16</v>
      </c>
      <c r="E18" s="98">
        <v>8000</v>
      </c>
      <c r="F18" s="98">
        <v>68</v>
      </c>
      <c r="G18" s="98">
        <v>28356</v>
      </c>
      <c r="H18" s="98"/>
      <c r="I18" s="98"/>
      <c r="J18" s="98"/>
      <c r="K18" s="98"/>
      <c r="L18" s="101">
        <f t="shared" si="2"/>
        <v>36356</v>
      </c>
      <c r="M18" s="135"/>
    </row>
    <row r="19" ht="15" spans="1:13">
      <c r="A19" s="108">
        <v>3</v>
      </c>
      <c r="B19" s="99" t="s">
        <v>785</v>
      </c>
      <c r="C19" s="100" t="s">
        <v>788</v>
      </c>
      <c r="D19" s="98"/>
      <c r="E19" s="98"/>
      <c r="F19" s="98">
        <v>74</v>
      </c>
      <c r="G19" s="98">
        <v>30858</v>
      </c>
      <c r="H19" s="98"/>
      <c r="I19" s="98"/>
      <c r="J19" s="98"/>
      <c r="K19" s="98"/>
      <c r="L19" s="101">
        <f t="shared" si="2"/>
        <v>30858</v>
      </c>
      <c r="M19" s="135"/>
    </row>
    <row r="20" ht="15" spans="1:13">
      <c r="A20" s="98">
        <v>4</v>
      </c>
      <c r="B20" s="99" t="s">
        <v>785</v>
      </c>
      <c r="C20" s="100" t="s">
        <v>789</v>
      </c>
      <c r="D20" s="98"/>
      <c r="E20" s="98"/>
      <c r="F20" s="98"/>
      <c r="G20" s="98"/>
      <c r="H20" s="98"/>
      <c r="I20" s="98"/>
      <c r="J20" s="98">
        <v>22</v>
      </c>
      <c r="K20" s="98">
        <v>3674</v>
      </c>
      <c r="L20" s="101">
        <f t="shared" si="2"/>
        <v>3674</v>
      </c>
      <c r="M20" s="135"/>
    </row>
    <row r="21" s="1" customFormat="1" ht="15" spans="1:13">
      <c r="A21" s="108">
        <v>5</v>
      </c>
      <c r="B21" s="99" t="s">
        <v>785</v>
      </c>
      <c r="C21" s="110" t="s">
        <v>790</v>
      </c>
      <c r="D21" s="98"/>
      <c r="E21" s="98"/>
      <c r="F21" s="98"/>
      <c r="G21" s="98"/>
      <c r="H21" s="98">
        <v>33</v>
      </c>
      <c r="I21" s="98">
        <f>H21*333</f>
        <v>10989</v>
      </c>
      <c r="J21" s="98"/>
      <c r="K21" s="98"/>
      <c r="L21" s="101">
        <f t="shared" si="2"/>
        <v>10989</v>
      </c>
      <c r="M21" s="135"/>
    </row>
    <row r="22" spans="1:13">
      <c r="A22" s="103" t="s">
        <v>791</v>
      </c>
      <c r="B22" s="104"/>
      <c r="C22" s="105"/>
      <c r="D22" s="106">
        <f t="shared" ref="D22:L22" si="3">SUM(D17:D21)</f>
        <v>35</v>
      </c>
      <c r="E22" s="106">
        <f t="shared" si="3"/>
        <v>17500</v>
      </c>
      <c r="F22" s="106">
        <f t="shared" si="3"/>
        <v>142</v>
      </c>
      <c r="G22" s="106">
        <f t="shared" si="3"/>
        <v>59214</v>
      </c>
      <c r="H22" s="106">
        <f t="shared" si="3"/>
        <v>33</v>
      </c>
      <c r="I22" s="106">
        <f t="shared" si="3"/>
        <v>10989</v>
      </c>
      <c r="J22" s="106">
        <f t="shared" si="3"/>
        <v>22</v>
      </c>
      <c r="K22" s="106">
        <f t="shared" si="3"/>
        <v>3674</v>
      </c>
      <c r="L22" s="106">
        <f t="shared" si="3"/>
        <v>91377</v>
      </c>
      <c r="M22" s="134"/>
    </row>
    <row r="23" s="1" customFormat="1" ht="40.5" spans="1:13">
      <c r="A23" s="99">
        <v>1</v>
      </c>
      <c r="B23" s="99" t="s">
        <v>696</v>
      </c>
      <c r="C23" s="100" t="s">
        <v>13</v>
      </c>
      <c r="D23" s="99">
        <v>34</v>
      </c>
      <c r="E23" s="99">
        <v>17000</v>
      </c>
      <c r="F23" s="99" t="s">
        <v>792</v>
      </c>
      <c r="G23" s="99">
        <v>28981.5</v>
      </c>
      <c r="H23" s="99">
        <v>3</v>
      </c>
      <c r="I23" s="99">
        <f>H23*166.5</f>
        <v>499.5</v>
      </c>
      <c r="J23" s="99"/>
      <c r="K23" s="99"/>
      <c r="L23" s="101">
        <f t="shared" ref="L23:L32" si="4">E23+G23+I23+K23</f>
        <v>46481</v>
      </c>
      <c r="M23" s="133" t="s">
        <v>780</v>
      </c>
    </row>
    <row r="24" s="1" customFormat="1" ht="40.5" spans="1:13">
      <c r="A24" s="99">
        <v>2</v>
      </c>
      <c r="B24" s="99" t="s">
        <v>696</v>
      </c>
      <c r="C24" s="100" t="s">
        <v>258</v>
      </c>
      <c r="D24" s="99" t="s">
        <v>793</v>
      </c>
      <c r="E24" s="99">
        <v>21750</v>
      </c>
      <c r="F24" s="99">
        <v>13</v>
      </c>
      <c r="G24" s="99">
        <v>5421</v>
      </c>
      <c r="H24" s="99">
        <v>6</v>
      </c>
      <c r="I24" s="99">
        <f>H24*166.5</f>
        <v>999</v>
      </c>
      <c r="J24" s="99"/>
      <c r="K24" s="99"/>
      <c r="L24" s="101">
        <f t="shared" si="4"/>
        <v>28170</v>
      </c>
      <c r="M24" s="133" t="s">
        <v>780</v>
      </c>
    </row>
    <row r="25" ht="40.5" spans="1:13">
      <c r="A25" s="99">
        <v>3</v>
      </c>
      <c r="B25" s="99" t="s">
        <v>696</v>
      </c>
      <c r="C25" s="102" t="s">
        <v>130</v>
      </c>
      <c r="D25" s="99" t="s">
        <v>794</v>
      </c>
      <c r="E25" s="99">
        <v>18250</v>
      </c>
      <c r="F25" s="99"/>
      <c r="G25" s="99"/>
      <c r="H25" s="99"/>
      <c r="I25" s="99"/>
      <c r="J25" s="99">
        <v>18</v>
      </c>
      <c r="K25" s="99">
        <f>J25*167</f>
        <v>3006</v>
      </c>
      <c r="L25" s="101">
        <f t="shared" si="4"/>
        <v>21256</v>
      </c>
      <c r="M25" s="136"/>
    </row>
    <row r="26" spans="1:13">
      <c r="A26" s="99">
        <v>4</v>
      </c>
      <c r="B26" s="99" t="s">
        <v>696</v>
      </c>
      <c r="C26" s="100" t="s">
        <v>716</v>
      </c>
      <c r="D26" s="99"/>
      <c r="E26" s="99"/>
      <c r="F26" s="99"/>
      <c r="G26" s="99"/>
      <c r="H26" s="99"/>
      <c r="I26" s="99"/>
      <c r="J26" s="99">
        <v>15</v>
      </c>
      <c r="K26" s="99">
        <v>2505</v>
      </c>
      <c r="L26" s="101">
        <f t="shared" si="4"/>
        <v>2505</v>
      </c>
      <c r="M26" s="136"/>
    </row>
    <row r="27" s="88" customFormat="1" spans="1:21">
      <c r="A27" s="111" t="s">
        <v>795</v>
      </c>
      <c r="B27" s="111"/>
      <c r="C27" s="112"/>
      <c r="D27" s="111">
        <v>115</v>
      </c>
      <c r="E27" s="111">
        <f>SUM(E23:E26)</f>
        <v>57000</v>
      </c>
      <c r="F27" s="111">
        <v>83</v>
      </c>
      <c r="G27" s="111">
        <f t="shared" ref="G27:L27" si="5">SUM(G23:G26)</f>
        <v>34402.5</v>
      </c>
      <c r="H27" s="111">
        <f t="shared" si="5"/>
        <v>9</v>
      </c>
      <c r="I27" s="111">
        <f t="shared" si="5"/>
        <v>1498.5</v>
      </c>
      <c r="J27" s="111">
        <f t="shared" si="5"/>
        <v>33</v>
      </c>
      <c r="K27" s="111">
        <f t="shared" si="5"/>
        <v>5511</v>
      </c>
      <c r="L27" s="111">
        <f t="shared" si="5"/>
        <v>98412</v>
      </c>
      <c r="M27" s="137"/>
      <c r="N27" s="1"/>
      <c r="O27" s="1"/>
      <c r="P27" s="1"/>
      <c r="Q27" s="1"/>
      <c r="R27" s="1"/>
      <c r="S27" s="1"/>
      <c r="T27" s="1"/>
      <c r="U27" s="1"/>
    </row>
    <row r="28" s="1" customFormat="1" ht="27" spans="1:13">
      <c r="A28" s="98">
        <v>1</v>
      </c>
      <c r="B28" s="113" t="s">
        <v>796</v>
      </c>
      <c r="C28" s="114" t="s">
        <v>797</v>
      </c>
      <c r="D28" s="115">
        <v>31</v>
      </c>
      <c r="E28" s="116">
        <v>15500</v>
      </c>
      <c r="F28" s="115"/>
      <c r="G28" s="115"/>
      <c r="H28" s="115">
        <v>17</v>
      </c>
      <c r="I28" s="115">
        <f>H28*166.5</f>
        <v>2830.5</v>
      </c>
      <c r="J28" s="115"/>
      <c r="K28" s="115"/>
      <c r="L28" s="101">
        <f t="shared" si="4"/>
        <v>18330.5</v>
      </c>
      <c r="M28" s="133" t="s">
        <v>780</v>
      </c>
    </row>
    <row r="29" ht="27" spans="1:13">
      <c r="A29" s="98"/>
      <c r="B29" s="113" t="s">
        <v>796</v>
      </c>
      <c r="C29" s="114" t="s">
        <v>797</v>
      </c>
      <c r="D29" s="115">
        <v>5</v>
      </c>
      <c r="E29" s="116">
        <v>1250</v>
      </c>
      <c r="F29" s="115"/>
      <c r="G29" s="115"/>
      <c r="H29" s="115"/>
      <c r="I29" s="115"/>
      <c r="J29" s="115"/>
      <c r="K29" s="115"/>
      <c r="L29" s="101">
        <f t="shared" si="4"/>
        <v>1250</v>
      </c>
      <c r="M29" s="138" t="s">
        <v>798</v>
      </c>
    </row>
    <row r="30" ht="15" spans="1:13">
      <c r="A30" s="98">
        <v>2</v>
      </c>
      <c r="B30" s="113" t="s">
        <v>796</v>
      </c>
      <c r="C30" s="114" t="s">
        <v>799</v>
      </c>
      <c r="D30" s="115"/>
      <c r="E30" s="115"/>
      <c r="F30" s="115"/>
      <c r="G30" s="115"/>
      <c r="H30" s="115"/>
      <c r="I30" s="115"/>
      <c r="J30" s="115">
        <v>11</v>
      </c>
      <c r="K30" s="116">
        <v>1837</v>
      </c>
      <c r="L30" s="101">
        <f t="shared" si="4"/>
        <v>1837</v>
      </c>
      <c r="M30" s="139"/>
    </row>
    <row r="31" s="1" customFormat="1" ht="27" spans="1:13">
      <c r="A31" s="98">
        <v>3</v>
      </c>
      <c r="B31" s="113" t="s">
        <v>796</v>
      </c>
      <c r="C31" s="114" t="s">
        <v>800</v>
      </c>
      <c r="D31" s="115">
        <v>14</v>
      </c>
      <c r="E31" s="115">
        <v>7000</v>
      </c>
      <c r="F31" s="115"/>
      <c r="G31" s="115"/>
      <c r="H31" s="115">
        <v>10</v>
      </c>
      <c r="I31" s="115">
        <f>H31*166.5</f>
        <v>1665</v>
      </c>
      <c r="J31" s="115"/>
      <c r="K31" s="115"/>
      <c r="L31" s="101">
        <f t="shared" si="4"/>
        <v>8665</v>
      </c>
      <c r="M31" s="133" t="s">
        <v>780</v>
      </c>
    </row>
    <row r="32" ht="15" spans="1:13">
      <c r="A32" s="98">
        <v>4</v>
      </c>
      <c r="B32" s="113" t="s">
        <v>796</v>
      </c>
      <c r="C32" s="114" t="s">
        <v>801</v>
      </c>
      <c r="D32" s="115"/>
      <c r="E32" s="115"/>
      <c r="F32" s="115"/>
      <c r="G32" s="115"/>
      <c r="H32" s="115"/>
      <c r="I32" s="115"/>
      <c r="J32" s="115">
        <v>34</v>
      </c>
      <c r="K32" s="115">
        <v>5678</v>
      </c>
      <c r="L32" s="101">
        <f t="shared" si="4"/>
        <v>5678</v>
      </c>
      <c r="M32" s="139"/>
    </row>
    <row r="33" s="88" customFormat="1" spans="1:21">
      <c r="A33" s="111" t="s">
        <v>802</v>
      </c>
      <c r="B33" s="111"/>
      <c r="C33" s="112"/>
      <c r="D33" s="106">
        <f t="shared" ref="D33:L33" si="6">SUM(D28:D32)</f>
        <v>50</v>
      </c>
      <c r="E33" s="106">
        <f t="shared" si="6"/>
        <v>23750</v>
      </c>
      <c r="F33" s="106"/>
      <c r="G33" s="106"/>
      <c r="H33" s="106">
        <f t="shared" si="6"/>
        <v>27</v>
      </c>
      <c r="I33" s="106">
        <f t="shared" si="6"/>
        <v>4495.5</v>
      </c>
      <c r="J33" s="106">
        <f t="shared" si="6"/>
        <v>45</v>
      </c>
      <c r="K33" s="106">
        <f t="shared" si="6"/>
        <v>7515</v>
      </c>
      <c r="L33" s="140">
        <f t="shared" si="6"/>
        <v>35760.5</v>
      </c>
      <c r="M33" s="134"/>
      <c r="N33" s="1"/>
      <c r="O33" s="1"/>
      <c r="P33" s="1"/>
      <c r="Q33" s="1"/>
      <c r="R33" s="1"/>
      <c r="S33" s="1"/>
      <c r="T33" s="1"/>
      <c r="U33" s="1"/>
    </row>
    <row r="34" ht="15" spans="1:13">
      <c r="A34" s="98">
        <v>1</v>
      </c>
      <c r="B34" s="99" t="s">
        <v>803</v>
      </c>
      <c r="C34" s="100" t="s">
        <v>804</v>
      </c>
      <c r="D34" s="98">
        <v>0</v>
      </c>
      <c r="E34" s="98"/>
      <c r="F34" s="98">
        <v>30</v>
      </c>
      <c r="G34" s="98">
        <v>12510</v>
      </c>
      <c r="H34" s="98">
        <v>0</v>
      </c>
      <c r="I34" s="98"/>
      <c r="J34" s="98">
        <v>0</v>
      </c>
      <c r="K34" s="98"/>
      <c r="L34" s="101">
        <f t="shared" ref="L34:L36" si="7">E34+G34+I34+K34</f>
        <v>12510</v>
      </c>
      <c r="M34" s="135"/>
    </row>
    <row r="35" s="1" customFormat="1" ht="27" spans="1:13">
      <c r="A35" s="98">
        <v>2</v>
      </c>
      <c r="B35" s="99" t="s">
        <v>803</v>
      </c>
      <c r="C35" s="100" t="s">
        <v>805</v>
      </c>
      <c r="D35" s="98">
        <v>35</v>
      </c>
      <c r="E35" s="98">
        <v>17500</v>
      </c>
      <c r="F35" s="98">
        <v>0</v>
      </c>
      <c r="G35" s="98"/>
      <c r="H35" s="98">
        <v>94</v>
      </c>
      <c r="I35" s="98">
        <f>H35*333</f>
        <v>31302</v>
      </c>
      <c r="J35" s="98">
        <v>0</v>
      </c>
      <c r="K35" s="98">
        <v>0</v>
      </c>
      <c r="L35" s="101">
        <f t="shared" si="7"/>
        <v>48802</v>
      </c>
      <c r="M35" s="135"/>
    </row>
    <row r="36" ht="15" spans="1:13">
      <c r="A36" s="98">
        <v>3</v>
      </c>
      <c r="B36" s="99" t="s">
        <v>803</v>
      </c>
      <c r="C36" s="100" t="s">
        <v>806</v>
      </c>
      <c r="D36" s="98">
        <v>0</v>
      </c>
      <c r="E36" s="98"/>
      <c r="F36" s="98">
        <v>0</v>
      </c>
      <c r="G36" s="98"/>
      <c r="H36" s="98">
        <v>0</v>
      </c>
      <c r="I36" s="98"/>
      <c r="J36" s="98">
        <v>18</v>
      </c>
      <c r="K36" s="98">
        <v>3006</v>
      </c>
      <c r="L36" s="101">
        <f t="shared" si="7"/>
        <v>3006</v>
      </c>
      <c r="M36" s="135"/>
    </row>
    <row r="37" s="88" customFormat="1" spans="1:21">
      <c r="A37" s="111" t="s">
        <v>807</v>
      </c>
      <c r="B37" s="111"/>
      <c r="C37" s="112"/>
      <c r="D37" s="111">
        <v>35</v>
      </c>
      <c r="E37" s="111">
        <v>17500</v>
      </c>
      <c r="F37" s="111">
        <v>30</v>
      </c>
      <c r="G37" s="111">
        <v>12510</v>
      </c>
      <c r="H37" s="111">
        <v>94</v>
      </c>
      <c r="I37" s="111">
        <f>I35+I36</f>
        <v>31302</v>
      </c>
      <c r="J37" s="111">
        <v>18</v>
      </c>
      <c r="K37" s="111">
        <v>3006</v>
      </c>
      <c r="L37" s="111">
        <f>L34+L35+L36</f>
        <v>64318</v>
      </c>
      <c r="M37" s="137"/>
      <c r="N37" s="1"/>
      <c r="O37" s="1"/>
      <c r="P37" s="1"/>
      <c r="Q37" s="1"/>
      <c r="R37" s="1"/>
      <c r="S37" s="1"/>
      <c r="T37" s="1"/>
      <c r="U37" s="1"/>
    </row>
    <row r="38" s="1" customFormat="1" ht="27" spans="1:13">
      <c r="A38" s="117">
        <v>1</v>
      </c>
      <c r="B38" s="118" t="s">
        <v>808</v>
      </c>
      <c r="C38" s="99" t="s">
        <v>783</v>
      </c>
      <c r="D38" s="117">
        <v>44</v>
      </c>
      <c r="E38" s="117">
        <f>D38*500</f>
        <v>22000</v>
      </c>
      <c r="F38" s="117"/>
      <c r="G38" s="117"/>
      <c r="H38" s="117">
        <v>35</v>
      </c>
      <c r="I38" s="117">
        <f>H38*166.5</f>
        <v>5827.5</v>
      </c>
      <c r="J38" s="117"/>
      <c r="K38" s="117"/>
      <c r="L38" s="101">
        <f t="shared" ref="L38:L45" si="8">E38+G38+I38+K38</f>
        <v>27827.5</v>
      </c>
      <c r="M38" s="133" t="s">
        <v>780</v>
      </c>
    </row>
    <row r="39" ht="15" spans="1:13">
      <c r="A39" s="117">
        <v>2</v>
      </c>
      <c r="B39" s="118" t="s">
        <v>808</v>
      </c>
      <c r="C39" s="118" t="s">
        <v>809</v>
      </c>
      <c r="D39" s="117"/>
      <c r="E39" s="117"/>
      <c r="F39" s="117"/>
      <c r="G39" s="117"/>
      <c r="H39" s="117"/>
      <c r="I39" s="117"/>
      <c r="J39" s="117">
        <v>77</v>
      </c>
      <c r="K39" s="117">
        <f>J39*167</f>
        <v>12859</v>
      </c>
      <c r="L39" s="101">
        <f t="shared" si="8"/>
        <v>12859</v>
      </c>
      <c r="M39" s="141"/>
    </row>
    <row r="40" s="88" customFormat="1" spans="1:21">
      <c r="A40" s="111" t="s">
        <v>810</v>
      </c>
      <c r="B40" s="111"/>
      <c r="C40" s="112"/>
      <c r="D40" s="119">
        <f t="shared" ref="D40:L40" si="9">SUM(D38:D39)</f>
        <v>44</v>
      </c>
      <c r="E40" s="119">
        <f t="shared" si="9"/>
        <v>22000</v>
      </c>
      <c r="F40" s="119">
        <f t="shared" si="9"/>
        <v>0</v>
      </c>
      <c r="G40" s="119">
        <f t="shared" si="9"/>
        <v>0</v>
      </c>
      <c r="H40" s="119">
        <f t="shared" si="9"/>
        <v>35</v>
      </c>
      <c r="I40" s="119">
        <f t="shared" si="9"/>
        <v>5827.5</v>
      </c>
      <c r="J40" s="119">
        <f t="shared" si="9"/>
        <v>77</v>
      </c>
      <c r="K40" s="119">
        <f t="shared" si="9"/>
        <v>12859</v>
      </c>
      <c r="L40" s="119">
        <f t="shared" si="9"/>
        <v>40686.5</v>
      </c>
      <c r="M40" s="141"/>
      <c r="N40" s="1"/>
      <c r="O40" s="1"/>
      <c r="P40" s="1"/>
      <c r="Q40" s="1"/>
      <c r="R40" s="1"/>
      <c r="S40" s="1"/>
      <c r="T40" s="1"/>
      <c r="U40" s="1"/>
    </row>
    <row r="41" s="1" customFormat="1" ht="15" spans="1:13">
      <c r="A41" s="120">
        <v>1</v>
      </c>
      <c r="B41" s="121" t="s">
        <v>811</v>
      </c>
      <c r="C41" s="122" t="s">
        <v>812</v>
      </c>
      <c r="D41" s="117">
        <v>10</v>
      </c>
      <c r="E41" s="117">
        <v>5000</v>
      </c>
      <c r="F41" s="117"/>
      <c r="G41" s="117"/>
      <c r="H41" s="117">
        <v>18</v>
      </c>
      <c r="I41" s="117">
        <f>H41*333</f>
        <v>5994</v>
      </c>
      <c r="J41" s="117"/>
      <c r="K41" s="117"/>
      <c r="L41" s="101">
        <f t="shared" si="8"/>
        <v>10994</v>
      </c>
      <c r="M41" s="142"/>
    </row>
    <row r="42" s="1" customFormat="1" ht="15" spans="1:13">
      <c r="A42" s="120"/>
      <c r="B42" s="121" t="s">
        <v>811</v>
      </c>
      <c r="C42" s="122" t="s">
        <v>812</v>
      </c>
      <c r="D42" s="117"/>
      <c r="E42" s="117"/>
      <c r="F42" s="117"/>
      <c r="G42" s="117"/>
      <c r="H42" s="117">
        <v>11</v>
      </c>
      <c r="I42" s="117">
        <f>H42*166.5</f>
        <v>1831.5</v>
      </c>
      <c r="J42" s="117"/>
      <c r="K42" s="117"/>
      <c r="L42" s="101">
        <f t="shared" si="8"/>
        <v>1831.5</v>
      </c>
      <c r="M42" s="133" t="s">
        <v>780</v>
      </c>
    </row>
    <row r="43" ht="15" spans="1:13">
      <c r="A43" s="120">
        <v>2</v>
      </c>
      <c r="B43" s="121" t="s">
        <v>811</v>
      </c>
      <c r="C43" s="122" t="s">
        <v>813</v>
      </c>
      <c r="D43" s="117"/>
      <c r="E43" s="117"/>
      <c r="F43" s="117"/>
      <c r="G43" s="117"/>
      <c r="H43" s="117"/>
      <c r="I43" s="117"/>
      <c r="J43" s="117">
        <v>48</v>
      </c>
      <c r="K43" s="117">
        <v>8016</v>
      </c>
      <c r="L43" s="101">
        <f t="shared" si="8"/>
        <v>8016</v>
      </c>
      <c r="M43" s="142"/>
    </row>
    <row r="44" ht="27" spans="1:13">
      <c r="A44" s="120">
        <v>3</v>
      </c>
      <c r="B44" s="121" t="s">
        <v>811</v>
      </c>
      <c r="C44" s="122" t="s">
        <v>814</v>
      </c>
      <c r="D44" s="117">
        <v>3</v>
      </c>
      <c r="E44" s="117">
        <v>1500</v>
      </c>
      <c r="F44" s="117"/>
      <c r="G44" s="117"/>
      <c r="H44" s="117"/>
      <c r="I44" s="117"/>
      <c r="J44" s="117"/>
      <c r="K44" s="117"/>
      <c r="L44" s="101">
        <f t="shared" si="8"/>
        <v>1500</v>
      </c>
      <c r="M44" s="142"/>
    </row>
    <row r="45" ht="15" spans="1:13">
      <c r="A45" s="120">
        <v>4</v>
      </c>
      <c r="B45" s="121" t="s">
        <v>811</v>
      </c>
      <c r="C45" s="122" t="s">
        <v>815</v>
      </c>
      <c r="D45" s="117"/>
      <c r="E45" s="117"/>
      <c r="F45" s="117"/>
      <c r="G45" s="117"/>
      <c r="H45" s="117"/>
      <c r="I45" s="117"/>
      <c r="J45" s="117">
        <v>53</v>
      </c>
      <c r="K45" s="117">
        <v>8851</v>
      </c>
      <c r="L45" s="101">
        <f t="shared" si="8"/>
        <v>8851</v>
      </c>
      <c r="M45" s="142"/>
    </row>
    <row r="46" s="88" customFormat="1" spans="1:21">
      <c r="A46" s="111" t="s">
        <v>816</v>
      </c>
      <c r="B46" s="111"/>
      <c r="C46" s="112"/>
      <c r="D46" s="123">
        <f>SUM(D41:D45)</f>
        <v>13</v>
      </c>
      <c r="E46" s="123">
        <f t="shared" ref="E46:L46" si="10">SUM(E41:E45)</f>
        <v>6500</v>
      </c>
      <c r="F46" s="123">
        <f t="shared" si="10"/>
        <v>0</v>
      </c>
      <c r="G46" s="123">
        <f t="shared" si="10"/>
        <v>0</v>
      </c>
      <c r="H46" s="123">
        <f t="shared" si="10"/>
        <v>29</v>
      </c>
      <c r="I46" s="123">
        <f t="shared" si="10"/>
        <v>7825.5</v>
      </c>
      <c r="J46" s="123">
        <f t="shared" si="10"/>
        <v>101</v>
      </c>
      <c r="K46" s="123">
        <f t="shared" si="10"/>
        <v>16867</v>
      </c>
      <c r="L46" s="123">
        <f t="shared" si="10"/>
        <v>31192.5</v>
      </c>
      <c r="M46" s="143"/>
      <c r="N46" s="1"/>
      <c r="O46" s="1"/>
      <c r="P46" s="1"/>
      <c r="Q46" s="1"/>
      <c r="R46" s="1"/>
      <c r="S46" s="1"/>
      <c r="T46" s="1"/>
      <c r="U46" s="1"/>
    </row>
    <row r="47" s="88" customFormat="1" spans="1:21">
      <c r="A47" s="111" t="s">
        <v>683</v>
      </c>
      <c r="B47" s="111"/>
      <c r="C47" s="112"/>
      <c r="D47" s="123">
        <f>D46+D40+D37+D33+D27+D22+D16+D14+D10+D8</f>
        <v>358</v>
      </c>
      <c r="E47" s="123">
        <f t="shared" ref="E47:L47" si="11">E46+E40+E37+E33+E27+E22+E16+E14+E10+E8</f>
        <v>177250</v>
      </c>
      <c r="F47" s="123">
        <f t="shared" si="11"/>
        <v>255</v>
      </c>
      <c r="G47" s="123">
        <f t="shared" si="11"/>
        <v>106126.5</v>
      </c>
      <c r="H47" s="123">
        <f t="shared" si="11"/>
        <v>251</v>
      </c>
      <c r="I47" s="123">
        <f t="shared" si="11"/>
        <v>67765.5</v>
      </c>
      <c r="J47" s="123">
        <f t="shared" si="11"/>
        <v>320</v>
      </c>
      <c r="K47" s="123">
        <f t="shared" si="11"/>
        <v>53440</v>
      </c>
      <c r="L47" s="123">
        <f t="shared" si="11"/>
        <v>404582</v>
      </c>
      <c r="M47" s="143"/>
      <c r="N47" s="1"/>
      <c r="O47" s="1"/>
      <c r="P47" s="1"/>
      <c r="Q47" s="1"/>
      <c r="R47" s="1"/>
      <c r="S47" s="1"/>
      <c r="T47" s="1"/>
      <c r="U47" s="1"/>
    </row>
    <row r="50" spans="4:12">
      <c r="D50" s="124"/>
      <c r="E50" s="124"/>
      <c r="F50" s="124"/>
      <c r="G50" s="124"/>
      <c r="H50" s="124"/>
      <c r="I50" s="124"/>
      <c r="J50" s="124"/>
      <c r="K50" s="124"/>
      <c r="L50" s="124"/>
    </row>
  </sheetData>
  <mergeCells count="13">
    <mergeCell ref="A1:B1"/>
    <mergeCell ref="A2:M2"/>
    <mergeCell ref="A8:C8"/>
    <mergeCell ref="A10:C10"/>
    <mergeCell ref="A14:C14"/>
    <mergeCell ref="A16:C16"/>
    <mergeCell ref="A22:C22"/>
    <mergeCell ref="A27:C27"/>
    <mergeCell ref="A33:C33"/>
    <mergeCell ref="A37:C37"/>
    <mergeCell ref="A40:C40"/>
    <mergeCell ref="A46:C46"/>
    <mergeCell ref="A47:C47"/>
  </mergeCells>
  <pageMargins left="0.511805555555556" right="0.236111111111111" top="0.314583333333333" bottom="0.354166666666667" header="0.298611111111111" footer="0.298611111111111"/>
  <pageSetup paperSize="9" scale="9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showGridLines="0" workbookViewId="0">
      <selection activeCell="B16" sqref="B16:E17"/>
    </sheetView>
  </sheetViews>
  <sheetFormatPr defaultColWidth="9" defaultRowHeight="14.25" outlineLevelCol="4"/>
  <cols>
    <col min="1" max="1" width="14.25" style="36" customWidth="1"/>
    <col min="2" max="2" width="9" style="36"/>
    <col min="3" max="3" width="16.5" style="36" customWidth="1"/>
    <col min="4" max="4" width="17.25" style="36" customWidth="1"/>
    <col min="5" max="5" width="24.625" style="36" customWidth="1"/>
    <col min="6" max="16384" width="9" style="36"/>
  </cols>
  <sheetData>
    <row r="1" ht="18.75" spans="1:5">
      <c r="A1" s="55" t="s">
        <v>817</v>
      </c>
      <c r="B1" s="56"/>
      <c r="C1" s="56"/>
      <c r="D1" s="56"/>
      <c r="E1" s="56"/>
    </row>
    <row r="2" ht="47.1" customHeight="1" spans="1:5">
      <c r="A2" s="57" t="s">
        <v>818</v>
      </c>
      <c r="B2" s="57"/>
      <c r="C2" s="57"/>
      <c r="D2" s="57"/>
      <c r="E2" s="57"/>
    </row>
    <row r="3" ht="38.1" customHeight="1" spans="1:5">
      <c r="A3" s="58" t="s">
        <v>819</v>
      </c>
      <c r="B3" s="59"/>
      <c r="C3" s="60"/>
      <c r="D3" s="60"/>
      <c r="E3" s="61"/>
    </row>
    <row r="4" ht="38.1" customHeight="1" spans="1:5">
      <c r="A4" s="58" t="s">
        <v>820</v>
      </c>
      <c r="B4" s="59"/>
      <c r="C4" s="60"/>
      <c r="D4" s="60"/>
      <c r="E4" s="61"/>
    </row>
    <row r="5" ht="38.1" customHeight="1" spans="1:5">
      <c r="A5" s="58" t="s">
        <v>821</v>
      </c>
      <c r="B5" s="62"/>
      <c r="C5" s="63"/>
      <c r="D5" s="58" t="s">
        <v>822</v>
      </c>
      <c r="E5" s="64"/>
    </row>
    <row r="6" ht="38.1" customHeight="1" spans="1:5">
      <c r="A6" s="58" t="s">
        <v>823</v>
      </c>
      <c r="B6" s="62"/>
      <c r="C6" s="63"/>
      <c r="D6" s="58" t="s">
        <v>824</v>
      </c>
      <c r="E6" s="64"/>
    </row>
    <row r="7" ht="44.1" customHeight="1" spans="1:5">
      <c r="A7" s="65" t="s">
        <v>825</v>
      </c>
      <c r="B7" s="62"/>
      <c r="C7" s="63"/>
      <c r="D7" s="58" t="s">
        <v>826</v>
      </c>
      <c r="E7" s="64"/>
    </row>
    <row r="8" ht="38.1" customHeight="1" spans="1:5">
      <c r="A8" s="65" t="s">
        <v>827</v>
      </c>
      <c r="B8" s="62"/>
      <c r="C8" s="63"/>
      <c r="D8" s="58" t="s">
        <v>826</v>
      </c>
      <c r="E8" s="64"/>
    </row>
    <row r="9" ht="38.1" customHeight="1" spans="1:5">
      <c r="A9" s="58" t="s">
        <v>828</v>
      </c>
      <c r="B9" s="62"/>
      <c r="C9" s="63"/>
      <c r="D9" s="58" t="s">
        <v>829</v>
      </c>
      <c r="E9" s="64"/>
    </row>
    <row r="10" ht="38.1" customHeight="1" spans="1:5">
      <c r="A10" s="58" t="s">
        <v>765</v>
      </c>
      <c r="B10" s="66"/>
      <c r="C10" s="66"/>
      <c r="D10" s="58" t="s">
        <v>830</v>
      </c>
      <c r="E10" s="67"/>
    </row>
    <row r="11" ht="38.1" customHeight="1" spans="1:5">
      <c r="A11" s="58" t="s">
        <v>831</v>
      </c>
      <c r="B11" s="68"/>
      <c r="C11" s="69"/>
      <c r="D11" s="69"/>
      <c r="E11" s="70"/>
    </row>
    <row r="12" ht="108" customHeight="1" spans="1:5">
      <c r="A12" s="71" t="s">
        <v>832</v>
      </c>
      <c r="B12" s="72"/>
      <c r="C12" s="73"/>
      <c r="D12" s="73"/>
      <c r="E12" s="74"/>
    </row>
    <row r="13" ht="30" customHeight="1" spans="1:5">
      <c r="A13" s="75"/>
      <c r="B13" s="76" t="s">
        <v>833</v>
      </c>
      <c r="C13" s="77"/>
      <c r="D13" s="77"/>
      <c r="E13" s="78"/>
    </row>
    <row r="14" ht="30" customHeight="1" spans="1:5">
      <c r="A14" s="79"/>
      <c r="B14" s="59" t="s">
        <v>834</v>
      </c>
      <c r="C14" s="60"/>
      <c r="D14" s="60"/>
      <c r="E14" s="61"/>
    </row>
    <row r="15" ht="102" customHeight="1" spans="1:5">
      <c r="A15" s="71" t="s">
        <v>835</v>
      </c>
      <c r="B15" s="72"/>
      <c r="C15" s="73"/>
      <c r="D15" s="73"/>
      <c r="E15" s="74"/>
    </row>
    <row r="16" ht="30" customHeight="1" spans="1:5">
      <c r="A16" s="75"/>
      <c r="B16" s="80" t="s">
        <v>836</v>
      </c>
      <c r="C16" s="81"/>
      <c r="D16" s="81"/>
      <c r="E16" s="82"/>
    </row>
    <row r="17" ht="30" customHeight="1" spans="1:5">
      <c r="A17" s="79"/>
      <c r="B17" s="83"/>
      <c r="C17" s="84"/>
      <c r="D17" s="84"/>
      <c r="E17" s="85"/>
    </row>
    <row r="18" ht="18.75" spans="1:5">
      <c r="A18" s="86"/>
      <c r="B18" s="86"/>
      <c r="C18" s="86"/>
      <c r="D18" s="86"/>
      <c r="E18" s="86"/>
    </row>
    <row r="19" ht="18.75" spans="1:5">
      <c r="A19" s="86"/>
      <c r="B19" s="86"/>
      <c r="C19" s="86"/>
      <c r="D19" s="86"/>
      <c r="E19" s="86"/>
    </row>
    <row r="20" ht="18.75" spans="1:5">
      <c r="A20" s="86"/>
      <c r="B20" s="86"/>
      <c r="C20" s="86"/>
      <c r="D20" s="86"/>
      <c r="E20" s="86"/>
    </row>
    <row r="21" ht="18.75" spans="1:5">
      <c r="A21" s="86"/>
      <c r="B21" s="86"/>
      <c r="C21" s="86"/>
      <c r="D21" s="86"/>
      <c r="E21" s="86"/>
    </row>
    <row r="22" ht="18.75" spans="1:5">
      <c r="A22" s="86"/>
      <c r="B22" s="86"/>
      <c r="C22" s="86"/>
      <c r="D22" s="86"/>
      <c r="E22" s="86"/>
    </row>
    <row r="23" ht="18.75" spans="1:5">
      <c r="A23" s="86"/>
      <c r="B23" s="86"/>
      <c r="C23" s="86"/>
      <c r="D23" s="86"/>
      <c r="E23" s="86"/>
    </row>
    <row r="24" ht="18.75" spans="1:5">
      <c r="A24" s="86"/>
      <c r="B24" s="86"/>
      <c r="C24" s="86"/>
      <c r="D24" s="86"/>
      <c r="E24" s="86"/>
    </row>
    <row r="25" ht="18.75" spans="1:5">
      <c r="A25" s="86"/>
      <c r="B25" s="86"/>
      <c r="C25" s="86"/>
      <c r="D25" s="86"/>
      <c r="E25" s="86"/>
    </row>
    <row r="26" ht="18.75" spans="1:5">
      <c r="A26" s="86"/>
      <c r="B26" s="86"/>
      <c r="C26" s="86"/>
      <c r="D26" s="86"/>
      <c r="E26" s="86"/>
    </row>
    <row r="27" ht="18.75" spans="1:5">
      <c r="A27" s="86"/>
      <c r="B27" s="86"/>
      <c r="C27" s="86"/>
      <c r="D27" s="86"/>
      <c r="E27" s="86"/>
    </row>
    <row r="28" ht="18.75" spans="1:5">
      <c r="A28" s="86"/>
      <c r="B28" s="86"/>
      <c r="C28" s="86"/>
      <c r="D28" s="86"/>
      <c r="E28" s="86"/>
    </row>
    <row r="29" ht="18.75" spans="1:5">
      <c r="A29" s="86"/>
      <c r="B29" s="86"/>
      <c r="C29" s="86"/>
      <c r="D29" s="86"/>
      <c r="E29" s="86"/>
    </row>
    <row r="30" ht="18.75" spans="1:5">
      <c r="A30" s="86"/>
      <c r="B30" s="86"/>
      <c r="C30" s="86"/>
      <c r="D30" s="86"/>
      <c r="E30" s="86"/>
    </row>
  </sheetData>
  <mergeCells count="16">
    <mergeCell ref="A2:E2"/>
    <mergeCell ref="B3:E3"/>
    <mergeCell ref="B4:E4"/>
    <mergeCell ref="B5:C5"/>
    <mergeCell ref="B6:C6"/>
    <mergeCell ref="B7:C7"/>
    <mergeCell ref="B8:C8"/>
    <mergeCell ref="B10:C10"/>
    <mergeCell ref="B11:E11"/>
    <mergeCell ref="B12:E12"/>
    <mergeCell ref="B13:E13"/>
    <mergeCell ref="B14:E14"/>
    <mergeCell ref="B15:E15"/>
    <mergeCell ref="A12:A14"/>
    <mergeCell ref="A15:A17"/>
    <mergeCell ref="B16:E17"/>
  </mergeCells>
  <pageMargins left="0.826388888888889" right="0.393055555555556" top="0.511805555555556" bottom="0.432638888888889" header="0.550694444444444" footer="0.298611111111111"/>
  <pageSetup paperSize="9" orientation="portrait"/>
  <headerFooter>
    <oddFooter>&amp;R-14-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showGridLines="0" workbookViewId="0">
      <selection activeCell="Q10" sqref="Q10"/>
    </sheetView>
  </sheetViews>
  <sheetFormatPr defaultColWidth="9" defaultRowHeight="14.25"/>
  <cols>
    <col min="1" max="1" width="4.25" style="36" customWidth="1"/>
    <col min="2" max="2" width="10.875" style="36" customWidth="1"/>
    <col min="3" max="3" width="17.125" style="36" customWidth="1"/>
    <col min="4" max="4" width="9.375" style="36" customWidth="1"/>
    <col min="5" max="5" width="10.625" style="36" customWidth="1"/>
    <col min="6" max="6" width="9.375" style="36" customWidth="1"/>
    <col min="7" max="7" width="9.25" style="36" customWidth="1"/>
    <col min="8" max="8" width="8.375" style="36" customWidth="1"/>
    <col min="9" max="11" width="8.625" style="36" customWidth="1"/>
    <col min="12" max="12" width="10.625" style="36" customWidth="1"/>
    <col min="13" max="13" width="6" style="36" customWidth="1"/>
    <col min="14" max="14" width="9" style="36" customWidth="1"/>
    <col min="15" max="15" width="10.875" style="36" customWidth="1"/>
    <col min="16" max="16" width="7.125" style="36" customWidth="1"/>
    <col min="17" max="16384" width="9" style="36"/>
  </cols>
  <sheetData>
    <row r="1" ht="18.75" spans="1:2">
      <c r="A1" s="3" t="s">
        <v>837</v>
      </c>
      <c r="B1" s="3"/>
    </row>
    <row r="2" ht="30.95" customHeight="1" spans="1:16">
      <c r="A2" s="37" t="s">
        <v>838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50"/>
      <c r="O2" s="50"/>
      <c r="P2" s="50"/>
    </row>
    <row r="3" ht="24.95" customHeight="1" spans="1:16">
      <c r="A3" s="38"/>
      <c r="B3" s="38"/>
      <c r="C3" s="38"/>
      <c r="D3" s="38"/>
      <c r="E3" s="38"/>
      <c r="F3" s="38"/>
      <c r="G3" s="38"/>
      <c r="I3" s="39"/>
      <c r="J3" s="39"/>
      <c r="K3" s="39"/>
      <c r="L3" s="39"/>
      <c r="M3" s="39"/>
      <c r="N3" s="51"/>
      <c r="O3" s="51"/>
      <c r="P3" s="51"/>
    </row>
    <row r="4" ht="24.95" customHeight="1" spans="1:16">
      <c r="A4" s="38" t="s">
        <v>839</v>
      </c>
      <c r="B4" s="38"/>
      <c r="C4" s="38"/>
      <c r="D4" s="38"/>
      <c r="E4" s="38"/>
      <c r="F4" s="38"/>
      <c r="G4" s="38"/>
      <c r="H4" s="39" t="s">
        <v>686</v>
      </c>
      <c r="I4" s="39"/>
      <c r="J4" s="39"/>
      <c r="K4" s="39"/>
      <c r="L4" s="39"/>
      <c r="M4" s="39"/>
      <c r="N4" s="51"/>
      <c r="O4" s="51"/>
      <c r="P4" s="51"/>
    </row>
    <row r="5" ht="105" customHeight="1" spans="1:13">
      <c r="A5" s="40" t="s">
        <v>687</v>
      </c>
      <c r="B5" s="41" t="s">
        <v>840</v>
      </c>
      <c r="C5" s="42" t="s">
        <v>688</v>
      </c>
      <c r="D5" s="43" t="s">
        <v>841</v>
      </c>
      <c r="E5" s="44" t="s">
        <v>760</v>
      </c>
      <c r="F5" s="43" t="s">
        <v>842</v>
      </c>
      <c r="G5" s="44" t="s">
        <v>762</v>
      </c>
      <c r="H5" s="43" t="s">
        <v>843</v>
      </c>
      <c r="I5" s="44" t="s">
        <v>844</v>
      </c>
      <c r="J5" s="41" t="s">
        <v>845</v>
      </c>
      <c r="K5" s="52" t="s">
        <v>846</v>
      </c>
      <c r="L5" s="53" t="s">
        <v>847</v>
      </c>
      <c r="M5" s="54" t="s">
        <v>768</v>
      </c>
    </row>
    <row r="6" ht="20.1" customHeight="1" spans="1:13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</row>
    <row r="7" ht="20.1" customHeight="1" spans="1:13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</row>
    <row r="8" ht="20.1" customHeight="1" spans="1:13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</row>
    <row r="9" ht="20.1" customHeight="1" spans="1:13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</row>
    <row r="10" ht="20.1" customHeight="1" spans="1:13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</row>
    <row r="11" ht="20.1" customHeight="1" spans="1:13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</row>
    <row r="12" ht="20.1" customHeight="1" spans="1:13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</row>
    <row r="13" ht="20.1" customHeight="1" spans="1:13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</row>
    <row r="14" ht="19.5" customHeight="1" spans="1:13">
      <c r="A14" s="46" t="s">
        <v>848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</row>
    <row r="15" ht="30.95" customHeight="1" spans="1:16">
      <c r="A15" s="39" t="s">
        <v>849</v>
      </c>
      <c r="B15" s="39"/>
      <c r="C15" s="38"/>
      <c r="D15" s="38" t="s">
        <v>850</v>
      </c>
      <c r="E15" s="39"/>
      <c r="F15" s="38"/>
      <c r="G15" s="39"/>
      <c r="H15" s="39" t="s">
        <v>851</v>
      </c>
      <c r="I15" s="38"/>
      <c r="J15" s="39"/>
      <c r="K15" s="39" t="s">
        <v>852</v>
      </c>
      <c r="L15" s="39"/>
      <c r="M15" s="39"/>
      <c r="N15" s="51"/>
      <c r="O15" s="51"/>
      <c r="P15" s="51"/>
    </row>
    <row r="16" ht="20.1" customHeight="1" spans="1:13">
      <c r="A16" s="47" t="s">
        <v>853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38"/>
    </row>
    <row r="17" ht="20.1" customHeight="1" spans="1:1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38"/>
    </row>
    <row r="18" ht="20.1" customHeight="1" spans="1:13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</row>
    <row r="19" ht="20.1" customHeight="1" spans="1:13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</row>
    <row r="20" ht="15.75" spans="1:13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</row>
  </sheetData>
  <mergeCells count="4">
    <mergeCell ref="A1:B1"/>
    <mergeCell ref="A2:M2"/>
    <mergeCell ref="A16:L16"/>
    <mergeCell ref="A17:L17"/>
  </mergeCells>
  <pageMargins left="0.66875" right="0.314583333333333" top="0.629861111111111" bottom="0.550694444444444" header="0.5" footer="0.5"/>
  <pageSetup paperSize="9" orientation="landscape"/>
  <headerFooter>
    <oddFooter>&amp;L-15-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9"/>
  <sheetViews>
    <sheetView showGridLines="0" tabSelected="1" workbookViewId="0">
      <selection activeCell="P9" sqref="P9"/>
    </sheetView>
  </sheetViews>
  <sheetFormatPr defaultColWidth="9" defaultRowHeight="14.25"/>
  <cols>
    <col min="1" max="1" width="6" style="1" customWidth="1"/>
    <col min="2" max="2" width="16.25" style="1" customWidth="1"/>
    <col min="3" max="3" width="10.375" style="1" customWidth="1"/>
    <col min="4" max="4" width="6.375" style="2" customWidth="1"/>
    <col min="5" max="5" width="5.875" style="2" customWidth="1"/>
    <col min="6" max="6" width="10.375" style="2" customWidth="1"/>
    <col min="7" max="7" width="8.375" style="2" customWidth="1"/>
    <col min="8" max="8" width="8.875" style="2" customWidth="1"/>
    <col min="9" max="9" width="9.5" style="2" customWidth="1"/>
    <col min="10" max="10" width="12.375" style="2" customWidth="1"/>
    <col min="11" max="11" width="16.125" style="2" customWidth="1"/>
    <col min="12" max="12" width="10.75" style="1" customWidth="1"/>
    <col min="13" max="16384" width="9" style="1"/>
  </cols>
  <sheetData>
    <row r="1" ht="21.75" customHeight="1" spans="1:2">
      <c r="A1" s="3" t="s">
        <v>854</v>
      </c>
      <c r="B1" s="3"/>
    </row>
    <row r="2" ht="44.1" customHeight="1" spans="1:12">
      <c r="A2" s="4" t="s">
        <v>855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9.1" customHeight="1" spans="1:12">
      <c r="A3" s="5"/>
      <c r="B3" s="5"/>
      <c r="C3" s="5"/>
      <c r="D3" s="6"/>
      <c r="E3" s="6"/>
      <c r="F3" s="6"/>
      <c r="G3" s="1"/>
      <c r="H3" s="7"/>
      <c r="I3" s="7"/>
      <c r="J3" s="7"/>
      <c r="K3" s="6"/>
      <c r="L3" s="5"/>
    </row>
    <row r="4" ht="27.95" customHeight="1" spans="1:12">
      <c r="A4" s="5" t="s">
        <v>839</v>
      </c>
      <c r="B4" s="5"/>
      <c r="C4" s="5"/>
      <c r="D4" s="6"/>
      <c r="E4" s="6"/>
      <c r="F4" s="6"/>
      <c r="G4" s="1"/>
      <c r="H4" s="7"/>
      <c r="I4" s="7"/>
      <c r="J4" s="7" t="s">
        <v>686</v>
      </c>
      <c r="K4" s="6"/>
      <c r="L4" s="5"/>
    </row>
    <row r="5" ht="24" customHeight="1" spans="1:12">
      <c r="A5" s="8" t="s">
        <v>4</v>
      </c>
      <c r="B5" s="8" t="s">
        <v>5</v>
      </c>
      <c r="C5" s="8" t="s">
        <v>6</v>
      </c>
      <c r="D5" s="9" t="s">
        <v>856</v>
      </c>
      <c r="E5" s="10"/>
      <c r="F5" s="8" t="s">
        <v>857</v>
      </c>
      <c r="G5" s="11" t="s">
        <v>858</v>
      </c>
      <c r="H5" s="12"/>
      <c r="I5" s="28"/>
      <c r="J5" s="29" t="s">
        <v>859</v>
      </c>
      <c r="K5" s="8" t="s">
        <v>860</v>
      </c>
      <c r="L5" s="8" t="s">
        <v>11</v>
      </c>
    </row>
    <row r="6" ht="45" customHeight="1" spans="1:12">
      <c r="A6" s="13"/>
      <c r="B6" s="13"/>
      <c r="C6" s="13"/>
      <c r="D6" s="14" t="s">
        <v>861</v>
      </c>
      <c r="E6" s="14" t="s">
        <v>862</v>
      </c>
      <c r="F6" s="13"/>
      <c r="G6" s="15" t="s">
        <v>863</v>
      </c>
      <c r="H6" s="15" t="s">
        <v>864</v>
      </c>
      <c r="I6" s="15" t="s">
        <v>865</v>
      </c>
      <c r="J6" s="30"/>
      <c r="K6" s="13"/>
      <c r="L6" s="13"/>
    </row>
    <row r="7" ht="21.75" customHeight="1" spans="1:12">
      <c r="A7" s="16"/>
      <c r="B7" s="16"/>
      <c r="C7" s="17"/>
      <c r="D7" s="18"/>
      <c r="E7" s="18"/>
      <c r="F7" s="18"/>
      <c r="G7" s="18"/>
      <c r="H7" s="18"/>
      <c r="I7" s="18"/>
      <c r="J7" s="31"/>
      <c r="K7" s="32"/>
      <c r="L7" s="17"/>
    </row>
    <row r="8" ht="21.75" customHeight="1" spans="1:12">
      <c r="A8" s="16"/>
      <c r="B8" s="16"/>
      <c r="C8" s="16"/>
      <c r="D8" s="18"/>
      <c r="E8" s="18"/>
      <c r="F8" s="18"/>
      <c r="G8" s="18"/>
      <c r="H8" s="18"/>
      <c r="I8" s="18"/>
      <c r="J8" s="18"/>
      <c r="K8" s="32"/>
      <c r="L8" s="17"/>
    </row>
    <row r="9" ht="21.75" customHeight="1" spans="1:12">
      <c r="A9" s="16"/>
      <c r="B9" s="16"/>
      <c r="C9" s="16"/>
      <c r="D9" s="18"/>
      <c r="E9" s="18"/>
      <c r="F9" s="18"/>
      <c r="G9" s="18"/>
      <c r="H9" s="18"/>
      <c r="I9" s="18"/>
      <c r="J9" s="18"/>
      <c r="K9" s="32"/>
      <c r="L9" s="17"/>
    </row>
    <row r="10" ht="21.75" customHeight="1" spans="1:12">
      <c r="A10" s="16"/>
      <c r="B10" s="16"/>
      <c r="C10" s="16"/>
      <c r="D10" s="18"/>
      <c r="E10" s="18"/>
      <c r="F10" s="18"/>
      <c r="G10" s="18"/>
      <c r="H10" s="18"/>
      <c r="I10" s="18"/>
      <c r="J10" s="18"/>
      <c r="K10" s="17"/>
      <c r="L10" s="17"/>
    </row>
    <row r="11" ht="21.75" customHeight="1" spans="1:12">
      <c r="A11" s="16"/>
      <c r="B11" s="16"/>
      <c r="C11" s="16"/>
      <c r="D11" s="18"/>
      <c r="E11" s="18"/>
      <c r="F11" s="18"/>
      <c r="G11" s="18"/>
      <c r="H11" s="18"/>
      <c r="I11" s="18"/>
      <c r="J11" s="18"/>
      <c r="K11" s="17"/>
      <c r="L11" s="17"/>
    </row>
    <row r="12" ht="21.75" customHeight="1" spans="1:12">
      <c r="A12" s="16"/>
      <c r="B12" s="16"/>
      <c r="C12" s="16"/>
      <c r="D12" s="18"/>
      <c r="E12" s="18"/>
      <c r="F12" s="18"/>
      <c r="G12" s="18"/>
      <c r="H12" s="18"/>
      <c r="I12" s="18"/>
      <c r="J12" s="18"/>
      <c r="K12" s="17"/>
      <c r="L12" s="17"/>
    </row>
    <row r="13" ht="21.75" customHeight="1" spans="1:12">
      <c r="A13" s="16"/>
      <c r="B13" s="16"/>
      <c r="C13" s="16"/>
      <c r="D13" s="18"/>
      <c r="E13" s="18"/>
      <c r="F13" s="18"/>
      <c r="G13" s="18"/>
      <c r="H13" s="18"/>
      <c r="I13" s="18"/>
      <c r="J13" s="18"/>
      <c r="K13" s="17"/>
      <c r="L13" s="17"/>
    </row>
    <row r="14" ht="21.75" customHeight="1" spans="1:12">
      <c r="A14" s="16"/>
      <c r="B14" s="16"/>
      <c r="C14" s="16"/>
      <c r="D14" s="18"/>
      <c r="E14" s="18"/>
      <c r="F14" s="18"/>
      <c r="G14" s="18"/>
      <c r="H14" s="18"/>
      <c r="I14" s="18"/>
      <c r="J14" s="18"/>
      <c r="K14" s="17"/>
      <c r="L14" s="17"/>
    </row>
    <row r="15" ht="21.75" customHeight="1" spans="1:12">
      <c r="A15" s="16"/>
      <c r="B15" s="16"/>
      <c r="C15" s="16"/>
      <c r="D15" s="18"/>
      <c r="E15" s="18"/>
      <c r="F15" s="18"/>
      <c r="G15" s="18"/>
      <c r="H15" s="18"/>
      <c r="I15" s="18"/>
      <c r="J15" s="18"/>
      <c r="K15" s="17"/>
      <c r="L15" s="17"/>
    </row>
    <row r="16" ht="21.75" customHeight="1" spans="1:12">
      <c r="A16" s="19" t="s">
        <v>866</v>
      </c>
      <c r="B16" s="19"/>
      <c r="C16" s="19"/>
      <c r="D16" s="20" t="s">
        <v>867</v>
      </c>
      <c r="E16" s="21"/>
      <c r="F16" s="21"/>
      <c r="G16" s="20" t="s">
        <v>868</v>
      </c>
      <c r="H16" s="20"/>
      <c r="I16" s="20"/>
      <c r="J16" s="33" t="s">
        <v>869</v>
      </c>
      <c r="K16" s="34"/>
      <c r="L16" s="20"/>
    </row>
    <row r="17" ht="16.5" customHeight="1" spans="1:12">
      <c r="A17" s="22"/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0"/>
    </row>
    <row r="18" ht="16.5" customHeight="1" spans="1:12">
      <c r="A18" s="24"/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5"/>
    </row>
    <row r="19" ht="18.95" customHeight="1" spans="1:12">
      <c r="A19" s="26"/>
      <c r="B19" s="26"/>
      <c r="C19" s="27"/>
      <c r="D19" s="27"/>
      <c r="E19" s="27"/>
      <c r="F19" s="27"/>
      <c r="G19" s="27"/>
      <c r="H19" s="27"/>
      <c r="I19" s="27"/>
      <c r="J19" s="27"/>
      <c r="K19" s="35"/>
      <c r="L19" s="5"/>
    </row>
    <row r="20" ht="21.75" customHeight="1" spans="4:11">
      <c r="D20" s="1"/>
      <c r="E20" s="1"/>
      <c r="F20" s="1"/>
      <c r="G20" s="1"/>
      <c r="H20" s="1"/>
      <c r="I20" s="1"/>
      <c r="J20" s="1"/>
      <c r="K20" s="1"/>
    </row>
    <row r="21" ht="21.75" customHeight="1" spans="4:11">
      <c r="D21" s="1"/>
      <c r="E21" s="1"/>
      <c r="F21" s="1"/>
      <c r="G21" s="1"/>
      <c r="H21" s="1"/>
      <c r="I21" s="1"/>
      <c r="J21" s="1"/>
      <c r="K21" s="1"/>
    </row>
    <row r="22" ht="21.75" customHeight="1" spans="4:11">
      <c r="D22" s="1"/>
      <c r="E22" s="1"/>
      <c r="F22" s="1"/>
      <c r="G22" s="1"/>
      <c r="H22" s="1"/>
      <c r="I22" s="1"/>
      <c r="J22" s="1"/>
      <c r="K22" s="1"/>
    </row>
    <row r="23" ht="21.75" customHeight="1" spans="4:11">
      <c r="D23" s="1"/>
      <c r="E23" s="1"/>
      <c r="F23" s="1"/>
      <c r="G23" s="1"/>
      <c r="H23" s="1"/>
      <c r="I23" s="1"/>
      <c r="J23" s="1"/>
      <c r="K23" s="1"/>
    </row>
    <row r="24" ht="21.75" customHeight="1" spans="4:11">
      <c r="D24" s="1"/>
      <c r="E24" s="1"/>
      <c r="F24" s="1"/>
      <c r="G24" s="1"/>
      <c r="H24" s="1"/>
      <c r="I24" s="1"/>
      <c r="J24" s="1"/>
      <c r="K24" s="1"/>
    </row>
    <row r="25" ht="21.75" customHeight="1" spans="4:11">
      <c r="D25" s="1"/>
      <c r="E25" s="1"/>
      <c r="F25" s="1"/>
      <c r="G25" s="1"/>
      <c r="H25" s="1"/>
      <c r="I25" s="1"/>
      <c r="J25" s="1"/>
      <c r="K25" s="1"/>
    </row>
    <row r="26" ht="21.75" customHeight="1" spans="4:11">
      <c r="D26" s="1"/>
      <c r="E26" s="1"/>
      <c r="F26" s="1"/>
      <c r="G26" s="1"/>
      <c r="H26" s="1"/>
      <c r="I26" s="1"/>
      <c r="J26" s="1"/>
      <c r="K26" s="1"/>
    </row>
    <row r="27" ht="21.75" customHeight="1" spans="4:11">
      <c r="D27" s="1"/>
      <c r="E27" s="1"/>
      <c r="F27" s="1"/>
      <c r="G27" s="1"/>
      <c r="H27" s="1"/>
      <c r="I27" s="1"/>
      <c r="J27" s="1"/>
      <c r="K27" s="1"/>
    </row>
    <row r="28" ht="21.75" customHeight="1" spans="4:11">
      <c r="D28" s="1"/>
      <c r="E28" s="1"/>
      <c r="F28" s="1"/>
      <c r="G28" s="1"/>
      <c r="H28" s="1"/>
      <c r="I28" s="1"/>
      <c r="J28" s="1"/>
      <c r="K28" s="1"/>
    </row>
    <row r="29" ht="21.75" customHeight="1" spans="4:11">
      <c r="D29" s="1"/>
      <c r="E29" s="1"/>
      <c r="F29" s="1"/>
      <c r="G29" s="1"/>
      <c r="H29" s="1"/>
      <c r="I29" s="1"/>
      <c r="J29" s="1"/>
      <c r="K29" s="1"/>
    </row>
    <row r="30" ht="19.5" customHeight="1" spans="4:11">
      <c r="D30" s="1"/>
      <c r="E30" s="1"/>
      <c r="F30" s="1"/>
      <c r="G30" s="1"/>
      <c r="H30" s="1"/>
      <c r="I30" s="1"/>
      <c r="J30" s="1"/>
      <c r="K30" s="1"/>
    </row>
    <row r="31" ht="20.25" customHeight="1" spans="4:11">
      <c r="D31" s="1"/>
      <c r="E31" s="1"/>
      <c r="F31" s="1"/>
      <c r="G31" s="1"/>
      <c r="H31" s="1"/>
      <c r="I31" s="1"/>
      <c r="J31" s="1"/>
      <c r="K31" s="1"/>
    </row>
    <row r="32" ht="22.5" customHeight="1" spans="4:11">
      <c r="D32" s="1"/>
      <c r="E32" s="1"/>
      <c r="F32" s="1"/>
      <c r="G32" s="1"/>
      <c r="H32" s="1"/>
      <c r="I32" s="1"/>
      <c r="J32" s="1"/>
      <c r="K32" s="1"/>
    </row>
    <row r="33" s="1" customFormat="1"/>
    <row r="34" s="1" customFormat="1"/>
    <row r="35" s="1" customFormat="1"/>
    <row r="36" s="1" customFormat="1" ht="21.75" customHeight="1"/>
    <row r="37" s="1" customFormat="1" ht="21.75" customHeight="1"/>
    <row r="38" s="1" customFormat="1" ht="21.75" customHeight="1"/>
    <row r="39" s="1" customFormat="1" ht="21.75" customHeight="1"/>
    <row r="40" s="1" customFormat="1" ht="21.75" customHeight="1"/>
    <row r="41" s="1" customFormat="1" ht="21.75" customHeight="1"/>
    <row r="42" s="1" customFormat="1" ht="21.75" customHeight="1"/>
    <row r="43" s="1" customFormat="1" ht="21.75" customHeight="1"/>
    <row r="44" s="1" customFormat="1" ht="21.75" customHeight="1"/>
    <row r="45" s="1" customFormat="1" ht="21.75" customHeight="1"/>
    <row r="46" s="1" customFormat="1" ht="21.75" customHeight="1"/>
    <row r="47" s="1" customFormat="1" ht="21.75" customHeight="1"/>
    <row r="48" s="1" customFormat="1" ht="21.75" customHeight="1"/>
    <row r="49" s="1" customFormat="1" ht="21.75" customHeight="1"/>
    <row r="50" s="1" customFormat="1" ht="21.75" customHeight="1"/>
    <row r="51" s="1" customFormat="1" ht="21.75" customHeight="1"/>
    <row r="52" s="1" customFormat="1" ht="21.75" customHeight="1"/>
    <row r="53" s="1" customFormat="1"/>
    <row r="54" s="1" customFormat="1" ht="18.75" customHeight="1"/>
    <row r="55" s="1" customFormat="1" ht="23.25" customHeigh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</sheetData>
  <mergeCells count="15">
    <mergeCell ref="A1:B1"/>
    <mergeCell ref="A2:L2"/>
    <mergeCell ref="D5:E5"/>
    <mergeCell ref="G5:I5"/>
    <mergeCell ref="A16:C16"/>
    <mergeCell ref="C17:K17"/>
    <mergeCell ref="C18:K18"/>
    <mergeCell ref="C19:G19"/>
    <mergeCell ref="A5:A6"/>
    <mergeCell ref="B5:B6"/>
    <mergeCell ref="C5:C6"/>
    <mergeCell ref="F5:F6"/>
    <mergeCell ref="J5:J6"/>
    <mergeCell ref="K5:K6"/>
    <mergeCell ref="L5:L6"/>
  </mergeCells>
  <pageMargins left="0.66875" right="0.590277777777778" top="0.786805555555556" bottom="0.708333333333333" header="0.5" footer="0.5"/>
  <pageSetup paperSize="9" orientation="landscape"/>
  <headerFooter>
    <oddFooter>&amp;R-16-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微软公司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附件1</vt:lpstr>
      <vt:lpstr>附件2</vt:lpstr>
      <vt:lpstr>附件3</vt:lpstr>
      <vt:lpstr>附件4</vt:lpstr>
      <vt:lpstr>附件5</vt:lpstr>
      <vt:lpstr>附件6</vt:lpstr>
      <vt:lpstr>附件7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李霞</dc:creator>
  <cp:lastModifiedBy>lenovo</cp:lastModifiedBy>
  <dcterms:created xsi:type="dcterms:W3CDTF">2017-05-03T03:35:00Z</dcterms:created>
  <cp:lastPrinted>2018-12-20T03:06:00Z</cp:lastPrinted>
  <dcterms:modified xsi:type="dcterms:W3CDTF">2022-12-05T08:30:18Z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6784CD1520E04FDBA69688D5FFA32851</vt:lpwstr>
  </property>
</Properties>
</file>